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a_delovni_zvezek" defaultThemeVersion="166925"/>
  <mc:AlternateContent xmlns:mc="http://schemas.openxmlformats.org/markup-compatibility/2006">
    <mc:Choice Requires="x15">
      <x15ac:absPath xmlns:x15ac="http://schemas.microsoft.com/office/spreadsheetml/2010/11/ac" url="\\ad.sigov.si\DAT\MZ\DZV_SZE\Alenka\ZNUZSZS\Tretje pošiljanje\"/>
    </mc:Choice>
  </mc:AlternateContent>
  <xr:revisionPtr revIDLastSave="0" documentId="13_ncr:1_{8620DFDA-70D5-4F31-A2AC-67398EA4322C}" xr6:coauthVersionLast="47" xr6:coauthVersionMax="47" xr10:uidLastSave="{00000000-0000-0000-0000-000000000000}"/>
  <bookViews>
    <workbookView xWindow="28680" yWindow="-120" windowWidth="29040" windowHeight="16440" xr2:uid="{00000000-000D-0000-FFFF-FFFF00000000}"/>
  </bookViews>
  <sheets>
    <sheet name="POD_PO za ADM" sheetId="8" r:id="rId1"/>
    <sheet name="POD_PO za OŠD" sheetId="9" r:id="rId2"/>
    <sheet name="POD_PO za GIN" sheetId="10" r:id="rId3"/>
    <sheet name="POD_PO za ZOB za ODR" sheetId="11" r:id="rId4"/>
    <sheet name="POD_PO za ZOB za MLAD" sheetId="12" r:id="rId5"/>
    <sheet name="POD_PO za ZOB za ŠTUD" sheetId="13" r:id="rId6"/>
    <sheet name="Šifranti" sheetId="2"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0" i="10" l="1"/>
  <c r="C79" i="10"/>
  <c r="C78" i="10"/>
  <c r="C77" i="10"/>
  <c r="C76" i="10"/>
  <c r="C75" i="10"/>
  <c r="B80" i="10"/>
  <c r="B79" i="10"/>
  <c r="B78" i="10"/>
  <c r="B77" i="10"/>
  <c r="B76" i="10"/>
  <c r="B75" i="10"/>
  <c r="N324" i="9"/>
  <c r="N323" i="9"/>
  <c r="N322" i="9"/>
  <c r="N321" i="9"/>
  <c r="N320" i="9"/>
  <c r="N319" i="9"/>
  <c r="N318" i="9"/>
  <c r="N317" i="9"/>
  <c r="N316" i="9"/>
  <c r="N315" i="9"/>
  <c r="N314" i="9"/>
  <c r="N308" i="9"/>
  <c r="N307" i="9"/>
  <c r="N306" i="9"/>
  <c r="N305" i="9"/>
  <c r="N304" i="9"/>
  <c r="N303" i="9"/>
  <c r="N302" i="9"/>
  <c r="N301" i="9"/>
  <c r="N300" i="9"/>
  <c r="N299" i="9"/>
  <c r="N298" i="9"/>
  <c r="N292" i="9"/>
  <c r="N291" i="9"/>
  <c r="N290" i="9"/>
  <c r="N289" i="9"/>
  <c r="N288" i="9"/>
  <c r="N287" i="9"/>
  <c r="N286" i="9"/>
  <c r="N285" i="9"/>
  <c r="N284" i="9"/>
  <c r="N283" i="9"/>
  <c r="N282" i="9"/>
  <c r="N276" i="9"/>
  <c r="N275" i="9"/>
  <c r="N274" i="9"/>
  <c r="N273" i="9"/>
  <c r="N272" i="9"/>
  <c r="N271" i="9"/>
  <c r="N270" i="9"/>
  <c r="N269" i="9"/>
  <c r="N268" i="9"/>
  <c r="N267" i="9"/>
  <c r="N266" i="9"/>
  <c r="N260" i="9"/>
  <c r="N259" i="9"/>
  <c r="N258" i="9"/>
  <c r="N257" i="9"/>
  <c r="N256" i="9"/>
  <c r="N255" i="9"/>
  <c r="N254" i="9"/>
  <c r="N253" i="9"/>
  <c r="N252" i="9"/>
  <c r="N251" i="9"/>
  <c r="N250" i="9"/>
  <c r="N244" i="9"/>
  <c r="N243" i="9"/>
  <c r="N242" i="9"/>
  <c r="N241" i="9"/>
  <c r="N240" i="9"/>
  <c r="N239" i="9"/>
  <c r="N238" i="9"/>
  <c r="N237" i="9"/>
  <c r="N236" i="9"/>
  <c r="N235" i="9"/>
  <c r="N234" i="9"/>
  <c r="N228" i="9"/>
  <c r="N227" i="9"/>
  <c r="N226" i="9"/>
  <c r="N225" i="9"/>
  <c r="N224" i="9"/>
  <c r="N223" i="9"/>
  <c r="N222" i="9"/>
  <c r="N221" i="9"/>
  <c r="N220" i="9"/>
  <c r="N219" i="9"/>
  <c r="N218" i="9"/>
  <c r="N212" i="9"/>
  <c r="N211" i="9"/>
  <c r="N210" i="9"/>
  <c r="N209" i="9"/>
  <c r="N208" i="9"/>
  <c r="N207" i="9"/>
  <c r="N206" i="9"/>
  <c r="N205" i="9"/>
  <c r="N204" i="9"/>
  <c r="N203" i="9"/>
  <c r="N202" i="9"/>
  <c r="N196" i="9"/>
  <c r="N195" i="9"/>
  <c r="N194" i="9"/>
  <c r="N193" i="9"/>
  <c r="N192" i="9"/>
  <c r="N191" i="9"/>
  <c r="N190" i="9"/>
  <c r="N189" i="9"/>
  <c r="N188" i="9"/>
  <c r="N187" i="9"/>
  <c r="N186" i="9"/>
  <c r="N180" i="9"/>
  <c r="N179" i="9"/>
  <c r="N178" i="9"/>
  <c r="N177" i="9"/>
  <c r="N176" i="9"/>
  <c r="N175" i="9"/>
  <c r="N174" i="9"/>
  <c r="N173" i="9"/>
  <c r="N172" i="9"/>
  <c r="N171" i="9"/>
  <c r="N170" i="9"/>
  <c r="N164" i="9"/>
  <c r="N163" i="9"/>
  <c r="N162" i="9"/>
  <c r="N161" i="9"/>
  <c r="N160" i="9"/>
  <c r="N159" i="9"/>
  <c r="N158" i="9"/>
  <c r="N157" i="9"/>
  <c r="N156" i="9"/>
  <c r="N155" i="9"/>
  <c r="N154" i="9"/>
  <c r="N148" i="9"/>
  <c r="N147" i="9"/>
  <c r="N146" i="9"/>
  <c r="N145" i="9"/>
  <c r="N144" i="9"/>
  <c r="N143" i="9"/>
  <c r="N142" i="9"/>
  <c r="N141" i="9"/>
  <c r="N140" i="9"/>
  <c r="N139" i="9"/>
  <c r="N138" i="9"/>
  <c r="N132" i="9"/>
  <c r="N131" i="9"/>
  <c r="N130" i="9"/>
  <c r="N129" i="9"/>
  <c r="N128" i="9"/>
  <c r="N127" i="9"/>
  <c r="N126" i="9"/>
  <c r="N125" i="9"/>
  <c r="N124" i="9"/>
  <c r="N123" i="9"/>
  <c r="N122" i="9"/>
  <c r="N116" i="9"/>
  <c r="N115" i="9"/>
  <c r="N114" i="9"/>
  <c r="N113" i="9"/>
  <c r="N112" i="9"/>
  <c r="N111" i="9"/>
  <c r="N110" i="9"/>
  <c r="N109" i="9"/>
  <c r="N108" i="9"/>
  <c r="N107" i="9"/>
  <c r="N106" i="9"/>
  <c r="N100" i="9"/>
  <c r="N99" i="9"/>
  <c r="N98" i="9"/>
  <c r="N97" i="9"/>
  <c r="N96" i="9"/>
  <c r="N95" i="9"/>
  <c r="N94" i="9"/>
  <c r="N93" i="9"/>
  <c r="N92" i="9"/>
  <c r="N91" i="9"/>
  <c r="N90" i="9"/>
  <c r="N84" i="9"/>
  <c r="N83" i="9"/>
  <c r="N82" i="9"/>
  <c r="N81" i="9"/>
  <c r="N80" i="9"/>
  <c r="N79" i="9"/>
  <c r="N78" i="9"/>
  <c r="N77" i="9"/>
  <c r="N76" i="9"/>
  <c r="N75" i="9"/>
  <c r="N74" i="9"/>
  <c r="N68" i="9"/>
  <c r="N67" i="9"/>
  <c r="N66" i="9"/>
  <c r="N65" i="9"/>
  <c r="N64" i="9"/>
  <c r="N63" i="9"/>
  <c r="N62" i="9"/>
  <c r="N61" i="9"/>
  <c r="N60" i="9"/>
  <c r="N59" i="9"/>
  <c r="N58" i="9"/>
  <c r="N52" i="9"/>
  <c r="N51" i="9"/>
  <c r="N50" i="9"/>
  <c r="N49" i="9"/>
  <c r="N48" i="9"/>
  <c r="N47" i="9"/>
  <c r="N46" i="9"/>
  <c r="N45" i="9"/>
  <c r="N44" i="9"/>
  <c r="N43" i="9"/>
  <c r="N42" i="9"/>
  <c r="N36" i="9"/>
  <c r="N35" i="9"/>
  <c r="N34" i="9"/>
  <c r="N33" i="9"/>
  <c r="N32" i="9"/>
  <c r="N31" i="9"/>
  <c r="N30" i="9"/>
  <c r="N29" i="9"/>
  <c r="N28" i="9"/>
  <c r="N27" i="9"/>
  <c r="N26" i="9"/>
  <c r="C80" i="13"/>
  <c r="C79" i="13"/>
  <c r="C78" i="13"/>
  <c r="C77" i="13"/>
  <c r="C76" i="13"/>
  <c r="C248" i="12"/>
  <c r="C247" i="12"/>
  <c r="C246" i="12"/>
  <c r="C245" i="12"/>
  <c r="C244" i="12"/>
  <c r="C243" i="12"/>
  <c r="C242" i="12"/>
  <c r="C241" i="12"/>
  <c r="C240" i="12"/>
  <c r="C239" i="12"/>
  <c r="C238" i="12"/>
  <c r="C237" i="12"/>
  <c r="C235" i="12"/>
  <c r="C234" i="12"/>
  <c r="C233" i="12"/>
  <c r="C232" i="12"/>
  <c r="C231" i="12"/>
  <c r="C230" i="12"/>
  <c r="C229" i="12"/>
  <c r="B248" i="12"/>
  <c r="B247" i="12"/>
  <c r="B246" i="12"/>
  <c r="B245" i="12"/>
  <c r="B244" i="12"/>
  <c r="B243" i="12"/>
  <c r="B242" i="12"/>
  <c r="B241" i="12"/>
  <c r="B240" i="12"/>
  <c r="B239" i="12"/>
  <c r="B238" i="12"/>
  <c r="B237" i="12"/>
  <c r="B235" i="12"/>
  <c r="B234" i="12"/>
  <c r="B233" i="12"/>
  <c r="B232" i="12"/>
  <c r="B231" i="12"/>
  <c r="B230" i="12"/>
  <c r="B229" i="12"/>
  <c r="C248" i="11"/>
  <c r="C247" i="11"/>
  <c r="C246" i="11"/>
  <c r="C245" i="11"/>
  <c r="C244" i="11"/>
  <c r="C243" i="11"/>
  <c r="C242" i="11"/>
  <c r="C240" i="11"/>
  <c r="C239" i="11"/>
  <c r="C238" i="11"/>
  <c r="C237" i="11"/>
  <c r="C236" i="11"/>
  <c r="C235" i="11"/>
  <c r="C234" i="11"/>
  <c r="C233" i="11"/>
  <c r="C232" i="11"/>
  <c r="C231" i="11"/>
  <c r="C230" i="11"/>
  <c r="C229" i="11"/>
  <c r="B248" i="11"/>
  <c r="B247" i="11"/>
  <c r="B246" i="11"/>
  <c r="B245" i="11"/>
  <c r="B244" i="11"/>
  <c r="B243" i="11"/>
  <c r="B242" i="11"/>
  <c r="B240" i="11"/>
  <c r="B239" i="11"/>
  <c r="B238" i="11"/>
  <c r="B237" i="11"/>
  <c r="B236" i="11"/>
  <c r="B235" i="11"/>
  <c r="B234" i="11"/>
  <c r="B233" i="11"/>
  <c r="B232" i="11"/>
  <c r="B80" i="13"/>
  <c r="B79" i="13"/>
  <c r="B78" i="13"/>
  <c r="B77" i="13"/>
  <c r="B76" i="13"/>
  <c r="K70" i="13"/>
  <c r="L70" i="13" s="1"/>
  <c r="H70" i="13"/>
  <c r="G70" i="13"/>
  <c r="K69" i="13"/>
  <c r="L69" i="13" s="1"/>
  <c r="H69" i="13"/>
  <c r="G69" i="13"/>
  <c r="K68" i="13"/>
  <c r="L68" i="13" s="1"/>
  <c r="H68" i="13"/>
  <c r="G68" i="13"/>
  <c r="K67" i="13"/>
  <c r="L67" i="13" s="1"/>
  <c r="H67" i="13"/>
  <c r="G67" i="13"/>
  <c r="K66" i="13"/>
  <c r="L66" i="13" s="1"/>
  <c r="H66" i="13"/>
  <c r="G66" i="13"/>
  <c r="K65" i="13"/>
  <c r="K71" i="13" s="1"/>
  <c r="G65" i="13"/>
  <c r="C65" i="13"/>
  <c r="K59" i="13"/>
  <c r="L59" i="13" s="1"/>
  <c r="H59" i="13"/>
  <c r="G59" i="13"/>
  <c r="K58" i="13"/>
  <c r="L58" i="13" s="1"/>
  <c r="H58" i="13"/>
  <c r="G58" i="13"/>
  <c r="K57" i="13"/>
  <c r="L57" i="13" s="1"/>
  <c r="H57" i="13"/>
  <c r="G57" i="13"/>
  <c r="K56" i="13"/>
  <c r="L56" i="13" s="1"/>
  <c r="H56" i="13"/>
  <c r="G56" i="13"/>
  <c r="K55" i="13"/>
  <c r="L55" i="13" s="1"/>
  <c r="H55" i="13"/>
  <c r="G55" i="13"/>
  <c r="K54" i="13"/>
  <c r="K60" i="13" s="1"/>
  <c r="G54" i="13"/>
  <c r="C54" i="13"/>
  <c r="K48" i="13"/>
  <c r="L48" i="13" s="1"/>
  <c r="H48" i="13"/>
  <c r="G48" i="13"/>
  <c r="K47" i="13"/>
  <c r="L47" i="13" s="1"/>
  <c r="H47" i="13"/>
  <c r="G47" i="13"/>
  <c r="K46" i="13"/>
  <c r="L46" i="13" s="1"/>
  <c r="H46" i="13"/>
  <c r="G46" i="13"/>
  <c r="K45" i="13"/>
  <c r="L45" i="13" s="1"/>
  <c r="H45" i="13"/>
  <c r="G45" i="13"/>
  <c r="K44" i="13"/>
  <c r="L44" i="13" s="1"/>
  <c r="H44" i="13"/>
  <c r="G44" i="13"/>
  <c r="K43" i="13"/>
  <c r="L43" i="13" s="1"/>
  <c r="G43" i="13"/>
  <c r="C43" i="13"/>
  <c r="K37" i="13"/>
  <c r="L37" i="13" s="1"/>
  <c r="H37" i="13"/>
  <c r="G37" i="13"/>
  <c r="K36" i="13"/>
  <c r="L36" i="13" s="1"/>
  <c r="H36" i="13"/>
  <c r="G36" i="13"/>
  <c r="K35" i="13"/>
  <c r="L35" i="13" s="1"/>
  <c r="H35" i="13"/>
  <c r="G35" i="13"/>
  <c r="K34" i="13"/>
  <c r="L34" i="13" s="1"/>
  <c r="H34" i="13"/>
  <c r="G34" i="13"/>
  <c r="K33" i="13"/>
  <c r="L33" i="13" s="1"/>
  <c r="H33" i="13"/>
  <c r="G33" i="13"/>
  <c r="K32" i="13"/>
  <c r="K38" i="13" s="1"/>
  <c r="G32" i="13"/>
  <c r="C32" i="13"/>
  <c r="K26" i="13"/>
  <c r="L26" i="13" s="1"/>
  <c r="H26" i="13"/>
  <c r="G26" i="13"/>
  <c r="K25" i="13"/>
  <c r="L25" i="13" s="1"/>
  <c r="H25" i="13"/>
  <c r="G25" i="13"/>
  <c r="K24" i="13"/>
  <c r="L24" i="13" s="1"/>
  <c r="H24" i="13"/>
  <c r="G24" i="13"/>
  <c r="K23" i="13"/>
  <c r="L23" i="13" s="1"/>
  <c r="H23" i="13"/>
  <c r="G23" i="13"/>
  <c r="K22" i="13"/>
  <c r="L22" i="13" s="1"/>
  <c r="H22" i="13"/>
  <c r="G22" i="13"/>
  <c r="K21" i="13"/>
  <c r="K27" i="13" s="1"/>
  <c r="G21" i="13"/>
  <c r="C21" i="13"/>
  <c r="H224" i="12"/>
  <c r="K224" i="12" s="1"/>
  <c r="L224" i="12" s="1"/>
  <c r="G224" i="12"/>
  <c r="K223" i="12"/>
  <c r="L223" i="12" s="1"/>
  <c r="H223" i="12"/>
  <c r="G223" i="12"/>
  <c r="H222" i="12"/>
  <c r="K222" i="12" s="1"/>
  <c r="L222" i="12" s="1"/>
  <c r="G222" i="12"/>
  <c r="H221" i="12"/>
  <c r="K221" i="12" s="1"/>
  <c r="L221" i="12" s="1"/>
  <c r="G221" i="12"/>
  <c r="H220" i="12"/>
  <c r="K220" i="12" s="1"/>
  <c r="L220" i="12" s="1"/>
  <c r="G220" i="12"/>
  <c r="K219" i="12"/>
  <c r="G219" i="12"/>
  <c r="C219" i="12"/>
  <c r="H213" i="12"/>
  <c r="K213" i="12" s="1"/>
  <c r="L213" i="12" s="1"/>
  <c r="G213" i="12"/>
  <c r="H212" i="12"/>
  <c r="K212" i="12" s="1"/>
  <c r="L212" i="12" s="1"/>
  <c r="G212" i="12"/>
  <c r="H211" i="12"/>
  <c r="K211" i="12" s="1"/>
  <c r="L211" i="12" s="1"/>
  <c r="G211" i="12"/>
  <c r="H210" i="12"/>
  <c r="G210" i="12"/>
  <c r="H209" i="12"/>
  <c r="K209" i="12" s="1"/>
  <c r="L209" i="12" s="1"/>
  <c r="G209" i="12"/>
  <c r="G208" i="12"/>
  <c r="C208" i="12"/>
  <c r="K210" i="12" s="1"/>
  <c r="L210" i="12" s="1"/>
  <c r="H202" i="12"/>
  <c r="K202" i="12" s="1"/>
  <c r="L202" i="12" s="1"/>
  <c r="G202" i="12"/>
  <c r="K201" i="12"/>
  <c r="L201" i="12" s="1"/>
  <c r="H201" i="12"/>
  <c r="G201" i="12"/>
  <c r="H200" i="12"/>
  <c r="K200" i="12" s="1"/>
  <c r="L200" i="12" s="1"/>
  <c r="G200" i="12"/>
  <c r="H199" i="12"/>
  <c r="K199" i="12" s="1"/>
  <c r="L199" i="12" s="1"/>
  <c r="G199" i="12"/>
  <c r="H198" i="12"/>
  <c r="K198" i="12" s="1"/>
  <c r="L198" i="12" s="1"/>
  <c r="G198" i="12"/>
  <c r="K197" i="12"/>
  <c r="G197" i="12"/>
  <c r="C197" i="12"/>
  <c r="H191" i="12"/>
  <c r="K191" i="12" s="1"/>
  <c r="L191" i="12" s="1"/>
  <c r="G191" i="12"/>
  <c r="H190" i="12"/>
  <c r="K190" i="12" s="1"/>
  <c r="L190" i="12" s="1"/>
  <c r="G190" i="12"/>
  <c r="H189" i="12"/>
  <c r="K189" i="12" s="1"/>
  <c r="L189" i="12" s="1"/>
  <c r="G189" i="12"/>
  <c r="H188" i="12"/>
  <c r="G188" i="12"/>
  <c r="H187" i="12"/>
  <c r="K187" i="12" s="1"/>
  <c r="L187" i="12" s="1"/>
  <c r="G187" i="12"/>
  <c r="G186" i="12"/>
  <c r="C186" i="12"/>
  <c r="K186" i="12" s="1"/>
  <c r="H180" i="12"/>
  <c r="K180" i="12" s="1"/>
  <c r="L180" i="12" s="1"/>
  <c r="G180" i="12"/>
  <c r="K179" i="12"/>
  <c r="L179" i="12" s="1"/>
  <c r="H179" i="12"/>
  <c r="G179" i="12"/>
  <c r="H178" i="12"/>
  <c r="K178" i="12" s="1"/>
  <c r="L178" i="12" s="1"/>
  <c r="G178" i="12"/>
  <c r="H177" i="12"/>
  <c r="K177" i="12" s="1"/>
  <c r="L177" i="12" s="1"/>
  <c r="G177" i="12"/>
  <c r="H176" i="12"/>
  <c r="K176" i="12" s="1"/>
  <c r="L176" i="12" s="1"/>
  <c r="G176" i="12"/>
  <c r="K175" i="12"/>
  <c r="G175" i="12"/>
  <c r="C175" i="12"/>
  <c r="H169" i="12"/>
  <c r="K169" i="12" s="1"/>
  <c r="L169" i="12" s="1"/>
  <c r="G169" i="12"/>
  <c r="H168" i="12"/>
  <c r="K168" i="12" s="1"/>
  <c r="L168" i="12" s="1"/>
  <c r="G168" i="12"/>
  <c r="H167" i="12"/>
  <c r="G167" i="12"/>
  <c r="H166" i="12"/>
  <c r="G166" i="12"/>
  <c r="H165" i="12"/>
  <c r="K165" i="12" s="1"/>
  <c r="L165" i="12" s="1"/>
  <c r="G165" i="12"/>
  <c r="G164" i="12"/>
  <c r="C164" i="12"/>
  <c r="K167" i="12" s="1"/>
  <c r="L167" i="12" s="1"/>
  <c r="H158" i="12"/>
  <c r="G158" i="12"/>
  <c r="K157" i="12"/>
  <c r="L157" i="12" s="1"/>
  <c r="H157" i="12"/>
  <c r="G157" i="12"/>
  <c r="H156" i="12"/>
  <c r="K156" i="12" s="1"/>
  <c r="L156" i="12" s="1"/>
  <c r="G156" i="12"/>
  <c r="H155" i="12"/>
  <c r="K155" i="12" s="1"/>
  <c r="L155" i="12" s="1"/>
  <c r="G155" i="12"/>
  <c r="H154" i="12"/>
  <c r="K154" i="12" s="1"/>
  <c r="L154" i="12" s="1"/>
  <c r="G154" i="12"/>
  <c r="K153" i="12"/>
  <c r="G153" i="12"/>
  <c r="C153" i="12"/>
  <c r="K158" i="12" s="1"/>
  <c r="L158" i="12" s="1"/>
  <c r="H147" i="12"/>
  <c r="K147" i="12" s="1"/>
  <c r="L147" i="12" s="1"/>
  <c r="G147" i="12"/>
  <c r="H146" i="12"/>
  <c r="K146" i="12" s="1"/>
  <c r="L146" i="12" s="1"/>
  <c r="G146" i="12"/>
  <c r="H145" i="12"/>
  <c r="K145" i="12" s="1"/>
  <c r="L145" i="12" s="1"/>
  <c r="G145" i="12"/>
  <c r="H144" i="12"/>
  <c r="G144" i="12"/>
  <c r="H143" i="12"/>
  <c r="K143" i="12" s="1"/>
  <c r="L143" i="12" s="1"/>
  <c r="G143" i="12"/>
  <c r="G142" i="12"/>
  <c r="C142" i="12"/>
  <c r="K144" i="12" s="1"/>
  <c r="L144" i="12" s="1"/>
  <c r="H136" i="12"/>
  <c r="K136" i="12" s="1"/>
  <c r="L136" i="12" s="1"/>
  <c r="G136" i="12"/>
  <c r="K135" i="12"/>
  <c r="L135" i="12" s="1"/>
  <c r="H135" i="12"/>
  <c r="G135" i="12"/>
  <c r="H134" i="12"/>
  <c r="K134" i="12" s="1"/>
  <c r="L134" i="12" s="1"/>
  <c r="G134" i="12"/>
  <c r="H133" i="12"/>
  <c r="K133" i="12" s="1"/>
  <c r="L133" i="12" s="1"/>
  <c r="G133" i="12"/>
  <c r="H132" i="12"/>
  <c r="K132" i="12" s="1"/>
  <c r="L132" i="12" s="1"/>
  <c r="G132" i="12"/>
  <c r="K131" i="12"/>
  <c r="G131" i="12"/>
  <c r="C131" i="12"/>
  <c r="H125" i="12"/>
  <c r="K125" i="12" s="1"/>
  <c r="L125" i="12" s="1"/>
  <c r="G125" i="12"/>
  <c r="H124" i="12"/>
  <c r="K124" i="12" s="1"/>
  <c r="L124" i="12" s="1"/>
  <c r="G124" i="12"/>
  <c r="H123" i="12"/>
  <c r="K123" i="12" s="1"/>
  <c r="L123" i="12" s="1"/>
  <c r="G123" i="12"/>
  <c r="H122" i="12"/>
  <c r="G122" i="12"/>
  <c r="H121" i="12"/>
  <c r="K121" i="12" s="1"/>
  <c r="L121" i="12" s="1"/>
  <c r="G121" i="12"/>
  <c r="G120" i="12"/>
  <c r="C120" i="12"/>
  <c r="K120" i="12" s="1"/>
  <c r="H114" i="12"/>
  <c r="G114" i="12"/>
  <c r="H113" i="12"/>
  <c r="G113" i="12"/>
  <c r="H112" i="12"/>
  <c r="G112" i="12"/>
  <c r="H111" i="12"/>
  <c r="G111" i="12"/>
  <c r="H110" i="12"/>
  <c r="G110" i="12"/>
  <c r="G109" i="12"/>
  <c r="C109" i="12"/>
  <c r="K114" i="12" s="1"/>
  <c r="L114" i="12" s="1"/>
  <c r="H103" i="12"/>
  <c r="K103" i="12" s="1"/>
  <c r="L103" i="12" s="1"/>
  <c r="G103" i="12"/>
  <c r="K102" i="12"/>
  <c r="L102" i="12" s="1"/>
  <c r="H102" i="12"/>
  <c r="G102" i="12"/>
  <c r="H101" i="12"/>
  <c r="K101" i="12" s="1"/>
  <c r="L101" i="12" s="1"/>
  <c r="G101" i="12"/>
  <c r="H100" i="12"/>
  <c r="K100" i="12" s="1"/>
  <c r="L100" i="12" s="1"/>
  <c r="G100" i="12"/>
  <c r="H99" i="12"/>
  <c r="K99" i="12" s="1"/>
  <c r="L99" i="12" s="1"/>
  <c r="G99" i="12"/>
  <c r="K98" i="12"/>
  <c r="G98" i="12"/>
  <c r="C98" i="12"/>
  <c r="H92" i="12"/>
  <c r="G92" i="12"/>
  <c r="H91" i="12"/>
  <c r="G91" i="12"/>
  <c r="H90" i="12"/>
  <c r="G90" i="12"/>
  <c r="H89" i="12"/>
  <c r="G89" i="12"/>
  <c r="H88" i="12"/>
  <c r="G88" i="12"/>
  <c r="G87" i="12"/>
  <c r="C87" i="12"/>
  <c r="H81" i="12"/>
  <c r="K81" i="12" s="1"/>
  <c r="L81" i="12" s="1"/>
  <c r="G81" i="12"/>
  <c r="K80" i="12"/>
  <c r="L80" i="12" s="1"/>
  <c r="H80" i="12"/>
  <c r="G80" i="12"/>
  <c r="H79" i="12"/>
  <c r="K79" i="12" s="1"/>
  <c r="L79" i="12" s="1"/>
  <c r="G79" i="12"/>
  <c r="H78" i="12"/>
  <c r="K78" i="12" s="1"/>
  <c r="L78" i="12" s="1"/>
  <c r="G78" i="12"/>
  <c r="H77" i="12"/>
  <c r="K77" i="12" s="1"/>
  <c r="L77" i="12" s="1"/>
  <c r="G77" i="12"/>
  <c r="K76" i="12"/>
  <c r="G76" i="12"/>
  <c r="C76" i="12"/>
  <c r="H70" i="12"/>
  <c r="K70" i="12" s="1"/>
  <c r="L70" i="12" s="1"/>
  <c r="G70" i="12"/>
  <c r="H69" i="12"/>
  <c r="G69" i="12"/>
  <c r="H68" i="12"/>
  <c r="K68" i="12" s="1"/>
  <c r="L68" i="12" s="1"/>
  <c r="G68" i="12"/>
  <c r="H67" i="12"/>
  <c r="G67" i="12"/>
  <c r="H66" i="12"/>
  <c r="K66" i="12" s="1"/>
  <c r="L66" i="12" s="1"/>
  <c r="G66" i="12"/>
  <c r="G65" i="12"/>
  <c r="C65" i="12"/>
  <c r="K65" i="12" s="1"/>
  <c r="H59" i="12"/>
  <c r="K59" i="12" s="1"/>
  <c r="L59" i="12" s="1"/>
  <c r="G59" i="12"/>
  <c r="H58" i="12"/>
  <c r="K58" i="12" s="1"/>
  <c r="L58" i="12" s="1"/>
  <c r="G58" i="12"/>
  <c r="H57" i="12"/>
  <c r="K57" i="12" s="1"/>
  <c r="L57" i="12" s="1"/>
  <c r="G57" i="12"/>
  <c r="H56" i="12"/>
  <c r="G56" i="12"/>
  <c r="H55" i="12"/>
  <c r="K55" i="12" s="1"/>
  <c r="L55" i="12" s="1"/>
  <c r="G55" i="12"/>
  <c r="G54" i="12"/>
  <c r="C54" i="12"/>
  <c r="K56" i="12" s="1"/>
  <c r="L56" i="12" s="1"/>
  <c r="H48" i="12"/>
  <c r="K48" i="12" s="1"/>
  <c r="L48" i="12" s="1"/>
  <c r="G48" i="12"/>
  <c r="K47" i="12"/>
  <c r="L47" i="12" s="1"/>
  <c r="H47" i="12"/>
  <c r="G47" i="12"/>
  <c r="H46" i="12"/>
  <c r="K46" i="12" s="1"/>
  <c r="L46" i="12" s="1"/>
  <c r="G46" i="12"/>
  <c r="H45" i="12"/>
  <c r="K45" i="12" s="1"/>
  <c r="L45" i="12" s="1"/>
  <c r="G45" i="12"/>
  <c r="H44" i="12"/>
  <c r="K44" i="12" s="1"/>
  <c r="L44" i="12" s="1"/>
  <c r="G44" i="12"/>
  <c r="K43" i="12"/>
  <c r="G43" i="12"/>
  <c r="C43" i="12"/>
  <c r="H37" i="12"/>
  <c r="K37" i="12" s="1"/>
  <c r="L37" i="12" s="1"/>
  <c r="G37" i="12"/>
  <c r="H36" i="12"/>
  <c r="G36" i="12"/>
  <c r="H35" i="12"/>
  <c r="K35" i="12" s="1"/>
  <c r="L35" i="12" s="1"/>
  <c r="G35" i="12"/>
  <c r="H34" i="12"/>
  <c r="G34" i="12"/>
  <c r="H33" i="12"/>
  <c r="K33" i="12" s="1"/>
  <c r="L33" i="12" s="1"/>
  <c r="G33" i="12"/>
  <c r="G32" i="12"/>
  <c r="C32" i="12"/>
  <c r="K32" i="12" s="1"/>
  <c r="H26" i="12"/>
  <c r="K26" i="12" s="1"/>
  <c r="L26" i="12" s="1"/>
  <c r="G26" i="12"/>
  <c r="H25" i="12"/>
  <c r="K25" i="12" s="1"/>
  <c r="L25" i="12" s="1"/>
  <c r="G25" i="12"/>
  <c r="H24" i="12"/>
  <c r="K24" i="12" s="1"/>
  <c r="L24" i="12" s="1"/>
  <c r="G24" i="12"/>
  <c r="H23" i="12"/>
  <c r="G23" i="12"/>
  <c r="H22" i="12"/>
  <c r="K22" i="12" s="1"/>
  <c r="L22" i="12" s="1"/>
  <c r="G22" i="12"/>
  <c r="G21" i="12"/>
  <c r="C21" i="12"/>
  <c r="K21" i="12" s="1"/>
  <c r="B231" i="11"/>
  <c r="B230" i="11"/>
  <c r="K224" i="11"/>
  <c r="L224" i="11" s="1"/>
  <c r="H224" i="11"/>
  <c r="G224" i="11"/>
  <c r="K223" i="11"/>
  <c r="L223" i="11" s="1"/>
  <c r="H223" i="11"/>
  <c r="G223" i="11"/>
  <c r="K222" i="11"/>
  <c r="L222" i="11" s="1"/>
  <c r="H222" i="11"/>
  <c r="G222" i="11"/>
  <c r="K221" i="11"/>
  <c r="L221" i="11" s="1"/>
  <c r="H221" i="11"/>
  <c r="G221" i="11"/>
  <c r="K220" i="11"/>
  <c r="L220" i="11" s="1"/>
  <c r="H220" i="11"/>
  <c r="G220" i="11"/>
  <c r="K219" i="11"/>
  <c r="K225" i="11" s="1"/>
  <c r="G219" i="11"/>
  <c r="C219" i="11"/>
  <c r="H213" i="11"/>
  <c r="G213" i="11"/>
  <c r="H212" i="11"/>
  <c r="G212" i="11"/>
  <c r="H211" i="11"/>
  <c r="G211" i="11"/>
  <c r="H210" i="11"/>
  <c r="G210" i="11"/>
  <c r="H209" i="11"/>
  <c r="G209" i="11"/>
  <c r="G208" i="11"/>
  <c r="C208" i="11"/>
  <c r="K213" i="11" s="1"/>
  <c r="L213" i="11" s="1"/>
  <c r="H202" i="11"/>
  <c r="G202" i="11"/>
  <c r="H201" i="11"/>
  <c r="K201" i="11" s="1"/>
  <c r="L201" i="11" s="1"/>
  <c r="G201" i="11"/>
  <c r="H200" i="11"/>
  <c r="G200" i="11"/>
  <c r="H199" i="11"/>
  <c r="G199" i="11"/>
  <c r="H198" i="11"/>
  <c r="G198" i="11"/>
  <c r="K197" i="11"/>
  <c r="G197" i="11"/>
  <c r="C197" i="11"/>
  <c r="H191" i="11"/>
  <c r="G191" i="11"/>
  <c r="H190" i="11"/>
  <c r="G190" i="11"/>
  <c r="H189" i="11"/>
  <c r="G189" i="11"/>
  <c r="H188" i="11"/>
  <c r="G188" i="11"/>
  <c r="H187" i="11"/>
  <c r="G187" i="11"/>
  <c r="G186" i="11"/>
  <c r="C186" i="11"/>
  <c r="K188" i="11" s="1"/>
  <c r="L188" i="11" s="1"/>
  <c r="H180" i="11"/>
  <c r="G180" i="11"/>
  <c r="H179" i="11"/>
  <c r="K179" i="11" s="1"/>
  <c r="L179" i="11" s="1"/>
  <c r="G179" i="11"/>
  <c r="H178" i="11"/>
  <c r="G178" i="11"/>
  <c r="H177" i="11"/>
  <c r="G177" i="11"/>
  <c r="H176" i="11"/>
  <c r="G176" i="11"/>
  <c r="G175" i="11"/>
  <c r="C175" i="11"/>
  <c r="K177" i="11" s="1"/>
  <c r="L177" i="11" s="1"/>
  <c r="H169" i="11"/>
  <c r="G169" i="11"/>
  <c r="H168" i="11"/>
  <c r="G168" i="11"/>
  <c r="H167" i="11"/>
  <c r="G167" i="11"/>
  <c r="H166" i="11"/>
  <c r="G166" i="11"/>
  <c r="H165" i="11"/>
  <c r="G165" i="11"/>
  <c r="G164" i="11"/>
  <c r="C164" i="11"/>
  <c r="K168" i="11" s="1"/>
  <c r="L168" i="11" s="1"/>
  <c r="H158" i="11"/>
  <c r="G158" i="11"/>
  <c r="H157" i="11"/>
  <c r="K157" i="11" s="1"/>
  <c r="L157" i="11" s="1"/>
  <c r="G157" i="11"/>
  <c r="H156" i="11"/>
  <c r="G156" i="11"/>
  <c r="H155" i="11"/>
  <c r="G155" i="11"/>
  <c r="H154" i="11"/>
  <c r="G154" i="11"/>
  <c r="K153" i="11"/>
  <c r="G153" i="11"/>
  <c r="C153" i="11"/>
  <c r="H147" i="11"/>
  <c r="G147" i="11"/>
  <c r="H146" i="11"/>
  <c r="G146" i="11"/>
  <c r="H145" i="11"/>
  <c r="G145" i="11"/>
  <c r="H144" i="11"/>
  <c r="G144" i="11"/>
  <c r="H143" i="11"/>
  <c r="G143" i="11"/>
  <c r="G142" i="11"/>
  <c r="C142" i="11"/>
  <c r="H136" i="11"/>
  <c r="G136" i="11"/>
  <c r="H135" i="11"/>
  <c r="K135" i="11" s="1"/>
  <c r="L135" i="11" s="1"/>
  <c r="G135" i="11"/>
  <c r="H134" i="11"/>
  <c r="K134" i="11" s="1"/>
  <c r="L134" i="11" s="1"/>
  <c r="G134" i="11"/>
  <c r="H133" i="11"/>
  <c r="K133" i="11" s="1"/>
  <c r="L133" i="11" s="1"/>
  <c r="G133" i="11"/>
  <c r="K132" i="11"/>
  <c r="L132" i="11" s="1"/>
  <c r="H132" i="11"/>
  <c r="G132" i="11"/>
  <c r="K131" i="11"/>
  <c r="G131" i="11"/>
  <c r="C131" i="11"/>
  <c r="K136" i="11" s="1"/>
  <c r="L136" i="11" s="1"/>
  <c r="H125" i="11"/>
  <c r="G125" i="11"/>
  <c r="H124" i="11"/>
  <c r="K124" i="11" s="1"/>
  <c r="L124" i="11" s="1"/>
  <c r="G124" i="11"/>
  <c r="H123" i="11"/>
  <c r="G123" i="11"/>
  <c r="H122" i="11"/>
  <c r="K122" i="11" s="1"/>
  <c r="L122" i="11" s="1"/>
  <c r="G122" i="11"/>
  <c r="H121" i="11"/>
  <c r="G121" i="11"/>
  <c r="K120" i="11"/>
  <c r="G120" i="11"/>
  <c r="C120" i="11"/>
  <c r="H114" i="11"/>
  <c r="G114" i="11"/>
  <c r="H113" i="11"/>
  <c r="G113" i="11"/>
  <c r="H112" i="11"/>
  <c r="G112" i="11"/>
  <c r="H111" i="11"/>
  <c r="G111" i="11"/>
  <c r="H110" i="11"/>
  <c r="G110" i="11"/>
  <c r="G109" i="11"/>
  <c r="C109" i="11"/>
  <c r="K109" i="11" s="1"/>
  <c r="H103" i="11"/>
  <c r="G103" i="11"/>
  <c r="H102" i="11"/>
  <c r="G102" i="11"/>
  <c r="H101" i="11"/>
  <c r="G101" i="11"/>
  <c r="H100" i="11"/>
  <c r="G100" i="11"/>
  <c r="H99" i="11"/>
  <c r="G99" i="11"/>
  <c r="G98" i="11"/>
  <c r="C98" i="11"/>
  <c r="K98" i="11" s="1"/>
  <c r="H92" i="11"/>
  <c r="G92" i="11"/>
  <c r="H91" i="11"/>
  <c r="G91" i="11"/>
  <c r="H90" i="11"/>
  <c r="G90" i="11"/>
  <c r="H89" i="11"/>
  <c r="G89" i="11"/>
  <c r="H88" i="11"/>
  <c r="G88" i="11"/>
  <c r="G87" i="11"/>
  <c r="C87" i="11"/>
  <c r="K87" i="11" s="1"/>
  <c r="H81" i="11"/>
  <c r="G81" i="11"/>
  <c r="H80" i="11"/>
  <c r="G80" i="11"/>
  <c r="H79" i="11"/>
  <c r="G79" i="11"/>
  <c r="H78" i="11"/>
  <c r="G78" i="11"/>
  <c r="H77" i="11"/>
  <c r="G77" i="11"/>
  <c r="G76" i="11"/>
  <c r="C76" i="11"/>
  <c r="K76" i="11" s="1"/>
  <c r="H70" i="11"/>
  <c r="G70" i="11"/>
  <c r="H69" i="11"/>
  <c r="G69" i="11"/>
  <c r="H68" i="11"/>
  <c r="G68" i="11"/>
  <c r="H67" i="11"/>
  <c r="G67" i="11"/>
  <c r="H66" i="11"/>
  <c r="G66" i="11"/>
  <c r="G65" i="11"/>
  <c r="C65" i="11"/>
  <c r="K65" i="11" s="1"/>
  <c r="H59" i="11"/>
  <c r="G59" i="11"/>
  <c r="H58" i="11"/>
  <c r="G58" i="11"/>
  <c r="H57" i="11"/>
  <c r="G57" i="11"/>
  <c r="H56" i="11"/>
  <c r="G56" i="11"/>
  <c r="H55" i="11"/>
  <c r="G55" i="11"/>
  <c r="G54" i="11"/>
  <c r="C54" i="11"/>
  <c r="K54" i="11" s="1"/>
  <c r="H48" i="11"/>
  <c r="G48" i="11"/>
  <c r="H47" i="11"/>
  <c r="G47" i="11"/>
  <c r="H46" i="11"/>
  <c r="G46" i="11"/>
  <c r="H45" i="11"/>
  <c r="G45" i="11"/>
  <c r="H44" i="11"/>
  <c r="G44" i="11"/>
  <c r="G43" i="11"/>
  <c r="C43" i="11"/>
  <c r="K43" i="11" s="1"/>
  <c r="H37" i="11"/>
  <c r="G37" i="11"/>
  <c r="H36" i="11"/>
  <c r="G36" i="11"/>
  <c r="H35" i="11"/>
  <c r="G35" i="11"/>
  <c r="H34" i="11"/>
  <c r="G34" i="11"/>
  <c r="H33" i="11"/>
  <c r="G33" i="11"/>
  <c r="G32" i="11"/>
  <c r="C32" i="11"/>
  <c r="K32" i="11" s="1"/>
  <c r="H26" i="11"/>
  <c r="G26" i="11"/>
  <c r="H25" i="11"/>
  <c r="G25" i="11"/>
  <c r="H24" i="11"/>
  <c r="G24" i="11"/>
  <c r="H23" i="11"/>
  <c r="G23" i="11"/>
  <c r="H22" i="11"/>
  <c r="G22" i="11"/>
  <c r="G21" i="11"/>
  <c r="C21" i="11"/>
  <c r="J70" i="10"/>
  <c r="I70" i="10"/>
  <c r="J69" i="10"/>
  <c r="I69" i="10"/>
  <c r="J68" i="10"/>
  <c r="I68" i="10"/>
  <c r="J67" i="10"/>
  <c r="I67" i="10"/>
  <c r="J66" i="10"/>
  <c r="I66" i="10"/>
  <c r="I65" i="10"/>
  <c r="E65" i="10"/>
  <c r="D65" i="10"/>
  <c r="L70" i="10" s="1"/>
  <c r="J59" i="10"/>
  <c r="I59" i="10"/>
  <c r="J58" i="10"/>
  <c r="I58" i="10"/>
  <c r="J57" i="10"/>
  <c r="I57" i="10"/>
  <c r="L56" i="10"/>
  <c r="J56" i="10"/>
  <c r="I56" i="10"/>
  <c r="J55" i="10"/>
  <c r="I55" i="10"/>
  <c r="I54" i="10"/>
  <c r="E54" i="10"/>
  <c r="D54" i="10"/>
  <c r="L59" i="10" s="1"/>
  <c r="J48" i="10"/>
  <c r="I48" i="10"/>
  <c r="J47" i="10"/>
  <c r="I47" i="10"/>
  <c r="J46" i="10"/>
  <c r="I46" i="10"/>
  <c r="L45" i="10"/>
  <c r="J45" i="10"/>
  <c r="I45" i="10"/>
  <c r="J44" i="10"/>
  <c r="I44" i="10"/>
  <c r="I43" i="10"/>
  <c r="E43" i="10"/>
  <c r="D43" i="10"/>
  <c r="L48" i="10" s="1"/>
  <c r="J37" i="10"/>
  <c r="I37" i="10"/>
  <c r="J36" i="10"/>
  <c r="I36" i="10"/>
  <c r="L35" i="10"/>
  <c r="J35" i="10"/>
  <c r="N35" i="10" s="1"/>
  <c r="O35" i="10" s="1"/>
  <c r="I35" i="10"/>
  <c r="L34" i="10"/>
  <c r="J34" i="10"/>
  <c r="I34" i="10"/>
  <c r="J33" i="10"/>
  <c r="I33" i="10"/>
  <c r="I32" i="10"/>
  <c r="E32" i="10"/>
  <c r="D32" i="10"/>
  <c r="L37" i="10" s="1"/>
  <c r="J26" i="10"/>
  <c r="I26" i="10"/>
  <c r="J25" i="10"/>
  <c r="I25" i="10"/>
  <c r="J24" i="10"/>
  <c r="I24" i="10"/>
  <c r="L23" i="10"/>
  <c r="J23" i="10"/>
  <c r="I23" i="10"/>
  <c r="J22" i="10"/>
  <c r="I22" i="10"/>
  <c r="I21" i="10"/>
  <c r="E21" i="10"/>
  <c r="D21" i="10"/>
  <c r="L26" i="10" s="1"/>
  <c r="K89" i="12" l="1"/>
  <c r="L89" i="12" s="1"/>
  <c r="K91" i="12"/>
  <c r="L91" i="12" s="1"/>
  <c r="K88" i="12"/>
  <c r="L88" i="12" s="1"/>
  <c r="K90" i="12"/>
  <c r="L90" i="12" s="1"/>
  <c r="K92" i="12"/>
  <c r="L92" i="12" s="1"/>
  <c r="K145" i="11"/>
  <c r="L145" i="11" s="1"/>
  <c r="L67" i="10"/>
  <c r="N67" i="10" s="1"/>
  <c r="O67" i="10" s="1"/>
  <c r="L65" i="13"/>
  <c r="L71" i="13" s="1"/>
  <c r="L54" i="13"/>
  <c r="L60" i="13" s="1"/>
  <c r="L49" i="13"/>
  <c r="K49" i="13"/>
  <c r="L32" i="13"/>
  <c r="L38" i="13" s="1"/>
  <c r="L21" i="13"/>
  <c r="L27" i="13" s="1"/>
  <c r="K126" i="12"/>
  <c r="K23" i="12"/>
  <c r="L23" i="12" s="1"/>
  <c r="K104" i="12"/>
  <c r="K122" i="12"/>
  <c r="L122" i="12" s="1"/>
  <c r="K159" i="12"/>
  <c r="K181" i="12"/>
  <c r="K188" i="12"/>
  <c r="L188" i="12" s="1"/>
  <c r="K225" i="12"/>
  <c r="K54" i="12"/>
  <c r="K60" i="12" s="1"/>
  <c r="K87" i="12"/>
  <c r="K142" i="12"/>
  <c r="K148" i="12" s="1"/>
  <c r="K164" i="12"/>
  <c r="K208" i="12"/>
  <c r="K214" i="12" s="1"/>
  <c r="K49" i="12"/>
  <c r="K82" i="12"/>
  <c r="K137" i="12"/>
  <c r="K166" i="12"/>
  <c r="L166" i="12" s="1"/>
  <c r="K203" i="12"/>
  <c r="K34" i="12"/>
  <c r="L34" i="12" s="1"/>
  <c r="K36" i="12"/>
  <c r="L36" i="12" s="1"/>
  <c r="K67" i="12"/>
  <c r="L67" i="12" s="1"/>
  <c r="K69" i="12"/>
  <c r="L69" i="12" s="1"/>
  <c r="L219" i="12"/>
  <c r="L225" i="12" s="1"/>
  <c r="L197" i="12"/>
  <c r="L203" i="12" s="1"/>
  <c r="L186" i="12"/>
  <c r="L192" i="12" s="1"/>
  <c r="L175" i="12"/>
  <c r="L181" i="12" s="1"/>
  <c r="L164" i="12"/>
  <c r="L153" i="12"/>
  <c r="L159" i="12" s="1"/>
  <c r="L142" i="12"/>
  <c r="L148" i="12" s="1"/>
  <c r="L131" i="12"/>
  <c r="L137" i="12" s="1"/>
  <c r="L120" i="12"/>
  <c r="L126" i="12" s="1"/>
  <c r="K109" i="12"/>
  <c r="K110" i="12"/>
  <c r="L110" i="12" s="1"/>
  <c r="K111" i="12"/>
  <c r="L111" i="12" s="1"/>
  <c r="K112" i="12"/>
  <c r="L112" i="12" s="1"/>
  <c r="K113" i="12"/>
  <c r="L113" i="12" s="1"/>
  <c r="L98" i="12"/>
  <c r="L104" i="12" s="1"/>
  <c r="L76" i="12"/>
  <c r="L82" i="12" s="1"/>
  <c r="L65" i="12"/>
  <c r="L71" i="12" s="1"/>
  <c r="L43" i="12"/>
  <c r="L49" i="12" s="1"/>
  <c r="K38" i="12"/>
  <c r="L32" i="12"/>
  <c r="L38" i="12" s="1"/>
  <c r="L21" i="12"/>
  <c r="L219" i="11"/>
  <c r="L225" i="11" s="1"/>
  <c r="K176" i="11"/>
  <c r="L176" i="11" s="1"/>
  <c r="K110" i="11"/>
  <c r="L110" i="11" s="1"/>
  <c r="K112" i="11"/>
  <c r="L112" i="11" s="1"/>
  <c r="K114" i="11"/>
  <c r="L114" i="11" s="1"/>
  <c r="K143" i="11"/>
  <c r="L143" i="11" s="1"/>
  <c r="K147" i="11"/>
  <c r="L147" i="11" s="1"/>
  <c r="K180" i="11"/>
  <c r="L180" i="11" s="1"/>
  <c r="K187" i="11"/>
  <c r="L187" i="11" s="1"/>
  <c r="K189" i="11"/>
  <c r="L189" i="11" s="1"/>
  <c r="K191" i="11"/>
  <c r="L191" i="11" s="1"/>
  <c r="K155" i="11"/>
  <c r="L155" i="11" s="1"/>
  <c r="K154" i="11"/>
  <c r="L154" i="11" s="1"/>
  <c r="K156" i="11"/>
  <c r="L156" i="11" s="1"/>
  <c r="K175" i="11"/>
  <c r="K199" i="11"/>
  <c r="L199" i="11" s="1"/>
  <c r="K198" i="11"/>
  <c r="L198" i="11" s="1"/>
  <c r="K200" i="11"/>
  <c r="L200" i="11" s="1"/>
  <c r="K178" i="11"/>
  <c r="L178" i="11" s="1"/>
  <c r="K158" i="11"/>
  <c r="L158" i="11" s="1"/>
  <c r="K165" i="11"/>
  <c r="L165" i="11" s="1"/>
  <c r="K167" i="11"/>
  <c r="L167" i="11" s="1"/>
  <c r="K169" i="11"/>
  <c r="L169" i="11" s="1"/>
  <c r="K202" i="11"/>
  <c r="L202" i="11" s="1"/>
  <c r="K144" i="11"/>
  <c r="L144" i="11" s="1"/>
  <c r="K166" i="11"/>
  <c r="L166" i="11" s="1"/>
  <c r="K78" i="11"/>
  <c r="L78" i="11" s="1"/>
  <c r="K80" i="11"/>
  <c r="L80" i="11" s="1"/>
  <c r="K102" i="11"/>
  <c r="L102" i="11" s="1"/>
  <c r="K142" i="11"/>
  <c r="K146" i="11"/>
  <c r="L146" i="11" s="1"/>
  <c r="K164" i="11"/>
  <c r="K186" i="11"/>
  <c r="K190" i="11"/>
  <c r="L190" i="11" s="1"/>
  <c r="K137" i="11"/>
  <c r="K208" i="11"/>
  <c r="K209" i="11"/>
  <c r="L209" i="11" s="1"/>
  <c r="K210" i="11"/>
  <c r="L210" i="11" s="1"/>
  <c r="K211" i="11"/>
  <c r="L211" i="11" s="1"/>
  <c r="K212" i="11"/>
  <c r="L212" i="11" s="1"/>
  <c r="L197" i="11"/>
  <c r="L175" i="11"/>
  <c r="L181" i="11" s="1"/>
  <c r="L164" i="11"/>
  <c r="L153" i="11"/>
  <c r="L131" i="11"/>
  <c r="L137" i="11" s="1"/>
  <c r="K22" i="11"/>
  <c r="L22" i="11" s="1"/>
  <c r="K24" i="11"/>
  <c r="L24" i="11" s="1"/>
  <c r="K26" i="11"/>
  <c r="L26" i="11" s="1"/>
  <c r="K23" i="11"/>
  <c r="L23" i="11" s="1"/>
  <c r="K33" i="11"/>
  <c r="L33" i="11" s="1"/>
  <c r="K66" i="11"/>
  <c r="L66" i="11" s="1"/>
  <c r="K68" i="11"/>
  <c r="L68" i="11" s="1"/>
  <c r="K70" i="11"/>
  <c r="L70" i="11" s="1"/>
  <c r="K34" i="11"/>
  <c r="L34" i="11" s="1"/>
  <c r="K36" i="11"/>
  <c r="L36" i="11" s="1"/>
  <c r="K58" i="11"/>
  <c r="L58" i="11" s="1"/>
  <c r="K57" i="11"/>
  <c r="L57" i="11" s="1"/>
  <c r="K55" i="11"/>
  <c r="L55" i="11" s="1"/>
  <c r="K101" i="11"/>
  <c r="L101" i="11" s="1"/>
  <c r="K91" i="11"/>
  <c r="L91" i="11" s="1"/>
  <c r="K103" i="11"/>
  <c r="L103" i="11" s="1"/>
  <c r="K35" i="11"/>
  <c r="L35" i="11" s="1"/>
  <c r="K56" i="11"/>
  <c r="L56" i="11" s="1"/>
  <c r="K77" i="11"/>
  <c r="L77" i="11" s="1"/>
  <c r="K79" i="11"/>
  <c r="L79" i="11" s="1"/>
  <c r="K100" i="11"/>
  <c r="L100" i="11" s="1"/>
  <c r="K121" i="11"/>
  <c r="L121" i="11" s="1"/>
  <c r="K123" i="11"/>
  <c r="L123" i="11" s="1"/>
  <c r="K99" i="11"/>
  <c r="L99" i="11" s="1"/>
  <c r="K47" i="11"/>
  <c r="L47" i="11" s="1"/>
  <c r="K59" i="11"/>
  <c r="L59" i="11" s="1"/>
  <c r="K25" i="11"/>
  <c r="L25" i="11" s="1"/>
  <c r="K37" i="11"/>
  <c r="L37" i="11" s="1"/>
  <c r="K44" i="11"/>
  <c r="L44" i="11" s="1"/>
  <c r="K46" i="11"/>
  <c r="L46" i="11" s="1"/>
  <c r="K48" i="11"/>
  <c r="L48" i="11" s="1"/>
  <c r="K69" i="11"/>
  <c r="L69" i="11" s="1"/>
  <c r="K81" i="11"/>
  <c r="L81" i="11" s="1"/>
  <c r="K88" i="11"/>
  <c r="L88" i="11" s="1"/>
  <c r="K90" i="11"/>
  <c r="L90" i="11" s="1"/>
  <c r="K92" i="11"/>
  <c r="L92" i="11" s="1"/>
  <c r="K113" i="11"/>
  <c r="L113" i="11" s="1"/>
  <c r="K125" i="11"/>
  <c r="L125" i="11" s="1"/>
  <c r="K67" i="11"/>
  <c r="L67" i="11" s="1"/>
  <c r="K89" i="11"/>
  <c r="L89" i="11" s="1"/>
  <c r="K45" i="11"/>
  <c r="L45" i="11" s="1"/>
  <c r="K111" i="11"/>
  <c r="L111" i="11" s="1"/>
  <c r="K21" i="11"/>
  <c r="L120" i="11"/>
  <c r="L109" i="11"/>
  <c r="L98" i="11"/>
  <c r="L87" i="11"/>
  <c r="L76" i="11"/>
  <c r="L65" i="11"/>
  <c r="L54" i="11"/>
  <c r="L43" i="11"/>
  <c r="L32" i="11"/>
  <c r="N70" i="10"/>
  <c r="O70" i="10" s="1"/>
  <c r="L68" i="10"/>
  <c r="N68" i="10" s="1"/>
  <c r="O68" i="10" s="1"/>
  <c r="L65" i="10"/>
  <c r="N65" i="10" s="1"/>
  <c r="L69" i="10"/>
  <c r="N69" i="10" s="1"/>
  <c r="O69" i="10" s="1"/>
  <c r="L66" i="10"/>
  <c r="N66" i="10" s="1"/>
  <c r="O66" i="10" s="1"/>
  <c r="N54" i="10"/>
  <c r="N59" i="10"/>
  <c r="O59" i="10" s="1"/>
  <c r="N56" i="10"/>
  <c r="O56" i="10" s="1"/>
  <c r="L57" i="10"/>
  <c r="N57" i="10" s="1"/>
  <c r="O57" i="10" s="1"/>
  <c r="N55" i="10"/>
  <c r="O55" i="10" s="1"/>
  <c r="L54" i="10"/>
  <c r="L58" i="10"/>
  <c r="N58" i="10" s="1"/>
  <c r="O58" i="10" s="1"/>
  <c r="L55" i="10"/>
  <c r="N46" i="10"/>
  <c r="O46" i="10" s="1"/>
  <c r="N44" i="10"/>
  <c r="O44" i="10" s="1"/>
  <c r="N48" i="10"/>
  <c r="O48" i="10" s="1"/>
  <c r="N45" i="10"/>
  <c r="O45" i="10" s="1"/>
  <c r="L46" i="10"/>
  <c r="L43" i="10"/>
  <c r="N43" i="10" s="1"/>
  <c r="L47" i="10"/>
  <c r="N47" i="10" s="1"/>
  <c r="O47" i="10" s="1"/>
  <c r="L44" i="10"/>
  <c r="N37" i="10"/>
  <c r="O37" i="10" s="1"/>
  <c r="N34" i="10"/>
  <c r="O34" i="10" s="1"/>
  <c r="L32" i="10"/>
  <c r="N32" i="10" s="1"/>
  <c r="L36" i="10"/>
  <c r="N36" i="10" s="1"/>
  <c r="O36" i="10" s="1"/>
  <c r="L33" i="10"/>
  <c r="N33" i="10" s="1"/>
  <c r="O33" i="10" s="1"/>
  <c r="N21" i="10"/>
  <c r="N26" i="10"/>
  <c r="O26" i="10" s="1"/>
  <c r="N23" i="10"/>
  <c r="O23" i="10" s="1"/>
  <c r="L24" i="10"/>
  <c r="N24" i="10" s="1"/>
  <c r="O24" i="10" s="1"/>
  <c r="L21" i="10"/>
  <c r="L25" i="10"/>
  <c r="N25" i="10" s="1"/>
  <c r="O25" i="10" s="1"/>
  <c r="N22" i="10"/>
  <c r="O22" i="10" s="1"/>
  <c r="L22" i="10"/>
  <c r="K93" i="12" l="1"/>
  <c r="B236" i="12" s="1"/>
  <c r="B249" i="12" s="1"/>
  <c r="L170" i="12"/>
  <c r="L208" i="12"/>
  <c r="L214" i="12" s="1"/>
  <c r="K170" i="12"/>
  <c r="K192" i="12"/>
  <c r="K71" i="12"/>
  <c r="L27" i="12"/>
  <c r="L54" i="12"/>
  <c r="L60" i="12" s="1"/>
  <c r="L87" i="12"/>
  <c r="L93" i="12" s="1"/>
  <c r="C236" i="12" s="1"/>
  <c r="C249" i="12" s="1"/>
  <c r="K27" i="12"/>
  <c r="K115" i="12"/>
  <c r="L109" i="12"/>
  <c r="L115" i="12" s="1"/>
  <c r="L203" i="11"/>
  <c r="K181" i="11"/>
  <c r="K148" i="11"/>
  <c r="B241" i="11" s="1"/>
  <c r="L159" i="11"/>
  <c r="L170" i="11"/>
  <c r="K203" i="11"/>
  <c r="K159" i="11"/>
  <c r="K192" i="11"/>
  <c r="K170" i="11"/>
  <c r="L142" i="11"/>
  <c r="L148" i="11" s="1"/>
  <c r="C241" i="11" s="1"/>
  <c r="L186" i="11"/>
  <c r="L192" i="11" s="1"/>
  <c r="K214" i="11"/>
  <c r="L208" i="11"/>
  <c r="L214" i="11" s="1"/>
  <c r="K104" i="11"/>
  <c r="L115" i="11"/>
  <c r="L93" i="11"/>
  <c r="K38" i="11"/>
  <c r="K27" i="11"/>
  <c r="L71" i="11"/>
  <c r="K82" i="11"/>
  <c r="L38" i="11"/>
  <c r="L82" i="11"/>
  <c r="L126" i="11"/>
  <c r="K71" i="11"/>
  <c r="L60" i="11"/>
  <c r="L104" i="11"/>
  <c r="K60" i="11"/>
  <c r="L21" i="11"/>
  <c r="L27" i="11" s="1"/>
  <c r="K126" i="11"/>
  <c r="K115" i="11"/>
  <c r="L49" i="11"/>
  <c r="K49" i="11"/>
  <c r="K93" i="11"/>
  <c r="O65" i="10"/>
  <c r="O71" i="10" s="1"/>
  <c r="C81" i="10" s="1"/>
  <c r="N71" i="10"/>
  <c r="B81" i="10" s="1"/>
  <c r="N60" i="10"/>
  <c r="O54" i="10"/>
  <c r="O60" i="10" s="1"/>
  <c r="N49" i="10"/>
  <c r="O43" i="10"/>
  <c r="O49" i="10" s="1"/>
  <c r="N38" i="10"/>
  <c r="O32" i="10"/>
  <c r="O38" i="10" s="1"/>
  <c r="O21" i="10"/>
  <c r="O27" i="10" s="1"/>
  <c r="N27" i="10"/>
  <c r="J324" i="9" l="1"/>
  <c r="I324" i="9"/>
  <c r="J323" i="9"/>
  <c r="I323" i="9"/>
  <c r="J322" i="9"/>
  <c r="I322" i="9"/>
  <c r="I321" i="9"/>
  <c r="D321" i="9"/>
  <c r="L324" i="9" s="1"/>
  <c r="O324" i="9" s="1"/>
  <c r="L320" i="9"/>
  <c r="J320" i="9"/>
  <c r="I320" i="9"/>
  <c r="J319" i="9"/>
  <c r="I319" i="9"/>
  <c r="J318" i="9"/>
  <c r="I318" i="9"/>
  <c r="L317" i="9"/>
  <c r="I317" i="9"/>
  <c r="J316" i="9"/>
  <c r="I316" i="9"/>
  <c r="J315" i="9"/>
  <c r="J317" i="9" s="1"/>
  <c r="I315" i="9"/>
  <c r="I314" i="9"/>
  <c r="E314" i="9"/>
  <c r="D314" i="9"/>
  <c r="L319" i="9" s="1"/>
  <c r="J308" i="9"/>
  <c r="I308" i="9"/>
  <c r="J307" i="9"/>
  <c r="I307" i="9"/>
  <c r="J306" i="9"/>
  <c r="I306" i="9"/>
  <c r="L305" i="9"/>
  <c r="O305" i="9" s="1"/>
  <c r="I305" i="9"/>
  <c r="D305" i="9"/>
  <c r="L308" i="9" s="1"/>
  <c r="O308" i="9" s="1"/>
  <c r="L304" i="9"/>
  <c r="J304" i="9"/>
  <c r="I304" i="9"/>
  <c r="J303" i="9"/>
  <c r="I303" i="9"/>
  <c r="J302" i="9"/>
  <c r="I302" i="9"/>
  <c r="I301" i="9"/>
  <c r="J300" i="9"/>
  <c r="I300" i="9"/>
  <c r="J299" i="9"/>
  <c r="J301" i="9" s="1"/>
  <c r="I299" i="9"/>
  <c r="I298" i="9"/>
  <c r="E298" i="9"/>
  <c r="D298" i="9"/>
  <c r="L303" i="9" s="1"/>
  <c r="J292" i="9"/>
  <c r="I292" i="9"/>
  <c r="J291" i="9"/>
  <c r="I291" i="9"/>
  <c r="J290" i="9"/>
  <c r="I290" i="9"/>
  <c r="L289" i="9"/>
  <c r="O289" i="9" s="1"/>
  <c r="I289" i="9"/>
  <c r="D289" i="9"/>
  <c r="L292" i="9" s="1"/>
  <c r="O292" i="9" s="1"/>
  <c r="L288" i="9"/>
  <c r="J288" i="9"/>
  <c r="I288" i="9"/>
  <c r="J287" i="9"/>
  <c r="I287" i="9"/>
  <c r="L286" i="9"/>
  <c r="J286" i="9"/>
  <c r="I286" i="9"/>
  <c r="I285" i="9"/>
  <c r="J284" i="9"/>
  <c r="I284" i="9"/>
  <c r="J283" i="9"/>
  <c r="J285" i="9" s="1"/>
  <c r="I283" i="9"/>
  <c r="I282" i="9"/>
  <c r="E282" i="9"/>
  <c r="D282" i="9"/>
  <c r="L287" i="9" s="1"/>
  <c r="O287" i="9" s="1"/>
  <c r="J276" i="9"/>
  <c r="I276" i="9"/>
  <c r="J275" i="9"/>
  <c r="I275" i="9"/>
  <c r="J274" i="9"/>
  <c r="I274" i="9"/>
  <c r="I273" i="9"/>
  <c r="D273" i="9"/>
  <c r="L276" i="9" s="1"/>
  <c r="L272" i="9"/>
  <c r="J272" i="9"/>
  <c r="I272" i="9"/>
  <c r="J271" i="9"/>
  <c r="I271" i="9"/>
  <c r="J270" i="9"/>
  <c r="I270" i="9"/>
  <c r="I269" i="9"/>
  <c r="J268" i="9"/>
  <c r="I268" i="9"/>
  <c r="J267" i="9"/>
  <c r="J269" i="9" s="1"/>
  <c r="I267" i="9"/>
  <c r="I266" i="9"/>
  <c r="E266" i="9"/>
  <c r="D266" i="9"/>
  <c r="L271" i="9" s="1"/>
  <c r="J260" i="9"/>
  <c r="I260" i="9"/>
  <c r="J259" i="9"/>
  <c r="I259" i="9"/>
  <c r="J258" i="9"/>
  <c r="I258" i="9"/>
  <c r="I257" i="9"/>
  <c r="D257" i="9"/>
  <c r="L260" i="9" s="1"/>
  <c r="L256" i="9"/>
  <c r="J256" i="9"/>
  <c r="I256" i="9"/>
  <c r="J255" i="9"/>
  <c r="I255" i="9"/>
  <c r="J254" i="9"/>
  <c r="I254" i="9"/>
  <c r="I253" i="9"/>
  <c r="J252" i="9"/>
  <c r="I252" i="9"/>
  <c r="J251" i="9"/>
  <c r="J253" i="9" s="1"/>
  <c r="I251" i="9"/>
  <c r="I250" i="9"/>
  <c r="E250" i="9"/>
  <c r="D250" i="9"/>
  <c r="L252" i="9" s="1"/>
  <c r="J244" i="9"/>
  <c r="I244" i="9"/>
  <c r="J243" i="9"/>
  <c r="I243" i="9"/>
  <c r="J242" i="9"/>
  <c r="I242" i="9"/>
  <c r="I241" i="9"/>
  <c r="D241" i="9"/>
  <c r="L243" i="9" s="1"/>
  <c r="O243" i="9" s="1"/>
  <c r="L240" i="9"/>
  <c r="J240" i="9"/>
  <c r="I240" i="9"/>
  <c r="J239" i="9"/>
  <c r="I239" i="9"/>
  <c r="J238" i="9"/>
  <c r="I238" i="9"/>
  <c r="I237" i="9"/>
  <c r="J236" i="9"/>
  <c r="I236" i="9"/>
  <c r="J235" i="9"/>
  <c r="J237" i="9" s="1"/>
  <c r="I235" i="9"/>
  <c r="I234" i="9"/>
  <c r="E234" i="9"/>
  <c r="D234" i="9"/>
  <c r="L239" i="9" s="1"/>
  <c r="J228" i="9"/>
  <c r="I228" i="9"/>
  <c r="J227" i="9"/>
  <c r="I227" i="9"/>
  <c r="J226" i="9"/>
  <c r="I226" i="9"/>
  <c r="I225" i="9"/>
  <c r="D225" i="9"/>
  <c r="L228" i="9" s="1"/>
  <c r="L224" i="9"/>
  <c r="J224" i="9"/>
  <c r="I224" i="9"/>
  <c r="J223" i="9"/>
  <c r="I223" i="9"/>
  <c r="J222" i="9"/>
  <c r="I222" i="9"/>
  <c r="I221" i="9"/>
  <c r="J220" i="9"/>
  <c r="I220" i="9"/>
  <c r="J219" i="9"/>
  <c r="J221" i="9" s="1"/>
  <c r="I219" i="9"/>
  <c r="I218" i="9"/>
  <c r="E218" i="9"/>
  <c r="D218" i="9"/>
  <c r="L223" i="9" s="1"/>
  <c r="J212" i="9"/>
  <c r="I212" i="9"/>
  <c r="J211" i="9"/>
  <c r="I211" i="9"/>
  <c r="J210" i="9"/>
  <c r="I210" i="9"/>
  <c r="I209" i="9"/>
  <c r="D209" i="9"/>
  <c r="L212" i="9" s="1"/>
  <c r="L208" i="9"/>
  <c r="J208" i="9"/>
  <c r="I208" i="9"/>
  <c r="J207" i="9"/>
  <c r="I207" i="9"/>
  <c r="J206" i="9"/>
  <c r="I206" i="9"/>
  <c r="I205" i="9"/>
  <c r="J204" i="9"/>
  <c r="I204" i="9"/>
  <c r="J203" i="9"/>
  <c r="J205" i="9" s="1"/>
  <c r="I203" i="9"/>
  <c r="I202" i="9"/>
  <c r="E202" i="9"/>
  <c r="D202" i="9"/>
  <c r="L207" i="9" s="1"/>
  <c r="J196" i="9"/>
  <c r="I196" i="9"/>
  <c r="J195" i="9"/>
  <c r="I195" i="9"/>
  <c r="J194" i="9"/>
  <c r="I194" i="9"/>
  <c r="L193" i="9"/>
  <c r="O193" i="9" s="1"/>
  <c r="I193" i="9"/>
  <c r="D193" i="9"/>
  <c r="L196" i="9" s="1"/>
  <c r="O196" i="9" s="1"/>
  <c r="L192" i="9"/>
  <c r="J192" i="9"/>
  <c r="I192" i="9"/>
  <c r="J191" i="9"/>
  <c r="I191" i="9"/>
  <c r="J190" i="9"/>
  <c r="I190" i="9"/>
  <c r="I189" i="9"/>
  <c r="J188" i="9"/>
  <c r="I188" i="9"/>
  <c r="J187" i="9"/>
  <c r="J189" i="9" s="1"/>
  <c r="I187" i="9"/>
  <c r="L186" i="9"/>
  <c r="I186" i="9"/>
  <c r="E186" i="9"/>
  <c r="D186" i="9"/>
  <c r="L191" i="9" s="1"/>
  <c r="J180" i="9"/>
  <c r="I180" i="9"/>
  <c r="J179" i="9"/>
  <c r="I179" i="9"/>
  <c r="J178" i="9"/>
  <c r="I178" i="9"/>
  <c r="I177" i="9"/>
  <c r="D177" i="9"/>
  <c r="L180" i="9" s="1"/>
  <c r="L176" i="9"/>
  <c r="J176" i="9"/>
  <c r="I176" i="9"/>
  <c r="J175" i="9"/>
  <c r="I175" i="9"/>
  <c r="J174" i="9"/>
  <c r="I174" i="9"/>
  <c r="I173" i="9"/>
  <c r="J172" i="9"/>
  <c r="I172" i="9"/>
  <c r="J171" i="9"/>
  <c r="J173" i="9" s="1"/>
  <c r="I171" i="9"/>
  <c r="I170" i="9"/>
  <c r="E170" i="9"/>
  <c r="D170" i="9"/>
  <c r="L172" i="9" s="1"/>
  <c r="J164" i="9"/>
  <c r="I164" i="9"/>
  <c r="J163" i="9"/>
  <c r="I163" i="9"/>
  <c r="J162" i="9"/>
  <c r="I162" i="9"/>
  <c r="I161" i="9"/>
  <c r="D161" i="9"/>
  <c r="L163" i="9" s="1"/>
  <c r="L160" i="9"/>
  <c r="J160" i="9"/>
  <c r="I160" i="9"/>
  <c r="J159" i="9"/>
  <c r="I159" i="9"/>
  <c r="J158" i="9"/>
  <c r="I158" i="9"/>
  <c r="L157" i="9"/>
  <c r="I157" i="9"/>
  <c r="J156" i="9"/>
  <c r="I156" i="9"/>
  <c r="J155" i="9"/>
  <c r="J157" i="9" s="1"/>
  <c r="I155" i="9"/>
  <c r="I154" i="9"/>
  <c r="E154" i="9"/>
  <c r="D154" i="9"/>
  <c r="L159" i="9" s="1"/>
  <c r="J148" i="9"/>
  <c r="I148" i="9"/>
  <c r="J147" i="9"/>
  <c r="I147" i="9"/>
  <c r="J146" i="9"/>
  <c r="I146" i="9"/>
  <c r="I145" i="9"/>
  <c r="D145" i="9"/>
  <c r="L148" i="9" s="1"/>
  <c r="L144" i="9"/>
  <c r="J144" i="9"/>
  <c r="I144" i="9"/>
  <c r="J143" i="9"/>
  <c r="I143" i="9"/>
  <c r="J142" i="9"/>
  <c r="I142" i="9"/>
  <c r="I141" i="9"/>
  <c r="J140" i="9"/>
  <c r="I140" i="9"/>
  <c r="J139" i="9"/>
  <c r="J141" i="9" s="1"/>
  <c r="I139" i="9"/>
  <c r="I138" i="9"/>
  <c r="E138" i="9"/>
  <c r="D138" i="9"/>
  <c r="L143" i="9" s="1"/>
  <c r="J132" i="9"/>
  <c r="I132" i="9"/>
  <c r="J131" i="9"/>
  <c r="I131" i="9"/>
  <c r="J130" i="9"/>
  <c r="I130" i="9"/>
  <c r="I129" i="9"/>
  <c r="D129" i="9"/>
  <c r="L132" i="9" s="1"/>
  <c r="L128" i="9"/>
  <c r="J128" i="9"/>
  <c r="I128" i="9"/>
  <c r="J127" i="9"/>
  <c r="I127" i="9"/>
  <c r="J126" i="9"/>
  <c r="I126" i="9"/>
  <c r="I125" i="9"/>
  <c r="J124" i="9"/>
  <c r="I124" i="9"/>
  <c r="J123" i="9"/>
  <c r="J125" i="9" s="1"/>
  <c r="I123" i="9"/>
  <c r="I122" i="9"/>
  <c r="E122" i="9"/>
  <c r="D122" i="9"/>
  <c r="L127" i="9" s="1"/>
  <c r="J116" i="9"/>
  <c r="I116" i="9"/>
  <c r="J115" i="9"/>
  <c r="I115" i="9"/>
  <c r="J114" i="9"/>
  <c r="I114" i="9"/>
  <c r="I113" i="9"/>
  <c r="D113" i="9"/>
  <c r="L116" i="9" s="1"/>
  <c r="L112" i="9"/>
  <c r="J112" i="9"/>
  <c r="I112" i="9"/>
  <c r="J111" i="9"/>
  <c r="I111" i="9"/>
  <c r="J110" i="9"/>
  <c r="I110" i="9"/>
  <c r="I109" i="9"/>
  <c r="J108" i="9"/>
  <c r="I108" i="9"/>
  <c r="J107" i="9"/>
  <c r="J109" i="9" s="1"/>
  <c r="I107" i="9"/>
  <c r="I106" i="9"/>
  <c r="E106" i="9"/>
  <c r="D106" i="9"/>
  <c r="L111" i="9" s="1"/>
  <c r="J100" i="9"/>
  <c r="I100" i="9"/>
  <c r="J99" i="9"/>
  <c r="I99" i="9"/>
  <c r="J98" i="9"/>
  <c r="I98" i="9"/>
  <c r="I97" i="9"/>
  <c r="D97" i="9"/>
  <c r="L100" i="9" s="1"/>
  <c r="O100" i="9" s="1"/>
  <c r="L96" i="9"/>
  <c r="J96" i="9"/>
  <c r="I96" i="9"/>
  <c r="J95" i="9"/>
  <c r="I95" i="9"/>
  <c r="J94" i="9"/>
  <c r="I94" i="9"/>
  <c r="I93" i="9"/>
  <c r="J92" i="9"/>
  <c r="I92" i="9"/>
  <c r="J91" i="9"/>
  <c r="J93" i="9" s="1"/>
  <c r="I91" i="9"/>
  <c r="I90" i="9"/>
  <c r="E90" i="9"/>
  <c r="D90" i="9"/>
  <c r="L95" i="9" s="1"/>
  <c r="J84" i="9"/>
  <c r="I84" i="9"/>
  <c r="J83" i="9"/>
  <c r="I83" i="9"/>
  <c r="J82" i="9"/>
  <c r="I82" i="9"/>
  <c r="I81" i="9"/>
  <c r="D81" i="9"/>
  <c r="L84" i="9" s="1"/>
  <c r="L80" i="9"/>
  <c r="J80" i="9"/>
  <c r="I80" i="9"/>
  <c r="J79" i="9"/>
  <c r="I79" i="9"/>
  <c r="J78" i="9"/>
  <c r="I78" i="9"/>
  <c r="I77" i="9"/>
  <c r="J76" i="9"/>
  <c r="I76" i="9"/>
  <c r="J75" i="9"/>
  <c r="J77" i="9" s="1"/>
  <c r="I75" i="9"/>
  <c r="I74" i="9"/>
  <c r="E74" i="9"/>
  <c r="D74" i="9"/>
  <c r="L76" i="9" s="1"/>
  <c r="O76" i="9" s="1"/>
  <c r="J68" i="9"/>
  <c r="I68" i="9"/>
  <c r="J67" i="9"/>
  <c r="I67" i="9"/>
  <c r="J66" i="9"/>
  <c r="I66" i="9"/>
  <c r="I65" i="9"/>
  <c r="D65" i="9"/>
  <c r="L68" i="9" s="1"/>
  <c r="O68" i="9" s="1"/>
  <c r="L64" i="9"/>
  <c r="J64" i="9"/>
  <c r="I64" i="9"/>
  <c r="J63" i="9"/>
  <c r="I63" i="9"/>
  <c r="J62" i="9"/>
  <c r="I62" i="9"/>
  <c r="I61" i="9"/>
  <c r="J60" i="9"/>
  <c r="I60" i="9"/>
  <c r="J59" i="9"/>
  <c r="J61" i="9" s="1"/>
  <c r="I59" i="9"/>
  <c r="I58" i="9"/>
  <c r="E58" i="9"/>
  <c r="D58" i="9"/>
  <c r="L63" i="9" s="1"/>
  <c r="J52" i="9"/>
  <c r="I52" i="9"/>
  <c r="J51" i="9"/>
  <c r="I51" i="9"/>
  <c r="J50" i="9"/>
  <c r="I50" i="9"/>
  <c r="I49" i="9"/>
  <c r="D49" i="9"/>
  <c r="L51" i="9" s="1"/>
  <c r="L48" i="9"/>
  <c r="J48" i="9"/>
  <c r="I48" i="9"/>
  <c r="J47" i="9"/>
  <c r="I47" i="9"/>
  <c r="J46" i="9"/>
  <c r="I46" i="9"/>
  <c r="I45" i="9"/>
  <c r="J44" i="9"/>
  <c r="I44" i="9"/>
  <c r="J43" i="9"/>
  <c r="J45" i="9" s="1"/>
  <c r="I43" i="9"/>
  <c r="I42" i="9"/>
  <c r="E42" i="9"/>
  <c r="D42" i="9"/>
  <c r="L47" i="9" s="1"/>
  <c r="O47" i="9" s="1"/>
  <c r="O172" i="9" l="1"/>
  <c r="O51" i="9"/>
  <c r="L154" i="9"/>
  <c r="O239" i="9"/>
  <c r="O256" i="9"/>
  <c r="O208" i="9"/>
  <c r="L97" i="9"/>
  <c r="O97" i="9" s="1"/>
  <c r="O112" i="9"/>
  <c r="L314" i="9"/>
  <c r="O314" i="9" s="1"/>
  <c r="L82" i="9"/>
  <c r="L90" i="9"/>
  <c r="O157" i="9"/>
  <c r="L178" i="9"/>
  <c r="L65" i="9"/>
  <c r="O65" i="9" s="1"/>
  <c r="O80" i="9"/>
  <c r="L81" i="9"/>
  <c r="O81" i="9" s="1"/>
  <c r="L125" i="9"/>
  <c r="O132" i="9"/>
  <c r="L221" i="9"/>
  <c r="O228" i="9"/>
  <c r="L269" i="9"/>
  <c r="O276" i="9"/>
  <c r="L162" i="9"/>
  <c r="L93" i="9"/>
  <c r="L146" i="9"/>
  <c r="O176" i="9"/>
  <c r="O192" i="9"/>
  <c r="L189" i="9"/>
  <c r="L244" i="9"/>
  <c r="O244" i="9" s="1"/>
  <c r="O320" i="9"/>
  <c r="L114" i="9"/>
  <c r="L122" i="9"/>
  <c r="O122" i="9" s="1"/>
  <c r="O128" i="9"/>
  <c r="L142" i="9"/>
  <c r="O144" i="9"/>
  <c r="L145" i="9"/>
  <c r="O145" i="9" s="1"/>
  <c r="O159" i="9"/>
  <c r="L210" i="9"/>
  <c r="L218" i="9"/>
  <c r="O218" i="9" s="1"/>
  <c r="O224" i="9"/>
  <c r="L241" i="9"/>
  <c r="O241" i="9" s="1"/>
  <c r="O252" i="9"/>
  <c r="L258" i="9"/>
  <c r="L266" i="9"/>
  <c r="O266" i="9" s="1"/>
  <c r="O303" i="9"/>
  <c r="L78" i="9"/>
  <c r="O78" i="9" s="1"/>
  <c r="L140" i="9"/>
  <c r="O140" i="9" s="1"/>
  <c r="L42" i="9"/>
  <c r="L45" i="9"/>
  <c r="O45" i="9" s="1"/>
  <c r="L52" i="9"/>
  <c r="O52" i="9" s="1"/>
  <c r="L58" i="9"/>
  <c r="L62" i="9"/>
  <c r="O62" i="9" s="1"/>
  <c r="L66" i="9"/>
  <c r="O66" i="9" s="1"/>
  <c r="L74" i="9"/>
  <c r="O84" i="9"/>
  <c r="O82" i="9"/>
  <c r="L94" i="9"/>
  <c r="O94" i="9" s="1"/>
  <c r="L98" i="9"/>
  <c r="O98" i="9" s="1"/>
  <c r="L106" i="9"/>
  <c r="L109" i="9"/>
  <c r="L113" i="9"/>
  <c r="O113" i="9" s="1"/>
  <c r="L124" i="9"/>
  <c r="O124" i="9" s="1"/>
  <c r="O142" i="9"/>
  <c r="O148" i="9"/>
  <c r="O146" i="9"/>
  <c r="L158" i="9"/>
  <c r="O158" i="9" s="1"/>
  <c r="L161" i="9"/>
  <c r="O161" i="9" s="1"/>
  <c r="L164" i="9"/>
  <c r="O164" i="9" s="1"/>
  <c r="L170" i="9"/>
  <c r="O170" i="9" s="1"/>
  <c r="O180" i="9"/>
  <c r="O178" i="9"/>
  <c r="L190" i="9"/>
  <c r="L194" i="9"/>
  <c r="L202" i="9"/>
  <c r="L205" i="9"/>
  <c r="L209" i="9"/>
  <c r="O209" i="9" s="1"/>
  <c r="L220" i="9"/>
  <c r="O220" i="9" s="1"/>
  <c r="L242" i="9"/>
  <c r="O242" i="9" s="1"/>
  <c r="L253" i="9"/>
  <c r="O253" i="9" s="1"/>
  <c r="L257" i="9"/>
  <c r="O257" i="9" s="1"/>
  <c r="L268" i="9"/>
  <c r="O268" i="9" s="1"/>
  <c r="O272" i="9"/>
  <c r="O286" i="9"/>
  <c r="L290" i="9"/>
  <c r="L300" i="9"/>
  <c r="O300" i="9" s="1"/>
  <c r="L316" i="9"/>
  <c r="O316" i="9" s="1"/>
  <c r="L174" i="9"/>
  <c r="O174" i="9" s="1"/>
  <c r="L204" i="9"/>
  <c r="O204" i="9" s="1"/>
  <c r="O221" i="9"/>
  <c r="L238" i="9"/>
  <c r="O238" i="9" s="1"/>
  <c r="O269" i="9"/>
  <c r="O317" i="9"/>
  <c r="L44" i="9"/>
  <c r="O44" i="9" s="1"/>
  <c r="L60" i="9"/>
  <c r="O60" i="9" s="1"/>
  <c r="L61" i="9"/>
  <c r="O61" i="9" s="1"/>
  <c r="L108" i="9"/>
  <c r="O108" i="9" s="1"/>
  <c r="O125" i="9"/>
  <c r="O42" i="9"/>
  <c r="O64" i="9"/>
  <c r="L77" i="9"/>
  <c r="O77" i="9" s="1"/>
  <c r="L92" i="9"/>
  <c r="O92" i="9" s="1"/>
  <c r="O96" i="9"/>
  <c r="O109" i="9"/>
  <c r="O116" i="9"/>
  <c r="O114" i="9"/>
  <c r="L126" i="9"/>
  <c r="O126" i="9" s="1"/>
  <c r="L130" i="9"/>
  <c r="O130" i="9" s="1"/>
  <c r="L138" i="9"/>
  <c r="O138" i="9" s="1"/>
  <c r="L141" i="9"/>
  <c r="O141" i="9" s="1"/>
  <c r="L156" i="9"/>
  <c r="O156" i="9" s="1"/>
  <c r="O163" i="9"/>
  <c r="O162" i="9"/>
  <c r="L173" i="9"/>
  <c r="O173" i="9" s="1"/>
  <c r="L177" i="9"/>
  <c r="O177" i="9" s="1"/>
  <c r="L188" i="9"/>
  <c r="O188" i="9" s="1"/>
  <c r="O205" i="9"/>
  <c r="O212" i="9"/>
  <c r="O210" i="9"/>
  <c r="L222" i="9"/>
  <c r="O222" i="9" s="1"/>
  <c r="L226" i="9"/>
  <c r="O226" i="9" s="1"/>
  <c r="L234" i="9"/>
  <c r="O234" i="9" s="1"/>
  <c r="L237" i="9"/>
  <c r="O237" i="9" s="1"/>
  <c r="L250" i="9"/>
  <c r="O250" i="9" s="1"/>
  <c r="O260" i="9"/>
  <c r="O258" i="9"/>
  <c r="L270" i="9"/>
  <c r="O270" i="9" s="1"/>
  <c r="L274" i="9"/>
  <c r="O274" i="9" s="1"/>
  <c r="L282" i="9"/>
  <c r="O282" i="9" s="1"/>
  <c r="L285" i="9"/>
  <c r="O285" i="9" s="1"/>
  <c r="L318" i="9"/>
  <c r="O318" i="9" s="1"/>
  <c r="L322" i="9"/>
  <c r="O322" i="9" s="1"/>
  <c r="L46" i="9"/>
  <c r="O46" i="9" s="1"/>
  <c r="L49" i="9"/>
  <c r="O49" i="9" s="1"/>
  <c r="L50" i="9"/>
  <c r="O50" i="9" s="1"/>
  <c r="O93" i="9"/>
  <c r="L110" i="9"/>
  <c r="O110" i="9" s="1"/>
  <c r="L129" i="9"/>
  <c r="O129" i="9" s="1"/>
  <c r="O189" i="9"/>
  <c r="O190" i="9"/>
  <c r="O194" i="9"/>
  <c r="L206" i="9"/>
  <c r="O206" i="9" s="1"/>
  <c r="L225" i="9"/>
  <c r="O225" i="9" s="1"/>
  <c r="L236" i="9"/>
  <c r="O236" i="9" s="1"/>
  <c r="L254" i="9"/>
  <c r="O254" i="9" s="1"/>
  <c r="L273" i="9"/>
  <c r="O273" i="9" s="1"/>
  <c r="L284" i="9"/>
  <c r="O284" i="9" s="1"/>
  <c r="O290" i="9"/>
  <c r="L301" i="9"/>
  <c r="O301" i="9" s="1"/>
  <c r="L321" i="9"/>
  <c r="O321" i="9" s="1"/>
  <c r="O319" i="9"/>
  <c r="L315" i="9"/>
  <c r="L323" i="9"/>
  <c r="O323" i="9" s="1"/>
  <c r="O315" i="9"/>
  <c r="O304" i="9"/>
  <c r="L298" i="9"/>
  <c r="L302" i="9"/>
  <c r="O302" i="9" s="1"/>
  <c r="L306" i="9"/>
  <c r="O306" i="9" s="1"/>
  <c r="L299" i="9"/>
  <c r="O299" i="9" s="1"/>
  <c r="L307" i="9"/>
  <c r="O307" i="9" s="1"/>
  <c r="O288" i="9"/>
  <c r="L283" i="9"/>
  <c r="O283" i="9" s="1"/>
  <c r="L291" i="9"/>
  <c r="O291" i="9" s="1"/>
  <c r="O271" i="9"/>
  <c r="L267" i="9"/>
  <c r="L275" i="9"/>
  <c r="O275" i="9" s="1"/>
  <c r="L251" i="9"/>
  <c r="O251" i="9" s="1"/>
  <c r="L255" i="9"/>
  <c r="O255" i="9" s="1"/>
  <c r="L259" i="9"/>
  <c r="O259" i="9" s="1"/>
  <c r="O240" i="9"/>
  <c r="L235" i="9"/>
  <c r="O235" i="9" s="1"/>
  <c r="O223" i="9"/>
  <c r="L219" i="9"/>
  <c r="L227" i="9"/>
  <c r="O227" i="9" s="1"/>
  <c r="O207" i="9"/>
  <c r="O202" i="9"/>
  <c r="L203" i="9"/>
  <c r="O203" i="9" s="1"/>
  <c r="L211" i="9"/>
  <c r="O211" i="9" s="1"/>
  <c r="O186" i="9"/>
  <c r="O191" i="9"/>
  <c r="L187" i="9"/>
  <c r="O187" i="9" s="1"/>
  <c r="L195" i="9"/>
  <c r="O195" i="9" s="1"/>
  <c r="L171" i="9"/>
  <c r="L175" i="9"/>
  <c r="O175" i="9" s="1"/>
  <c r="L179" i="9"/>
  <c r="O179" i="9" s="1"/>
  <c r="O154" i="9"/>
  <c r="O160" i="9"/>
  <c r="L155" i="9"/>
  <c r="O155" i="9" s="1"/>
  <c r="O143" i="9"/>
  <c r="L139" i="9"/>
  <c r="L147" i="9"/>
  <c r="O147" i="9" s="1"/>
  <c r="O127" i="9"/>
  <c r="L123" i="9"/>
  <c r="O123" i="9" s="1"/>
  <c r="L131" i="9"/>
  <c r="O131" i="9" s="1"/>
  <c r="O106" i="9"/>
  <c r="O111" i="9"/>
  <c r="L107" i="9"/>
  <c r="L115" i="9"/>
  <c r="O115" i="9" s="1"/>
  <c r="O95" i="9"/>
  <c r="O90" i="9"/>
  <c r="L91" i="9"/>
  <c r="L99" i="9"/>
  <c r="O99" i="9" s="1"/>
  <c r="O74" i="9"/>
  <c r="O79" i="9"/>
  <c r="L75" i="9"/>
  <c r="O75" i="9" s="1"/>
  <c r="L79" i="9"/>
  <c r="L83" i="9"/>
  <c r="O83" i="9" s="1"/>
  <c r="O58" i="9"/>
  <c r="O63" i="9"/>
  <c r="L59" i="9"/>
  <c r="O59" i="9" s="1"/>
  <c r="L67" i="9"/>
  <c r="O67" i="9" s="1"/>
  <c r="O48" i="9"/>
  <c r="L43" i="9"/>
  <c r="O43" i="9" s="1"/>
  <c r="J36" i="9"/>
  <c r="I36" i="9"/>
  <c r="J35" i="9"/>
  <c r="I35" i="9"/>
  <c r="J34" i="9"/>
  <c r="I34" i="9"/>
  <c r="I33" i="9"/>
  <c r="D33" i="9"/>
  <c r="L35" i="9" s="1"/>
  <c r="L32" i="9"/>
  <c r="J32" i="9"/>
  <c r="I32" i="9"/>
  <c r="J31" i="9"/>
  <c r="I31" i="9"/>
  <c r="J30" i="9"/>
  <c r="I30" i="9"/>
  <c r="I29" i="9"/>
  <c r="J28" i="9"/>
  <c r="I28" i="9"/>
  <c r="J27" i="9"/>
  <c r="J29" i="9" s="1"/>
  <c r="I27" i="9"/>
  <c r="I26" i="9"/>
  <c r="E26" i="9"/>
  <c r="D26" i="9"/>
  <c r="L31" i="9" s="1"/>
  <c r="C463" i="8"/>
  <c r="C462" i="8"/>
  <c r="C461" i="8"/>
  <c r="C460" i="8"/>
  <c r="C459" i="8"/>
  <c r="C458" i="8"/>
  <c r="C457" i="8"/>
  <c r="C455" i="8"/>
  <c r="C454" i="8"/>
  <c r="C453" i="8"/>
  <c r="C452" i="8"/>
  <c r="C451" i="8"/>
  <c r="C450" i="8"/>
  <c r="C449" i="8"/>
  <c r="C448" i="8"/>
  <c r="C447" i="8"/>
  <c r="C446" i="8"/>
  <c r="C445" i="8"/>
  <c r="C444" i="8"/>
  <c r="C443" i="8"/>
  <c r="C442" i="8"/>
  <c r="C441" i="8"/>
  <c r="C440" i="8"/>
  <c r="C439" i="8"/>
  <c r="C438" i="8"/>
  <c r="C437" i="8"/>
  <c r="C436" i="8"/>
  <c r="C435" i="8"/>
  <c r="C434" i="8"/>
  <c r="C433" i="8"/>
  <c r="B463" i="8"/>
  <c r="B462" i="8"/>
  <c r="B461" i="8"/>
  <c r="B460" i="8"/>
  <c r="C432" i="8"/>
  <c r="C431" i="8"/>
  <c r="B459" i="8"/>
  <c r="B458" i="8"/>
  <c r="B457" i="8"/>
  <c r="B455" i="8"/>
  <c r="B454" i="8"/>
  <c r="B453" i="8"/>
  <c r="B452" i="8"/>
  <c r="B451" i="8"/>
  <c r="B450" i="8"/>
  <c r="B449" i="8"/>
  <c r="B448" i="8"/>
  <c r="B447" i="8"/>
  <c r="B446" i="8"/>
  <c r="B445" i="8"/>
  <c r="B444" i="8"/>
  <c r="B443" i="8"/>
  <c r="B442" i="8"/>
  <c r="B441" i="8"/>
  <c r="B440" i="8"/>
  <c r="B439" i="8"/>
  <c r="B438" i="8"/>
  <c r="B437" i="8"/>
  <c r="B436" i="8"/>
  <c r="B435" i="8"/>
  <c r="B434" i="8"/>
  <c r="B433" i="8"/>
  <c r="B432" i="8"/>
  <c r="B431" i="8"/>
  <c r="L424" i="8"/>
  <c r="J424" i="8"/>
  <c r="I424" i="8"/>
  <c r="J423" i="8"/>
  <c r="I423" i="8"/>
  <c r="J422" i="8"/>
  <c r="I422" i="8"/>
  <c r="L421" i="8"/>
  <c r="J421" i="8"/>
  <c r="I421" i="8"/>
  <c r="J420" i="8"/>
  <c r="I420" i="8"/>
  <c r="J419" i="8"/>
  <c r="I419" i="8"/>
  <c r="I418" i="8"/>
  <c r="E418" i="8"/>
  <c r="N424" i="8" s="1"/>
  <c r="O424" i="8" s="1"/>
  <c r="D418" i="8"/>
  <c r="L420" i="8" s="1"/>
  <c r="L412" i="8"/>
  <c r="J412" i="8"/>
  <c r="N412" i="8" s="1"/>
  <c r="O412" i="8" s="1"/>
  <c r="I412" i="8"/>
  <c r="J411" i="8"/>
  <c r="I411" i="8"/>
  <c r="J410" i="8"/>
  <c r="I410" i="8"/>
  <c r="J409" i="8"/>
  <c r="I409" i="8"/>
  <c r="J408" i="8"/>
  <c r="I408" i="8"/>
  <c r="J407" i="8"/>
  <c r="I407" i="8"/>
  <c r="I406" i="8"/>
  <c r="E406" i="8"/>
  <c r="D406" i="8"/>
  <c r="L408" i="8" s="1"/>
  <c r="N408" i="8" s="1"/>
  <c r="O408" i="8" s="1"/>
  <c r="N400" i="8"/>
  <c r="O400" i="8" s="1"/>
  <c r="L400" i="8"/>
  <c r="J400" i="8"/>
  <c r="I400" i="8"/>
  <c r="J399" i="8"/>
  <c r="I399" i="8"/>
  <c r="J398" i="8"/>
  <c r="I398" i="8"/>
  <c r="L397" i="8"/>
  <c r="J397" i="8"/>
  <c r="I397" i="8"/>
  <c r="L396" i="8"/>
  <c r="N396" i="8" s="1"/>
  <c r="O396" i="8" s="1"/>
  <c r="J396" i="8"/>
  <c r="I396" i="8"/>
  <c r="J395" i="8"/>
  <c r="I395" i="8"/>
  <c r="I394" i="8"/>
  <c r="E394" i="8"/>
  <c r="D394" i="8"/>
  <c r="L399" i="8" s="1"/>
  <c r="L388" i="8"/>
  <c r="J388" i="8"/>
  <c r="I388" i="8"/>
  <c r="J387" i="8"/>
  <c r="I387" i="8"/>
  <c r="J386" i="8"/>
  <c r="I386" i="8"/>
  <c r="L385" i="8"/>
  <c r="J385" i="8"/>
  <c r="N385" i="8" s="1"/>
  <c r="O385" i="8" s="1"/>
  <c r="I385" i="8"/>
  <c r="J384" i="8"/>
  <c r="I384" i="8"/>
  <c r="J383" i="8"/>
  <c r="I383" i="8"/>
  <c r="L382" i="8"/>
  <c r="I382" i="8"/>
  <c r="E382" i="8"/>
  <c r="D382" i="8"/>
  <c r="L387" i="8" s="1"/>
  <c r="L376" i="8"/>
  <c r="J376" i="8"/>
  <c r="I376" i="8"/>
  <c r="J375" i="8"/>
  <c r="I375" i="8"/>
  <c r="J374" i="8"/>
  <c r="I374" i="8"/>
  <c r="L373" i="8"/>
  <c r="J373" i="8"/>
  <c r="I373" i="8"/>
  <c r="J372" i="8"/>
  <c r="I372" i="8"/>
  <c r="J371" i="8"/>
  <c r="I371" i="8"/>
  <c r="I370" i="8"/>
  <c r="E370" i="8"/>
  <c r="D370" i="8"/>
  <c r="L372" i="8" s="1"/>
  <c r="L364" i="8"/>
  <c r="J364" i="8"/>
  <c r="N364" i="8" s="1"/>
  <c r="O364" i="8" s="1"/>
  <c r="I364" i="8"/>
  <c r="J363" i="8"/>
  <c r="I363" i="8"/>
  <c r="L362" i="8"/>
  <c r="J362" i="8"/>
  <c r="I362" i="8"/>
  <c r="L361" i="8"/>
  <c r="J361" i="8"/>
  <c r="I361" i="8"/>
  <c r="J360" i="8"/>
  <c r="I360" i="8"/>
  <c r="J359" i="8"/>
  <c r="I359" i="8"/>
  <c r="I358" i="8"/>
  <c r="E358" i="8"/>
  <c r="D358" i="8"/>
  <c r="L360" i="8" s="1"/>
  <c r="L352" i="8"/>
  <c r="J352" i="8"/>
  <c r="N352" i="8" s="1"/>
  <c r="O352" i="8" s="1"/>
  <c r="I352" i="8"/>
  <c r="J351" i="8"/>
  <c r="I351" i="8"/>
  <c r="J350" i="8"/>
  <c r="I350" i="8"/>
  <c r="J349" i="8"/>
  <c r="I349" i="8"/>
  <c r="J348" i="8"/>
  <c r="I348" i="8"/>
  <c r="J347" i="8"/>
  <c r="I347" i="8"/>
  <c r="I346" i="8"/>
  <c r="E346" i="8"/>
  <c r="D346" i="8"/>
  <c r="L348" i="8" s="1"/>
  <c r="N348" i="8" s="1"/>
  <c r="O348" i="8" s="1"/>
  <c r="L340" i="8"/>
  <c r="J340" i="8"/>
  <c r="I340" i="8"/>
  <c r="J339" i="8"/>
  <c r="I339" i="8"/>
  <c r="J338" i="8"/>
  <c r="I338" i="8"/>
  <c r="J337" i="8"/>
  <c r="I337" i="8"/>
  <c r="J336" i="8"/>
  <c r="I336" i="8"/>
  <c r="J335" i="8"/>
  <c r="I335" i="8"/>
  <c r="I334" i="8"/>
  <c r="E334" i="8"/>
  <c r="D334" i="8"/>
  <c r="L336" i="8" s="1"/>
  <c r="L328" i="8"/>
  <c r="J328" i="8"/>
  <c r="I328" i="8"/>
  <c r="J327" i="8"/>
  <c r="I327" i="8"/>
  <c r="J326" i="8"/>
  <c r="I326" i="8"/>
  <c r="J325" i="8"/>
  <c r="I325" i="8"/>
  <c r="J324" i="8"/>
  <c r="I324" i="8"/>
  <c r="J323" i="8"/>
  <c r="I323" i="8"/>
  <c r="I322" i="8"/>
  <c r="E322" i="8"/>
  <c r="N328" i="8" s="1"/>
  <c r="O328" i="8" s="1"/>
  <c r="D322" i="8"/>
  <c r="L324" i="8" s="1"/>
  <c r="N324" i="8" s="1"/>
  <c r="O324" i="8" s="1"/>
  <c r="L316" i="8"/>
  <c r="J316" i="8"/>
  <c r="N316" i="8" s="1"/>
  <c r="O316" i="8" s="1"/>
  <c r="I316" i="8"/>
  <c r="J315" i="8"/>
  <c r="I315" i="8"/>
  <c r="J314" i="8"/>
  <c r="I314" i="8"/>
  <c r="L313" i="8"/>
  <c r="J313" i="8"/>
  <c r="I313" i="8"/>
  <c r="J312" i="8"/>
  <c r="I312" i="8"/>
  <c r="J311" i="8"/>
  <c r="I311" i="8"/>
  <c r="I310" i="8"/>
  <c r="E310" i="8"/>
  <c r="D310" i="8"/>
  <c r="L312" i="8" s="1"/>
  <c r="L304" i="8"/>
  <c r="J304" i="8"/>
  <c r="I304" i="8"/>
  <c r="J303" i="8"/>
  <c r="I303" i="8"/>
  <c r="J302" i="8"/>
  <c r="I302" i="8"/>
  <c r="L301" i="8"/>
  <c r="J301" i="8"/>
  <c r="I301" i="8"/>
  <c r="J300" i="8"/>
  <c r="I300" i="8"/>
  <c r="J299" i="8"/>
  <c r="I299" i="8"/>
  <c r="I298" i="8"/>
  <c r="E298" i="8"/>
  <c r="D298" i="8"/>
  <c r="L300" i="8" s="1"/>
  <c r="L292" i="8"/>
  <c r="J292" i="8"/>
  <c r="N292" i="8" s="1"/>
  <c r="O292" i="8" s="1"/>
  <c r="I292" i="8"/>
  <c r="J291" i="8"/>
  <c r="I291" i="8"/>
  <c r="J290" i="8"/>
  <c r="I290" i="8"/>
  <c r="J289" i="8"/>
  <c r="I289" i="8"/>
  <c r="J288" i="8"/>
  <c r="I288" i="8"/>
  <c r="J287" i="8"/>
  <c r="I287" i="8"/>
  <c r="I286" i="8"/>
  <c r="E286" i="8"/>
  <c r="D286" i="8"/>
  <c r="L288" i="8" s="1"/>
  <c r="N288" i="8" s="1"/>
  <c r="O288" i="8" s="1"/>
  <c r="L280" i="8"/>
  <c r="J280" i="8"/>
  <c r="N280" i="8" s="1"/>
  <c r="O280" i="8" s="1"/>
  <c r="I280" i="8"/>
  <c r="J279" i="8"/>
  <c r="I279" i="8"/>
  <c r="J278" i="8"/>
  <c r="I278" i="8"/>
  <c r="L277" i="8"/>
  <c r="J277" i="8"/>
  <c r="I277" i="8"/>
  <c r="J276" i="8"/>
  <c r="I276" i="8"/>
  <c r="J275" i="8"/>
  <c r="I275" i="8"/>
  <c r="I274" i="8"/>
  <c r="E274" i="8"/>
  <c r="D274" i="8"/>
  <c r="L276" i="8" s="1"/>
  <c r="L268" i="8"/>
  <c r="J268" i="8"/>
  <c r="I268" i="8"/>
  <c r="J267" i="8"/>
  <c r="I267" i="8"/>
  <c r="J266" i="8"/>
  <c r="I266" i="8"/>
  <c r="L265" i="8"/>
  <c r="J265" i="8"/>
  <c r="I265" i="8"/>
  <c r="J264" i="8"/>
  <c r="I264" i="8"/>
  <c r="J263" i="8"/>
  <c r="I263" i="8"/>
  <c r="I262" i="8"/>
  <c r="E262" i="8"/>
  <c r="N268" i="8" s="1"/>
  <c r="O268" i="8" s="1"/>
  <c r="D262" i="8"/>
  <c r="L264" i="8" s="1"/>
  <c r="L256" i="8"/>
  <c r="J256" i="8"/>
  <c r="N256" i="8" s="1"/>
  <c r="O256" i="8" s="1"/>
  <c r="I256" i="8"/>
  <c r="J255" i="8"/>
  <c r="I255" i="8"/>
  <c r="J254" i="8"/>
  <c r="I254" i="8"/>
  <c r="J253" i="8"/>
  <c r="I253" i="8"/>
  <c r="J252" i="8"/>
  <c r="I252" i="8"/>
  <c r="J251" i="8"/>
  <c r="I251" i="8"/>
  <c r="I250" i="8"/>
  <c r="E250" i="8"/>
  <c r="D250" i="8"/>
  <c r="L252" i="8" s="1"/>
  <c r="N252" i="8" s="1"/>
  <c r="O252" i="8" s="1"/>
  <c r="L244" i="8"/>
  <c r="J244" i="8"/>
  <c r="I244" i="8"/>
  <c r="J243" i="8"/>
  <c r="I243" i="8"/>
  <c r="J242" i="8"/>
  <c r="I242" i="8"/>
  <c r="L241" i="8"/>
  <c r="J241" i="8"/>
  <c r="I241" i="8"/>
  <c r="J240" i="8"/>
  <c r="I240" i="8"/>
  <c r="J239" i="8"/>
  <c r="I239" i="8"/>
  <c r="I238" i="8"/>
  <c r="E238" i="8"/>
  <c r="N244" i="8" s="1"/>
  <c r="O244" i="8" s="1"/>
  <c r="D238" i="8"/>
  <c r="L240" i="8" s="1"/>
  <c r="L232" i="8"/>
  <c r="J232" i="8"/>
  <c r="N232" i="8" s="1"/>
  <c r="O232" i="8" s="1"/>
  <c r="I232" i="8"/>
  <c r="J231" i="8"/>
  <c r="I231" i="8"/>
  <c r="J230" i="8"/>
  <c r="I230" i="8"/>
  <c r="J229" i="8"/>
  <c r="I229" i="8"/>
  <c r="J228" i="8"/>
  <c r="I228" i="8"/>
  <c r="J227" i="8"/>
  <c r="I227" i="8"/>
  <c r="I226" i="8"/>
  <c r="E226" i="8"/>
  <c r="D226" i="8"/>
  <c r="L228" i="8" s="1"/>
  <c r="N228" i="8" s="1"/>
  <c r="O228" i="8" s="1"/>
  <c r="L220" i="8"/>
  <c r="J220" i="8"/>
  <c r="I220" i="8"/>
  <c r="J219" i="8"/>
  <c r="I219" i="8"/>
  <c r="J218" i="8"/>
  <c r="I218" i="8"/>
  <c r="L217" i="8"/>
  <c r="J217" i="8"/>
  <c r="I217" i="8"/>
  <c r="J216" i="8"/>
  <c r="I216" i="8"/>
  <c r="J215" i="8"/>
  <c r="I215" i="8"/>
  <c r="I214" i="8"/>
  <c r="E214" i="8"/>
  <c r="N220" i="8" s="1"/>
  <c r="O220" i="8" s="1"/>
  <c r="D214" i="8"/>
  <c r="L216" i="8" s="1"/>
  <c r="L208" i="8"/>
  <c r="J208" i="8"/>
  <c r="N208" i="8" s="1"/>
  <c r="O208" i="8" s="1"/>
  <c r="I208" i="8"/>
  <c r="J207" i="8"/>
  <c r="I207" i="8"/>
  <c r="J206" i="8"/>
  <c r="I206" i="8"/>
  <c r="J205" i="8"/>
  <c r="I205" i="8"/>
  <c r="J204" i="8"/>
  <c r="I204" i="8"/>
  <c r="J203" i="8"/>
  <c r="I203" i="8"/>
  <c r="I202" i="8"/>
  <c r="E202" i="8"/>
  <c r="D202" i="8"/>
  <c r="L204" i="8" s="1"/>
  <c r="N204" i="8" s="1"/>
  <c r="O204" i="8" s="1"/>
  <c r="L196" i="8"/>
  <c r="J196" i="8"/>
  <c r="I196" i="8"/>
  <c r="J195" i="8"/>
  <c r="I195" i="8"/>
  <c r="J194" i="8"/>
  <c r="I194" i="8"/>
  <c r="L193" i="8"/>
  <c r="J193" i="8"/>
  <c r="I193" i="8"/>
  <c r="J192" i="8"/>
  <c r="I192" i="8"/>
  <c r="J191" i="8"/>
  <c r="I191" i="8"/>
  <c r="I190" i="8"/>
  <c r="E190" i="8"/>
  <c r="N196" i="8" s="1"/>
  <c r="O196" i="8" s="1"/>
  <c r="D190" i="8"/>
  <c r="L192" i="8" s="1"/>
  <c r="L184" i="8"/>
  <c r="J184" i="8"/>
  <c r="N184" i="8" s="1"/>
  <c r="O184" i="8" s="1"/>
  <c r="I184" i="8"/>
  <c r="J183" i="8"/>
  <c r="I183" i="8"/>
  <c r="J182" i="8"/>
  <c r="I182" i="8"/>
  <c r="J181" i="8"/>
  <c r="I181" i="8"/>
  <c r="J180" i="8"/>
  <c r="I180" i="8"/>
  <c r="J179" i="8"/>
  <c r="I179" i="8"/>
  <c r="I178" i="8"/>
  <c r="E178" i="8"/>
  <c r="D178" i="8"/>
  <c r="L180" i="8" s="1"/>
  <c r="N180" i="8" s="1"/>
  <c r="O180" i="8" s="1"/>
  <c r="L172" i="8"/>
  <c r="J172" i="8"/>
  <c r="I172" i="8"/>
  <c r="J171" i="8"/>
  <c r="I171" i="8"/>
  <c r="J170" i="8"/>
  <c r="I170" i="8"/>
  <c r="L169" i="8"/>
  <c r="J169" i="8"/>
  <c r="I169" i="8"/>
  <c r="J168" i="8"/>
  <c r="I168" i="8"/>
  <c r="J167" i="8"/>
  <c r="I167" i="8"/>
  <c r="I166" i="8"/>
  <c r="E166" i="8"/>
  <c r="N172" i="8" s="1"/>
  <c r="O172" i="8" s="1"/>
  <c r="D166" i="8"/>
  <c r="L168" i="8" s="1"/>
  <c r="L160" i="8"/>
  <c r="J160" i="8"/>
  <c r="N160" i="8" s="1"/>
  <c r="O160" i="8" s="1"/>
  <c r="I160" i="8"/>
  <c r="J159" i="8"/>
  <c r="I159" i="8"/>
  <c r="L158" i="8"/>
  <c r="J158" i="8"/>
  <c r="I158" i="8"/>
  <c r="J157" i="8"/>
  <c r="I157" i="8"/>
  <c r="J156" i="8"/>
  <c r="I156" i="8"/>
  <c r="J155" i="8"/>
  <c r="I155" i="8"/>
  <c r="I154" i="8"/>
  <c r="E154" i="8"/>
  <c r="D154" i="8"/>
  <c r="L156" i="8" s="1"/>
  <c r="L148" i="8"/>
  <c r="J148" i="8"/>
  <c r="N148" i="8" s="1"/>
  <c r="O148" i="8" s="1"/>
  <c r="I148" i="8"/>
  <c r="J147" i="8"/>
  <c r="I147" i="8"/>
  <c r="J146" i="8"/>
  <c r="I146" i="8"/>
  <c r="J145" i="8"/>
  <c r="I145" i="8"/>
  <c r="J144" i="8"/>
  <c r="I144" i="8"/>
  <c r="J143" i="8"/>
  <c r="I143" i="8"/>
  <c r="I142" i="8"/>
  <c r="E142" i="8"/>
  <c r="N147" i="8" s="1"/>
  <c r="O147" i="8" s="1"/>
  <c r="D142" i="8"/>
  <c r="L147" i="8" s="1"/>
  <c r="L136" i="8"/>
  <c r="J136" i="8"/>
  <c r="N136" i="8" s="1"/>
  <c r="O136" i="8" s="1"/>
  <c r="I136" i="8"/>
  <c r="J135" i="8"/>
  <c r="I135" i="8"/>
  <c r="L134" i="8"/>
  <c r="J134" i="8"/>
  <c r="I134" i="8"/>
  <c r="J133" i="8"/>
  <c r="I133" i="8"/>
  <c r="J132" i="8"/>
  <c r="I132" i="8"/>
  <c r="J131" i="8"/>
  <c r="I131" i="8"/>
  <c r="I130" i="8"/>
  <c r="E130" i="8"/>
  <c r="D130" i="8"/>
  <c r="L132" i="8" s="1"/>
  <c r="L124" i="8"/>
  <c r="J124" i="8"/>
  <c r="N124" i="8" s="1"/>
  <c r="O124" i="8" s="1"/>
  <c r="I124" i="8"/>
  <c r="J123" i="8"/>
  <c r="I123" i="8"/>
  <c r="J122" i="8"/>
  <c r="I122" i="8"/>
  <c r="J121" i="8"/>
  <c r="I121" i="8"/>
  <c r="J120" i="8"/>
  <c r="I120" i="8"/>
  <c r="J119" i="8"/>
  <c r="I119" i="8"/>
  <c r="I118" i="8"/>
  <c r="E118" i="8"/>
  <c r="D118" i="8"/>
  <c r="L120" i="8" s="1"/>
  <c r="N120" i="8" s="1"/>
  <c r="O120" i="8" s="1"/>
  <c r="N112" i="8"/>
  <c r="O112" i="8" s="1"/>
  <c r="L112" i="8"/>
  <c r="J112" i="8"/>
  <c r="I112" i="8"/>
  <c r="J111" i="8"/>
  <c r="I111" i="8"/>
  <c r="J110" i="8"/>
  <c r="I110" i="8"/>
  <c r="J109" i="8"/>
  <c r="I109" i="8"/>
  <c r="J108" i="8"/>
  <c r="I108" i="8"/>
  <c r="J107" i="8"/>
  <c r="I107" i="8"/>
  <c r="I106" i="8"/>
  <c r="E106" i="8"/>
  <c r="D106" i="8"/>
  <c r="L108" i="8" s="1"/>
  <c r="N108" i="8" s="1"/>
  <c r="O108" i="8" s="1"/>
  <c r="N100" i="8"/>
  <c r="O100" i="8" s="1"/>
  <c r="L100" i="8"/>
  <c r="J100" i="8"/>
  <c r="I100" i="8"/>
  <c r="J99" i="8"/>
  <c r="I99" i="8"/>
  <c r="J98" i="8"/>
  <c r="I98" i="8"/>
  <c r="L97" i="8"/>
  <c r="J97" i="8"/>
  <c r="I97" i="8"/>
  <c r="J96" i="8"/>
  <c r="I96" i="8"/>
  <c r="J95" i="8"/>
  <c r="I95" i="8"/>
  <c r="L94" i="8"/>
  <c r="I94" i="8"/>
  <c r="E94" i="8"/>
  <c r="D94" i="8"/>
  <c r="L96" i="8" s="1"/>
  <c r="N88" i="8"/>
  <c r="O88" i="8" s="1"/>
  <c r="L88" i="8"/>
  <c r="J88" i="8"/>
  <c r="I88" i="8"/>
  <c r="J87" i="8"/>
  <c r="I87" i="8"/>
  <c r="J86" i="8"/>
  <c r="I86" i="8"/>
  <c r="L85" i="8"/>
  <c r="J85" i="8"/>
  <c r="I85" i="8"/>
  <c r="L84" i="8"/>
  <c r="J84" i="8"/>
  <c r="N84" i="8" s="1"/>
  <c r="O84" i="8" s="1"/>
  <c r="I84" i="8"/>
  <c r="J83" i="8"/>
  <c r="I83" i="8"/>
  <c r="I82" i="8"/>
  <c r="E82" i="8"/>
  <c r="D82" i="8"/>
  <c r="L87" i="8" s="1"/>
  <c r="L76" i="8"/>
  <c r="J76" i="8"/>
  <c r="I76" i="8"/>
  <c r="J75" i="8"/>
  <c r="I75" i="8"/>
  <c r="J74" i="8"/>
  <c r="I74" i="8"/>
  <c r="L73" i="8"/>
  <c r="J73" i="8"/>
  <c r="I73" i="8"/>
  <c r="J72" i="8"/>
  <c r="I72" i="8"/>
  <c r="J71" i="8"/>
  <c r="I71" i="8"/>
  <c r="I70" i="8"/>
  <c r="E70" i="8"/>
  <c r="N76" i="8" s="1"/>
  <c r="O76" i="8" s="1"/>
  <c r="D70" i="8"/>
  <c r="L72" i="8" s="1"/>
  <c r="L64" i="8"/>
  <c r="J64" i="8"/>
  <c r="N64" i="8" s="1"/>
  <c r="O64" i="8" s="1"/>
  <c r="I64" i="8"/>
  <c r="J63" i="8"/>
  <c r="I63" i="8"/>
  <c r="J62" i="8"/>
  <c r="I62" i="8"/>
  <c r="J61" i="8"/>
  <c r="I61" i="8"/>
  <c r="J60" i="8"/>
  <c r="I60" i="8"/>
  <c r="J59" i="8"/>
  <c r="I59" i="8"/>
  <c r="I58" i="8"/>
  <c r="E58" i="8"/>
  <c r="D58" i="8"/>
  <c r="L60" i="8" s="1"/>
  <c r="N52" i="8"/>
  <c r="O52" i="8" s="1"/>
  <c r="L52" i="8"/>
  <c r="J52" i="8"/>
  <c r="I52" i="8"/>
  <c r="J51" i="8"/>
  <c r="I51" i="8"/>
  <c r="J50" i="8"/>
  <c r="I50" i="8"/>
  <c r="L49" i="8"/>
  <c r="J49" i="8"/>
  <c r="I49" i="8"/>
  <c r="J48" i="8"/>
  <c r="I48" i="8"/>
  <c r="J47" i="8"/>
  <c r="I47" i="8"/>
  <c r="L46" i="8"/>
  <c r="I46" i="8"/>
  <c r="E46" i="8"/>
  <c r="N46" i="8" s="1"/>
  <c r="D46" i="8"/>
  <c r="L48" i="8" s="1"/>
  <c r="L40" i="8"/>
  <c r="J40" i="8"/>
  <c r="I40" i="8"/>
  <c r="J39" i="8"/>
  <c r="I39" i="8"/>
  <c r="J38" i="8"/>
  <c r="I38" i="8"/>
  <c r="J37" i="8"/>
  <c r="I37" i="8"/>
  <c r="J36" i="8"/>
  <c r="I36" i="8"/>
  <c r="J35" i="8"/>
  <c r="I35" i="8"/>
  <c r="I34" i="8"/>
  <c r="E34" i="8"/>
  <c r="D34" i="8"/>
  <c r="L36" i="8" s="1"/>
  <c r="L337" i="8" l="1"/>
  <c r="L334" i="8"/>
  <c r="N334" i="8" s="1"/>
  <c r="O334" i="8" s="1"/>
  <c r="N340" i="8"/>
  <c r="O340" i="8" s="1"/>
  <c r="O31" i="9"/>
  <c r="L33" i="9"/>
  <c r="O33" i="9" s="1"/>
  <c r="L29" i="9"/>
  <c r="O35" i="9"/>
  <c r="O53" i="9"/>
  <c r="C331" i="9" s="1"/>
  <c r="O29" i="9"/>
  <c r="L28" i="9"/>
  <c r="O28" i="9" s="1"/>
  <c r="L36" i="9"/>
  <c r="O36" i="9" s="1"/>
  <c r="N53" i="9"/>
  <c r="B331" i="9" s="1"/>
  <c r="N325" i="9"/>
  <c r="B348" i="9" s="1"/>
  <c r="O325" i="9"/>
  <c r="C348" i="9" s="1"/>
  <c r="O298" i="9"/>
  <c r="O309" i="9" s="1"/>
  <c r="C347" i="9" s="1"/>
  <c r="N309" i="9"/>
  <c r="B347" i="9" s="1"/>
  <c r="N293" i="9"/>
  <c r="B346" i="9" s="1"/>
  <c r="O293" i="9"/>
  <c r="C346" i="9" s="1"/>
  <c r="O267" i="9"/>
  <c r="O277" i="9" s="1"/>
  <c r="C345" i="9" s="1"/>
  <c r="N277" i="9"/>
  <c r="B345" i="9" s="1"/>
  <c r="N261" i="9"/>
  <c r="B344" i="9" s="1"/>
  <c r="O261" i="9"/>
  <c r="C344" i="9" s="1"/>
  <c r="O245" i="9"/>
  <c r="C343" i="9" s="1"/>
  <c r="N245" i="9"/>
  <c r="B343" i="9" s="1"/>
  <c r="O219" i="9"/>
  <c r="O229" i="9" s="1"/>
  <c r="C342" i="9" s="1"/>
  <c r="N229" i="9"/>
  <c r="B342" i="9" s="1"/>
  <c r="N213" i="9"/>
  <c r="B341" i="9" s="1"/>
  <c r="O213" i="9"/>
  <c r="C341" i="9" s="1"/>
  <c r="N197" i="9"/>
  <c r="B340" i="9" s="1"/>
  <c r="O197" i="9"/>
  <c r="C340" i="9" s="1"/>
  <c r="O171" i="9"/>
  <c r="O181" i="9" s="1"/>
  <c r="C339" i="9" s="1"/>
  <c r="N181" i="9"/>
  <c r="B339" i="9" s="1"/>
  <c r="O165" i="9"/>
  <c r="C338" i="9" s="1"/>
  <c r="N165" i="9"/>
  <c r="B338" i="9" s="1"/>
  <c r="O139" i="9"/>
  <c r="N149" i="9"/>
  <c r="B337" i="9" s="1"/>
  <c r="O149" i="9"/>
  <c r="C337" i="9" s="1"/>
  <c r="N133" i="9"/>
  <c r="B336" i="9" s="1"/>
  <c r="O133" i="9"/>
  <c r="C336" i="9" s="1"/>
  <c r="O107" i="9"/>
  <c r="O117" i="9" s="1"/>
  <c r="C335" i="9" s="1"/>
  <c r="N117" i="9"/>
  <c r="B335" i="9" s="1"/>
  <c r="O91" i="9"/>
  <c r="O101" i="9" s="1"/>
  <c r="C334" i="9" s="1"/>
  <c r="N101" i="9"/>
  <c r="B334" i="9" s="1"/>
  <c r="N85" i="9"/>
  <c r="B333" i="9" s="1"/>
  <c r="O85" i="9"/>
  <c r="C333" i="9" s="1"/>
  <c r="N69" i="9"/>
  <c r="B332" i="9" s="1"/>
  <c r="O69" i="9"/>
  <c r="C332" i="9" s="1"/>
  <c r="O32" i="9"/>
  <c r="L26" i="9"/>
  <c r="L30" i="9"/>
  <c r="O30" i="9" s="1"/>
  <c r="L34" i="9"/>
  <c r="O34" i="9" s="1"/>
  <c r="L27" i="9"/>
  <c r="O27" i="9" s="1"/>
  <c r="N40" i="8"/>
  <c r="O40" i="8" s="1"/>
  <c r="N130" i="8"/>
  <c r="N265" i="8"/>
  <c r="O265" i="8" s="1"/>
  <c r="N301" i="8"/>
  <c r="O301" i="8" s="1"/>
  <c r="N325" i="8"/>
  <c r="O325" i="8" s="1"/>
  <c r="N373" i="8"/>
  <c r="O373" i="8" s="1"/>
  <c r="L37" i="8"/>
  <c r="N37" i="8" s="1"/>
  <c r="O37" i="8" s="1"/>
  <c r="N60" i="8"/>
  <c r="O60" i="8" s="1"/>
  <c r="N96" i="8"/>
  <c r="O96" i="8" s="1"/>
  <c r="L110" i="8"/>
  <c r="N121" i="8"/>
  <c r="O121" i="8" s="1"/>
  <c r="L133" i="8"/>
  <c r="N133" i="8" s="1"/>
  <c r="O133" i="8" s="1"/>
  <c r="L157" i="8"/>
  <c r="N157" i="8" s="1"/>
  <c r="O157" i="8" s="1"/>
  <c r="N181" i="8"/>
  <c r="O181" i="8" s="1"/>
  <c r="N205" i="8"/>
  <c r="O205" i="8" s="1"/>
  <c r="N289" i="8"/>
  <c r="O289" i="8" s="1"/>
  <c r="N304" i="8"/>
  <c r="O304" i="8" s="1"/>
  <c r="L325" i="8"/>
  <c r="N349" i="8"/>
  <c r="O349" i="8" s="1"/>
  <c r="N361" i="8"/>
  <c r="O361" i="8" s="1"/>
  <c r="N376" i="8"/>
  <c r="O376" i="8" s="1"/>
  <c r="L34" i="8"/>
  <c r="N34" i="8" s="1"/>
  <c r="O34" i="8" s="1"/>
  <c r="N48" i="8"/>
  <c r="O48" i="8" s="1"/>
  <c r="L61" i="8"/>
  <c r="N61" i="8" s="1"/>
  <c r="O61" i="8" s="1"/>
  <c r="N94" i="8"/>
  <c r="N97" i="8"/>
  <c r="O97" i="8" s="1"/>
  <c r="L109" i="8"/>
  <c r="N109" i="8" s="1"/>
  <c r="O109" i="8" s="1"/>
  <c r="L121" i="8"/>
  <c r="L130" i="8"/>
  <c r="L144" i="8"/>
  <c r="L145" i="8"/>
  <c r="N145" i="8" s="1"/>
  <c r="O145" i="8" s="1"/>
  <c r="L154" i="8"/>
  <c r="L181" i="8"/>
  <c r="L205" i="8"/>
  <c r="L229" i="8"/>
  <c r="N229" i="8" s="1"/>
  <c r="O229" i="8" s="1"/>
  <c r="L253" i="8"/>
  <c r="N253" i="8" s="1"/>
  <c r="O253" i="8" s="1"/>
  <c r="L262" i="8"/>
  <c r="N276" i="8"/>
  <c r="O276" i="8" s="1"/>
  <c r="N277" i="8"/>
  <c r="O277" i="8" s="1"/>
  <c r="L289" i="8"/>
  <c r="L298" i="8"/>
  <c r="N298" i="8" s="1"/>
  <c r="O298" i="8" s="1"/>
  <c r="N312" i="8"/>
  <c r="O312" i="8" s="1"/>
  <c r="N313" i="8"/>
  <c r="O313" i="8" s="1"/>
  <c r="N336" i="8"/>
  <c r="O336" i="8" s="1"/>
  <c r="L349" i="8"/>
  <c r="L358" i="8"/>
  <c r="N358" i="8" s="1"/>
  <c r="O358" i="8" s="1"/>
  <c r="L370" i="8"/>
  <c r="N370" i="8" s="1"/>
  <c r="O370" i="8" s="1"/>
  <c r="L384" i="8"/>
  <c r="N399" i="8"/>
  <c r="O399" i="8" s="1"/>
  <c r="L409" i="8"/>
  <c r="N409" i="8" s="1"/>
  <c r="O409" i="8" s="1"/>
  <c r="N110" i="8"/>
  <c r="O110" i="8" s="1"/>
  <c r="N154" i="8"/>
  <c r="N262" i="8"/>
  <c r="N36" i="8"/>
  <c r="O36" i="8" s="1"/>
  <c r="N49" i="8"/>
  <c r="O49" i="8" s="1"/>
  <c r="N72" i="8"/>
  <c r="O72" i="8" s="1"/>
  <c r="N73" i="8"/>
  <c r="O73" i="8" s="1"/>
  <c r="N85" i="8"/>
  <c r="O85" i="8" s="1"/>
  <c r="L106" i="8"/>
  <c r="N106" i="8" s="1"/>
  <c r="O106" i="8" s="1"/>
  <c r="L118" i="8"/>
  <c r="N118" i="8" s="1"/>
  <c r="O118" i="8" s="1"/>
  <c r="N132" i="8"/>
  <c r="O132" i="8" s="1"/>
  <c r="N134" i="8"/>
  <c r="O134" i="8" s="1"/>
  <c r="N144" i="8"/>
  <c r="O144" i="8" s="1"/>
  <c r="N156" i="8"/>
  <c r="O156" i="8" s="1"/>
  <c r="N158" i="8"/>
  <c r="O158" i="8" s="1"/>
  <c r="N168" i="8"/>
  <c r="O168" i="8" s="1"/>
  <c r="N169" i="8"/>
  <c r="O169" i="8" s="1"/>
  <c r="N192" i="8"/>
  <c r="O192" i="8" s="1"/>
  <c r="N193" i="8"/>
  <c r="O193" i="8" s="1"/>
  <c r="N216" i="8"/>
  <c r="O216" i="8" s="1"/>
  <c r="N217" i="8"/>
  <c r="O217" i="8" s="1"/>
  <c r="N240" i="8"/>
  <c r="O240" i="8" s="1"/>
  <c r="N241" i="8"/>
  <c r="O241" i="8" s="1"/>
  <c r="N264" i="8"/>
  <c r="O264" i="8" s="1"/>
  <c r="L286" i="8"/>
  <c r="N286" i="8" s="1"/>
  <c r="O286" i="8" s="1"/>
  <c r="N300" i="8"/>
  <c r="O300" i="8" s="1"/>
  <c r="N337" i="8"/>
  <c r="O337" i="8" s="1"/>
  <c r="N360" i="8"/>
  <c r="O360" i="8" s="1"/>
  <c r="N362" i="8"/>
  <c r="O362" i="8" s="1"/>
  <c r="N372" i="8"/>
  <c r="O372" i="8" s="1"/>
  <c r="N382" i="8"/>
  <c r="O382" i="8" s="1"/>
  <c r="N397" i="8"/>
  <c r="O397" i="8" s="1"/>
  <c r="N420" i="8"/>
  <c r="O420" i="8" s="1"/>
  <c r="N421" i="8"/>
  <c r="O421" i="8" s="1"/>
  <c r="L418" i="8"/>
  <c r="N418" i="8" s="1"/>
  <c r="L422" i="8"/>
  <c r="N422" i="8" s="1"/>
  <c r="O422" i="8" s="1"/>
  <c r="L419" i="8"/>
  <c r="N419" i="8" s="1"/>
  <c r="O419" i="8" s="1"/>
  <c r="L423" i="8"/>
  <c r="N423" i="8" s="1"/>
  <c r="O423" i="8" s="1"/>
  <c r="L406" i="8"/>
  <c r="N406" i="8" s="1"/>
  <c r="L410" i="8"/>
  <c r="N410" i="8" s="1"/>
  <c r="O410" i="8" s="1"/>
  <c r="L407" i="8"/>
  <c r="N407" i="8" s="1"/>
  <c r="O407" i="8" s="1"/>
  <c r="L411" i="8"/>
  <c r="N411" i="8" s="1"/>
  <c r="O411" i="8" s="1"/>
  <c r="L394" i="8"/>
  <c r="L398" i="8"/>
  <c r="N398" i="8" s="1"/>
  <c r="O398" i="8" s="1"/>
  <c r="N394" i="8"/>
  <c r="L395" i="8"/>
  <c r="N395" i="8" s="1"/>
  <c r="O395" i="8" s="1"/>
  <c r="N387" i="8"/>
  <c r="O387" i="8" s="1"/>
  <c r="N388" i="8"/>
  <c r="O388" i="8" s="1"/>
  <c r="L386" i="8"/>
  <c r="N386" i="8" s="1"/>
  <c r="O386" i="8" s="1"/>
  <c r="N384" i="8"/>
  <c r="O384" i="8" s="1"/>
  <c r="L383" i="8"/>
  <c r="N383" i="8" s="1"/>
  <c r="L374" i="8"/>
  <c r="N374" i="8" s="1"/>
  <c r="O374" i="8" s="1"/>
  <c r="L371" i="8"/>
  <c r="N371" i="8" s="1"/>
  <c r="L375" i="8"/>
  <c r="N375" i="8" s="1"/>
  <c r="O375" i="8" s="1"/>
  <c r="L359" i="8"/>
  <c r="N359" i="8" s="1"/>
  <c r="O359" i="8" s="1"/>
  <c r="L363" i="8"/>
  <c r="N363" i="8" s="1"/>
  <c r="O363" i="8" s="1"/>
  <c r="L346" i="8"/>
  <c r="N346" i="8" s="1"/>
  <c r="L350" i="8"/>
  <c r="N350" i="8" s="1"/>
  <c r="O350" i="8" s="1"/>
  <c r="L347" i="8"/>
  <c r="N347" i="8" s="1"/>
  <c r="O347" i="8" s="1"/>
  <c r="L351" i="8"/>
  <c r="N351" i="8" s="1"/>
  <c r="O351" i="8" s="1"/>
  <c r="L338" i="8"/>
  <c r="N338" i="8" s="1"/>
  <c r="O338" i="8" s="1"/>
  <c r="L335" i="8"/>
  <c r="N335" i="8" s="1"/>
  <c r="L339" i="8"/>
  <c r="N339" i="8" s="1"/>
  <c r="O339" i="8" s="1"/>
  <c r="N326" i="8"/>
  <c r="O326" i="8" s="1"/>
  <c r="L322" i="8"/>
  <c r="N322" i="8" s="1"/>
  <c r="L326" i="8"/>
  <c r="L323" i="8"/>
  <c r="N323" i="8" s="1"/>
  <c r="O323" i="8" s="1"/>
  <c r="L327" i="8"/>
  <c r="N327" i="8" s="1"/>
  <c r="O327" i="8" s="1"/>
  <c r="L310" i="8"/>
  <c r="N310" i="8" s="1"/>
  <c r="L314" i="8"/>
  <c r="N314" i="8" s="1"/>
  <c r="O314" i="8" s="1"/>
  <c r="L311" i="8"/>
  <c r="N311" i="8" s="1"/>
  <c r="O311" i="8" s="1"/>
  <c r="L315" i="8"/>
  <c r="N315" i="8" s="1"/>
  <c r="O315" i="8" s="1"/>
  <c r="L302" i="8"/>
  <c r="N302" i="8" s="1"/>
  <c r="O302" i="8" s="1"/>
  <c r="L299" i="8"/>
  <c r="N299" i="8" s="1"/>
  <c r="L303" i="8"/>
  <c r="N303" i="8" s="1"/>
  <c r="O303" i="8" s="1"/>
  <c r="L290" i="8"/>
  <c r="N290" i="8" s="1"/>
  <c r="O290" i="8" s="1"/>
  <c r="L287" i="8"/>
  <c r="N287" i="8" s="1"/>
  <c r="L291" i="8"/>
  <c r="N291" i="8" s="1"/>
  <c r="O291" i="8" s="1"/>
  <c r="L274" i="8"/>
  <c r="N274" i="8" s="1"/>
  <c r="L278" i="8"/>
  <c r="N278" i="8" s="1"/>
  <c r="O278" i="8" s="1"/>
  <c r="L275" i="8"/>
  <c r="N275" i="8" s="1"/>
  <c r="O275" i="8" s="1"/>
  <c r="L279" i="8"/>
  <c r="N279" i="8" s="1"/>
  <c r="O279" i="8" s="1"/>
  <c r="O262" i="8"/>
  <c r="L266" i="8"/>
  <c r="N266" i="8" s="1"/>
  <c r="O266" i="8" s="1"/>
  <c r="L263" i="8"/>
  <c r="N263" i="8" s="1"/>
  <c r="L267" i="8"/>
  <c r="N267" i="8" s="1"/>
  <c r="O267" i="8" s="1"/>
  <c r="L250" i="8"/>
  <c r="L254" i="8"/>
  <c r="N254" i="8" s="1"/>
  <c r="O254" i="8" s="1"/>
  <c r="N250" i="8"/>
  <c r="L251" i="8"/>
  <c r="N251" i="8" s="1"/>
  <c r="O251" i="8" s="1"/>
  <c r="L255" i="8"/>
  <c r="N255" i="8" s="1"/>
  <c r="O255" i="8" s="1"/>
  <c r="N238" i="8"/>
  <c r="L238" i="8"/>
  <c r="L242" i="8"/>
  <c r="N242" i="8" s="1"/>
  <c r="O242" i="8" s="1"/>
  <c r="L239" i="8"/>
  <c r="N239" i="8" s="1"/>
  <c r="O239" i="8" s="1"/>
  <c r="L243" i="8"/>
  <c r="N243" i="8" s="1"/>
  <c r="O243" i="8" s="1"/>
  <c r="N230" i="8"/>
  <c r="O230" i="8" s="1"/>
  <c r="L226" i="8"/>
  <c r="N226" i="8" s="1"/>
  <c r="L230" i="8"/>
  <c r="L227" i="8"/>
  <c r="N227" i="8" s="1"/>
  <c r="O227" i="8" s="1"/>
  <c r="L231" i="8"/>
  <c r="N231" i="8" s="1"/>
  <c r="O231" i="8" s="1"/>
  <c r="L214" i="8"/>
  <c r="N214" i="8" s="1"/>
  <c r="L218" i="8"/>
  <c r="N218" i="8" s="1"/>
  <c r="O218" i="8" s="1"/>
  <c r="L215" i="8"/>
  <c r="N215" i="8" s="1"/>
  <c r="O215" i="8" s="1"/>
  <c r="L219" i="8"/>
  <c r="N219" i="8" s="1"/>
  <c r="O219" i="8" s="1"/>
  <c r="L202" i="8"/>
  <c r="N202" i="8" s="1"/>
  <c r="L206" i="8"/>
  <c r="N206" i="8" s="1"/>
  <c r="O206" i="8" s="1"/>
  <c r="L203" i="8"/>
  <c r="N203" i="8" s="1"/>
  <c r="O203" i="8" s="1"/>
  <c r="L207" i="8"/>
  <c r="N207" i="8" s="1"/>
  <c r="O207" i="8" s="1"/>
  <c r="L190" i="8"/>
  <c r="N190" i="8" s="1"/>
  <c r="L194" i="8"/>
  <c r="N194" i="8" s="1"/>
  <c r="O194" i="8" s="1"/>
  <c r="L191" i="8"/>
  <c r="N191" i="8" s="1"/>
  <c r="O191" i="8" s="1"/>
  <c r="L195" i="8"/>
  <c r="N195" i="8" s="1"/>
  <c r="O195" i="8" s="1"/>
  <c r="L178" i="8"/>
  <c r="N178" i="8" s="1"/>
  <c r="L182" i="8"/>
  <c r="N182" i="8" s="1"/>
  <c r="O182" i="8" s="1"/>
  <c r="L179" i="8"/>
  <c r="N179" i="8" s="1"/>
  <c r="O179" i="8" s="1"/>
  <c r="L183" i="8"/>
  <c r="N183" i="8" s="1"/>
  <c r="O183" i="8" s="1"/>
  <c r="N166" i="8"/>
  <c r="L166" i="8"/>
  <c r="L170" i="8"/>
  <c r="N170" i="8" s="1"/>
  <c r="O170" i="8" s="1"/>
  <c r="L167" i="8"/>
  <c r="N167" i="8" s="1"/>
  <c r="O167" i="8" s="1"/>
  <c r="L171" i="8"/>
  <c r="N171" i="8" s="1"/>
  <c r="O171" i="8" s="1"/>
  <c r="O154" i="8"/>
  <c r="L155" i="8"/>
  <c r="N155" i="8" s="1"/>
  <c r="L159" i="8"/>
  <c r="N159" i="8" s="1"/>
  <c r="O159" i="8" s="1"/>
  <c r="L142" i="8"/>
  <c r="N142" i="8" s="1"/>
  <c r="L146" i="8"/>
  <c r="N146" i="8" s="1"/>
  <c r="O146" i="8" s="1"/>
  <c r="L143" i="8"/>
  <c r="N143" i="8" s="1"/>
  <c r="O143" i="8" s="1"/>
  <c r="O130" i="8"/>
  <c r="L131" i="8"/>
  <c r="N131" i="8" s="1"/>
  <c r="L135" i="8"/>
  <c r="N135" i="8" s="1"/>
  <c r="O135" i="8" s="1"/>
  <c r="N123" i="8"/>
  <c r="O123" i="8" s="1"/>
  <c r="L122" i="8"/>
  <c r="N122" i="8" s="1"/>
  <c r="O122" i="8" s="1"/>
  <c r="L119" i="8"/>
  <c r="N119" i="8" s="1"/>
  <c r="O119" i="8" s="1"/>
  <c r="L123" i="8"/>
  <c r="N111" i="8"/>
  <c r="O111" i="8" s="1"/>
  <c r="L107" i="8"/>
  <c r="N107" i="8" s="1"/>
  <c r="L111" i="8"/>
  <c r="N98" i="8"/>
  <c r="O98" i="8" s="1"/>
  <c r="O94" i="8"/>
  <c r="N95" i="8"/>
  <c r="O95" i="8" s="1"/>
  <c r="L98" i="8"/>
  <c r="L95" i="8"/>
  <c r="L99" i="8"/>
  <c r="N99" i="8" s="1"/>
  <c r="O99" i="8" s="1"/>
  <c r="N87" i="8"/>
  <c r="O87" i="8" s="1"/>
  <c r="L82" i="8"/>
  <c r="L86" i="8"/>
  <c r="N86" i="8" s="1"/>
  <c r="O86" i="8" s="1"/>
  <c r="N82" i="8"/>
  <c r="L83" i="8"/>
  <c r="N83" i="8" s="1"/>
  <c r="O83" i="8" s="1"/>
  <c r="L70" i="8"/>
  <c r="N70" i="8" s="1"/>
  <c r="L74" i="8"/>
  <c r="N74" i="8" s="1"/>
  <c r="O74" i="8" s="1"/>
  <c r="L71" i="8"/>
  <c r="N71" i="8" s="1"/>
  <c r="O71" i="8" s="1"/>
  <c r="L75" i="8"/>
  <c r="N75" i="8" s="1"/>
  <c r="O75" i="8" s="1"/>
  <c r="L58" i="8"/>
  <c r="N58" i="8" s="1"/>
  <c r="L62" i="8"/>
  <c r="N62" i="8" s="1"/>
  <c r="O62" i="8" s="1"/>
  <c r="L59" i="8"/>
  <c r="N59" i="8" s="1"/>
  <c r="O59" i="8" s="1"/>
  <c r="L63" i="8"/>
  <c r="N63" i="8" s="1"/>
  <c r="O63" i="8" s="1"/>
  <c r="O46" i="8"/>
  <c r="N47" i="8"/>
  <c r="O47" i="8" s="1"/>
  <c r="L50" i="8"/>
  <c r="N50" i="8" s="1"/>
  <c r="O50" i="8" s="1"/>
  <c r="L47" i="8"/>
  <c r="L51" i="8"/>
  <c r="N51" i="8" s="1"/>
  <c r="O51" i="8" s="1"/>
  <c r="L38" i="8"/>
  <c r="N38" i="8" s="1"/>
  <c r="O38" i="8" s="1"/>
  <c r="L35" i="8"/>
  <c r="N35" i="8" s="1"/>
  <c r="L39" i="8"/>
  <c r="N39" i="8" s="1"/>
  <c r="O39" i="8" s="1"/>
  <c r="N37" i="9" l="1"/>
  <c r="B330" i="9" s="1"/>
  <c r="O26" i="9"/>
  <c r="O37" i="9" s="1"/>
  <c r="C330" i="9" s="1"/>
  <c r="O418" i="8"/>
  <c r="O425" i="8" s="1"/>
  <c r="N425" i="8"/>
  <c r="O406" i="8"/>
  <c r="O413" i="8" s="1"/>
  <c r="N413" i="8"/>
  <c r="O394" i="8"/>
  <c r="O401" i="8" s="1"/>
  <c r="N401" i="8"/>
  <c r="O383" i="8"/>
  <c r="O389" i="8" s="1"/>
  <c r="N389" i="8"/>
  <c r="O371" i="8"/>
  <c r="O377" i="8" s="1"/>
  <c r="N377" i="8"/>
  <c r="O365" i="8"/>
  <c r="N365" i="8"/>
  <c r="O346" i="8"/>
  <c r="O353" i="8" s="1"/>
  <c r="N353" i="8"/>
  <c r="O335" i="8"/>
  <c r="O341" i="8" s="1"/>
  <c r="C456" i="8" s="1"/>
  <c r="N341" i="8"/>
  <c r="B456" i="8" s="1"/>
  <c r="O322" i="8"/>
  <c r="O329" i="8" s="1"/>
  <c r="N329" i="8"/>
  <c r="O310" i="8"/>
  <c r="O317" i="8" s="1"/>
  <c r="N317" i="8"/>
  <c r="O299" i="8"/>
  <c r="N305" i="8"/>
  <c r="O305" i="8"/>
  <c r="O287" i="8"/>
  <c r="O293" i="8" s="1"/>
  <c r="N293" i="8"/>
  <c r="O274" i="8"/>
  <c r="O281" i="8" s="1"/>
  <c r="N281" i="8"/>
  <c r="O263" i="8"/>
  <c r="O269" i="8" s="1"/>
  <c r="N269" i="8"/>
  <c r="O250" i="8"/>
  <c r="O257" i="8" s="1"/>
  <c r="N257" i="8"/>
  <c r="O238" i="8"/>
  <c r="O245" i="8" s="1"/>
  <c r="N245" i="8"/>
  <c r="O226" i="8"/>
  <c r="O233" i="8" s="1"/>
  <c r="N233" i="8"/>
  <c r="O214" i="8"/>
  <c r="O221" i="8" s="1"/>
  <c r="N221" i="8"/>
  <c r="O202" i="8"/>
  <c r="O209" i="8" s="1"/>
  <c r="N209" i="8"/>
  <c r="O190" i="8"/>
  <c r="O197" i="8" s="1"/>
  <c r="N197" i="8"/>
  <c r="O178" i="8"/>
  <c r="O185" i="8" s="1"/>
  <c r="N185" i="8"/>
  <c r="O166" i="8"/>
  <c r="O173" i="8" s="1"/>
  <c r="N173" i="8"/>
  <c r="O155" i="8"/>
  <c r="N161" i="8"/>
  <c r="O161" i="8"/>
  <c r="O142" i="8"/>
  <c r="O149" i="8" s="1"/>
  <c r="N149" i="8"/>
  <c r="O131" i="8"/>
  <c r="N137" i="8"/>
  <c r="O137" i="8"/>
  <c r="N125" i="8"/>
  <c r="O125" i="8"/>
  <c r="O107" i="8"/>
  <c r="O113" i="8" s="1"/>
  <c r="N113" i="8"/>
  <c r="N101" i="8"/>
  <c r="O101" i="8"/>
  <c r="O82" i="8"/>
  <c r="O89" i="8" s="1"/>
  <c r="N89" i="8"/>
  <c r="O70" i="8"/>
  <c r="O77" i="8" s="1"/>
  <c r="N77" i="8"/>
  <c r="O58" i="8"/>
  <c r="O65" i="8" s="1"/>
  <c r="N65" i="8"/>
  <c r="N53" i="8"/>
  <c r="O53" i="8"/>
  <c r="O35" i="8"/>
  <c r="O41" i="8" s="1"/>
  <c r="N41" i="8"/>
  <c r="L28" i="8" l="1"/>
  <c r="J28" i="8"/>
  <c r="I28" i="8"/>
  <c r="J27" i="8"/>
  <c r="I27" i="8"/>
  <c r="J26" i="8"/>
  <c r="I26" i="8"/>
  <c r="J25" i="8"/>
  <c r="I25" i="8"/>
  <c r="J24" i="8"/>
  <c r="I24" i="8"/>
  <c r="J23" i="8"/>
  <c r="I23" i="8"/>
  <c r="I22" i="8"/>
  <c r="E22" i="8"/>
  <c r="D22" i="8"/>
  <c r="L24" i="8" s="1"/>
  <c r="N28" i="8" l="1"/>
  <c r="O28" i="8" s="1"/>
  <c r="N24" i="8"/>
  <c r="O24" i="8" s="1"/>
  <c r="L22" i="8"/>
  <c r="N22" i="8" s="1"/>
  <c r="O22" i="8" s="1"/>
  <c r="L25" i="8"/>
  <c r="N25" i="8" s="1"/>
  <c r="O25" i="8" s="1"/>
  <c r="L26" i="8"/>
  <c r="N26" i="8" s="1"/>
  <c r="O26" i="8" s="1"/>
  <c r="L23" i="8"/>
  <c r="N23" i="8" s="1"/>
  <c r="L27" i="8"/>
  <c r="N27" i="8" s="1"/>
  <c r="O27" i="8" s="1"/>
  <c r="J11" i="10"/>
  <c r="O23" i="8" l="1"/>
  <c r="O29" i="8" s="1"/>
  <c r="C430" i="8" s="1"/>
  <c r="N29" i="8"/>
  <c r="B430" i="8" s="1"/>
  <c r="C10" i="12"/>
  <c r="C10" i="11"/>
  <c r="E10" i="10"/>
  <c r="D10" i="9" l="1"/>
  <c r="L16" i="9" s="1"/>
  <c r="C10" i="13"/>
  <c r="K10" i="13" s="1"/>
  <c r="L13" i="9" l="1"/>
  <c r="L15" i="9"/>
  <c r="L11" i="9"/>
  <c r="L14" i="9"/>
  <c r="L10" i="9"/>
  <c r="L12" i="9"/>
  <c r="J20" i="9"/>
  <c r="J19" i="9"/>
  <c r="J18" i="9"/>
  <c r="J16" i="9"/>
  <c r="J15" i="9"/>
  <c r="J14" i="9"/>
  <c r="J12" i="9"/>
  <c r="J11" i="9"/>
  <c r="J13" i="9" l="1"/>
  <c r="J16" i="8" l="1"/>
  <c r="J15" i="8"/>
  <c r="J14" i="8"/>
  <c r="J13" i="8"/>
  <c r="J12" i="8"/>
  <c r="J11" i="8"/>
  <c r="J15" i="10"/>
  <c r="J14" i="10"/>
  <c r="J13" i="10"/>
  <c r="J12" i="10"/>
  <c r="H15" i="13" l="1"/>
  <c r="K15" i="13" s="1"/>
  <c r="G15" i="13"/>
  <c r="H14" i="13"/>
  <c r="K14" i="13" s="1"/>
  <c r="G14" i="13"/>
  <c r="H13" i="13"/>
  <c r="K13" i="13" s="1"/>
  <c r="G13" i="13"/>
  <c r="H12" i="13"/>
  <c r="K12" i="13" s="1"/>
  <c r="G12" i="13"/>
  <c r="H11" i="13"/>
  <c r="K11" i="13" s="1"/>
  <c r="G11" i="13"/>
  <c r="G10" i="13"/>
  <c r="L10" i="13"/>
  <c r="H15" i="12"/>
  <c r="G15" i="12"/>
  <c r="H14" i="12"/>
  <c r="G14" i="12"/>
  <c r="H13" i="12"/>
  <c r="G13" i="12"/>
  <c r="H12" i="12"/>
  <c r="G12" i="12"/>
  <c r="H11" i="12"/>
  <c r="G11" i="12"/>
  <c r="G10" i="12"/>
  <c r="H15" i="11"/>
  <c r="K15" i="11" s="1"/>
  <c r="G15" i="11"/>
  <c r="H14" i="11"/>
  <c r="G14" i="11"/>
  <c r="H13" i="11"/>
  <c r="K13" i="11" s="1"/>
  <c r="G13" i="11"/>
  <c r="H12" i="11"/>
  <c r="G12" i="11"/>
  <c r="H11" i="11"/>
  <c r="K11" i="11" s="1"/>
  <c r="G11" i="11"/>
  <c r="G10" i="11"/>
  <c r="K11" i="12" l="1"/>
  <c r="L11" i="12" s="1"/>
  <c r="K13" i="12"/>
  <c r="K15" i="12"/>
  <c r="L15" i="12" s="1"/>
  <c r="K10" i="12"/>
  <c r="L10" i="12" s="1"/>
  <c r="K12" i="12"/>
  <c r="L12" i="12" s="1"/>
  <c r="K14" i="12"/>
  <c r="L14" i="12" s="1"/>
  <c r="K10" i="11"/>
  <c r="L10" i="11" s="1"/>
  <c r="K12" i="11"/>
  <c r="L12" i="11" s="1"/>
  <c r="K14" i="11"/>
  <c r="L14" i="11" s="1"/>
  <c r="L11" i="13"/>
  <c r="L13" i="13"/>
  <c r="L15" i="13"/>
  <c r="L12" i="13"/>
  <c r="L14" i="13"/>
  <c r="L11" i="11"/>
  <c r="L13" i="11"/>
  <c r="L15" i="11"/>
  <c r="L13" i="12"/>
  <c r="L16" i="13" l="1"/>
  <c r="C75" i="13" s="1"/>
  <c r="C81" i="13" s="1"/>
  <c r="K16" i="13"/>
  <c r="B75" i="13" s="1"/>
  <c r="B81" i="13" s="1"/>
  <c r="K16" i="12"/>
  <c r="L16" i="12"/>
  <c r="I15" i="10" l="1"/>
  <c r="I14" i="10"/>
  <c r="I13" i="10"/>
  <c r="I12" i="10"/>
  <c r="I11" i="10"/>
  <c r="I10" i="10"/>
  <c r="D10" i="10"/>
  <c r="I20" i="9"/>
  <c r="I19" i="9"/>
  <c r="I18" i="9"/>
  <c r="I17" i="9"/>
  <c r="D17" i="9"/>
  <c r="I16" i="9"/>
  <c r="I15" i="9"/>
  <c r="I14" i="9"/>
  <c r="I13" i="9"/>
  <c r="I12" i="9"/>
  <c r="I11" i="9"/>
  <c r="I10" i="9"/>
  <c r="E10" i="9"/>
  <c r="N15" i="9" l="1"/>
  <c r="O15" i="9" s="1"/>
  <c r="N12" i="9"/>
  <c r="O12" i="9" s="1"/>
  <c r="N11" i="9"/>
  <c r="O11" i="9" s="1"/>
  <c r="L15" i="10"/>
  <c r="N15" i="10" s="1"/>
  <c r="O15" i="10" s="1"/>
  <c r="L11" i="10"/>
  <c r="N11" i="10" s="1"/>
  <c r="L13" i="10"/>
  <c r="N13" i="10" s="1"/>
  <c r="O13" i="10" s="1"/>
  <c r="L14" i="10"/>
  <c r="N14" i="10" s="1"/>
  <c r="L10" i="10"/>
  <c r="N10" i="10" s="1"/>
  <c r="O10" i="10" s="1"/>
  <c r="L12" i="10"/>
  <c r="N12" i="10" s="1"/>
  <c r="L18" i="9"/>
  <c r="N18" i="9" s="1"/>
  <c r="O18" i="9" s="1"/>
  <c r="L20" i="9"/>
  <c r="N20" i="9" s="1"/>
  <c r="O20" i="9" s="1"/>
  <c r="L19" i="9"/>
  <c r="N19" i="9" s="1"/>
  <c r="O19" i="9" s="1"/>
  <c r="L17" i="9"/>
  <c r="N17" i="9" s="1"/>
  <c r="O17" i="9" s="1"/>
  <c r="N16" i="9"/>
  <c r="O16" i="9" s="1"/>
  <c r="N10" i="9"/>
  <c r="N14" i="9"/>
  <c r="O14" i="9" s="1"/>
  <c r="N13" i="9"/>
  <c r="O13" i="9" s="1"/>
  <c r="O11" i="10"/>
  <c r="O12" i="10"/>
  <c r="O14" i="10"/>
  <c r="N21" i="9" l="1"/>
  <c r="B329" i="9" s="1"/>
  <c r="B349" i="9" s="1"/>
  <c r="O10" i="9"/>
  <c r="O21" i="9" s="1"/>
  <c r="C329" i="9" s="1"/>
  <c r="C349" i="9" s="1"/>
  <c r="K16" i="11"/>
  <c r="B229" i="11" s="1"/>
  <c r="B249" i="11" s="1"/>
  <c r="L16" i="11"/>
  <c r="C249" i="11" s="1"/>
  <c r="N16" i="10" l="1"/>
  <c r="O16" i="10"/>
  <c r="I16" i="8"/>
  <c r="I15" i="8"/>
  <c r="I14" i="8"/>
  <c r="I13" i="8"/>
  <c r="I12" i="8"/>
  <c r="I11" i="8"/>
  <c r="I10" i="8"/>
  <c r="E10" i="8"/>
  <c r="D10" i="8"/>
  <c r="L15" i="8" l="1"/>
  <c r="N15" i="8" s="1"/>
  <c r="O15" i="8" s="1"/>
  <c r="L13" i="8"/>
  <c r="N13" i="8" s="1"/>
  <c r="O13" i="8" s="1"/>
  <c r="L12" i="8"/>
  <c r="N12" i="8" s="1"/>
  <c r="O12" i="8" s="1"/>
  <c r="L14" i="8"/>
  <c r="N14" i="8" s="1"/>
  <c r="O14" i="8" s="1"/>
  <c r="L11" i="8"/>
  <c r="N11" i="8" s="1"/>
  <c r="L10" i="8"/>
  <c r="N10" i="8" s="1"/>
  <c r="O10" i="8" s="1"/>
  <c r="L16" i="8"/>
  <c r="N16" i="8" s="1"/>
  <c r="O16" i="8" s="1"/>
  <c r="O11" i="8" l="1"/>
  <c r="O17" i="8" l="1"/>
  <c r="C429" i="8" s="1"/>
  <c r="C464" i="8" s="1"/>
  <c r="N17" i="8"/>
  <c r="B429" i="8" s="1"/>
  <c r="B464" i="8" s="1"/>
</calcChain>
</file>

<file path=xl/sharedStrings.xml><?xml version="1.0" encoding="utf-8"?>
<sst xmlns="http://schemas.openxmlformats.org/spreadsheetml/2006/main" count="3086" uniqueCount="489">
  <si>
    <t>Obdobje poročanja:</t>
  </si>
  <si>
    <t>Plačni razred</t>
  </si>
  <si>
    <t>Osnovna plača glede na plačni razred</t>
  </si>
  <si>
    <t>Član tima:</t>
  </si>
  <si>
    <t>zdravnik</t>
  </si>
  <si>
    <t>medicinska sestra</t>
  </si>
  <si>
    <t xml:space="preserve"> ZD vključen v projekt:</t>
  </si>
  <si>
    <t>TIM 1</t>
  </si>
  <si>
    <t>Ime in priimek</t>
  </si>
  <si>
    <t>Šifra DM</t>
  </si>
  <si>
    <t>Naziv DM</t>
  </si>
  <si>
    <t>Mesec:</t>
  </si>
  <si>
    <t>Zdravstveno reševalni center Koroške</t>
  </si>
  <si>
    <t>ZD AJDOVŠČINA</t>
  </si>
  <si>
    <t>ZD BREŽICE</t>
  </si>
  <si>
    <t>ZD CELJE</t>
  </si>
  <si>
    <t>ZD ČRNOMELJ</t>
  </si>
  <si>
    <t>ZD DOMŽALE</t>
  </si>
  <si>
    <t>ZD DR. ADOLFA DROLCA MARIBOR</t>
  </si>
  <si>
    <t>ZD DR. BOŽIDARJA LAVRIČA - CERKNICA</t>
  </si>
  <si>
    <t>ZD DR. FRANCA AMBROŽIČA, Postojna</t>
  </si>
  <si>
    <t>ZD DR. JANEZA ORAŽMA RIBNICA</t>
  </si>
  <si>
    <t>ZD DR. JOŽETA POTRATE ŽALEC</t>
  </si>
  <si>
    <t>ZD DR. JULIJA POLCA KAMNIK</t>
  </si>
  <si>
    <t>ZD DRAVOGRAD</t>
  </si>
  <si>
    <t>ZD GORNJA RADGONA</t>
  </si>
  <si>
    <t>ZD GROSUPLJE</t>
  </si>
  <si>
    <t>ZD HRASTNIK</t>
  </si>
  <si>
    <t>ZD IDRIJA</t>
  </si>
  <si>
    <t>ZD ILIRSKA BISTRICA</t>
  </si>
  <si>
    <t>ZD IVANČNA GORICA</t>
  </si>
  <si>
    <t>ZD IZOLA</t>
  </si>
  <si>
    <t>ZD Kočevje</t>
  </si>
  <si>
    <t>ZD KOPER CASA DELLA SANITA CAPODISTRIA</t>
  </si>
  <si>
    <t>ZD KRŠKO</t>
  </si>
  <si>
    <t>ZD LAŠKO</t>
  </si>
  <si>
    <t>ZD LENART</t>
  </si>
  <si>
    <t>ZD LENDAVA - EGESZSEGHAZ LENDVA</t>
  </si>
  <si>
    <t>ZD LITIJA</t>
  </si>
  <si>
    <t>ZD LJUBLJANA</t>
  </si>
  <si>
    <t>ZD LJUTOMER</t>
  </si>
  <si>
    <t>ZD LOGATEC</t>
  </si>
  <si>
    <t>ZD MEDVODE</t>
  </si>
  <si>
    <t>ZD METLIKA</t>
  </si>
  <si>
    <t>ZD MURSKA SOBOTA</t>
  </si>
  <si>
    <t>ZD NOVO MESTO</t>
  </si>
  <si>
    <t>ZD ORMOŽ</t>
  </si>
  <si>
    <t>ZD Osnovno varstvo Nova Gorica</t>
  </si>
  <si>
    <t>ZD PIRAN POLIAMBULATORIO PIRANO</t>
  </si>
  <si>
    <t>ZD PTUJ</t>
  </si>
  <si>
    <t>ZD RADEČE</t>
  </si>
  <si>
    <t>ZD RADLJE OB DRAVI</t>
  </si>
  <si>
    <t>ZD RAVNE NA KOROŠKEM</t>
  </si>
  <si>
    <t>ZD SEVNICA</t>
  </si>
  <si>
    <t>ZD SEŽANA</t>
  </si>
  <si>
    <t>ZD SLOVENJ GRADEC</t>
  </si>
  <si>
    <t>ZD SLOVENSKA BISTRICA</t>
  </si>
  <si>
    <t>ZD SLOVENSKE KONJICE</t>
  </si>
  <si>
    <t>ZD ŠENTJUR</t>
  </si>
  <si>
    <t>ZD ŠMARJE PRI JELŠAH</t>
  </si>
  <si>
    <t>ZD TOLMIN</t>
  </si>
  <si>
    <t>ZD TRBOVLJE Trbovlje, Rudarska cesta 12</t>
  </si>
  <si>
    <t>ZD TREBNJE</t>
  </si>
  <si>
    <t>ZD VELENJE</t>
  </si>
  <si>
    <t>ZD VRHNIKA</t>
  </si>
  <si>
    <t>ZD za študente Univerze v Ljubljani</t>
  </si>
  <si>
    <t>ZD ZAGORJE OB SAVI Cesta zmage 1</t>
  </si>
  <si>
    <t>ZD ZOBOZDRAVSTVENO VARSTVO NOVA GORICA</t>
  </si>
  <si>
    <t>ZGORNJESAVINJSKI ZD NAZARJE</t>
  </si>
  <si>
    <t>E017001</t>
  </si>
  <si>
    <t>ZDRAVNIK BREZ SPECIALIZACIJE/ZDRAVNIK PO OPRAVLJENEM SEKUNDARIATU</t>
  </si>
  <si>
    <t>E017002</t>
  </si>
  <si>
    <t>ZDRAVNIK BREZ SPECIALIZACIJE/ZDRAVNIK PO OPRAVLJENEM SEKUNDARIATU PPD 1</t>
  </si>
  <si>
    <t>E017003</t>
  </si>
  <si>
    <t>ZDRAVNIK BREZ SPECIALIZACIJE/ZDRAVNIK PO OPRAVLJENEM SEKUNDARIATU PPD 2</t>
  </si>
  <si>
    <t>E017004</t>
  </si>
  <si>
    <t>E017005</t>
  </si>
  <si>
    <t>ZDRAVNIK SEKUNDARIJ</t>
  </si>
  <si>
    <t>ZDRAVNIK SPECIALIZANT III</t>
  </si>
  <si>
    <t>E017018</t>
  </si>
  <si>
    <t>ZDRAVNIK/ZOBOZDRAVNIK BREZ SPECIALIZACIJE Z LICENCO</t>
  </si>
  <si>
    <t>E017019</t>
  </si>
  <si>
    <t>ZDRAVNIK/ZOBOZDRAVNIK BREZ SPECIALIZACIJE Z LICENCO PPD1</t>
  </si>
  <si>
    <t>E017020</t>
  </si>
  <si>
    <t>ZDRAVNIK/ZOBOZDRAVNIK BREZ SPECIALIZACIJE Z LICENCO PPD2</t>
  </si>
  <si>
    <t>E017021</t>
  </si>
  <si>
    <t>ZDRAVNIK/ZOBOZDRAVNIK BREZ SPECIALIZACIJE Z LICENCO PPD3</t>
  </si>
  <si>
    <t>E017022</t>
  </si>
  <si>
    <t>ZOBOZDRAVNIK</t>
  </si>
  <si>
    <t>E017026</t>
  </si>
  <si>
    <t>E017027</t>
  </si>
  <si>
    <t>ZDRAVNIK SPECIALIZANT III PPD1</t>
  </si>
  <si>
    <t>E017028</t>
  </si>
  <si>
    <t>ZDRAVNIK SPECIALIZANT III PPD2</t>
  </si>
  <si>
    <t>E017029</t>
  </si>
  <si>
    <t>ZDRAVNIK SPECIALIZANT III PPD3</t>
  </si>
  <si>
    <t>E017030</t>
  </si>
  <si>
    <t>ZDRAVNIK SPECIALIZANT II</t>
  </si>
  <si>
    <t>E017031</t>
  </si>
  <si>
    <t>ZDRAVNIK SPECIALIZANT II PPD1</t>
  </si>
  <si>
    <t>E017032</t>
  </si>
  <si>
    <t>ZDRAVNIK SPECIALIZANT II PPD2</t>
  </si>
  <si>
    <t>E017033</t>
  </si>
  <si>
    <t>ZDRAVNIK SPECIALIZANT II PPD3</t>
  </si>
  <si>
    <t>E017034</t>
  </si>
  <si>
    <t>ZDRAVNIK SPECIALIZANT I</t>
  </si>
  <si>
    <t>E017035</t>
  </si>
  <si>
    <t>ZDRAVNIK SPECIALIZANT I PPD1</t>
  </si>
  <si>
    <t>E017036</t>
  </si>
  <si>
    <t>ZDRAVNIK SPECIALIZANT I PPD2</t>
  </si>
  <si>
    <t>E017037</t>
  </si>
  <si>
    <t>ZDRAVNIK SPECIALIZANT I PPD3</t>
  </si>
  <si>
    <t>E017038</t>
  </si>
  <si>
    <t>VIŠJI ZDRAVNIK / ZOBOZDRAVNIK BREZ SPECIALIZACIJE Z LICENCO</t>
  </si>
  <si>
    <t>E017039</t>
  </si>
  <si>
    <t>VIŠJI ZDRAVNIK / ZOBOZDRAVNIK BREZ SPECIALIZACIJE Z LICENCO PPD1</t>
  </si>
  <si>
    <t>E017040</t>
  </si>
  <si>
    <t>VIŠJI ZDRAVNIK / ZOBOZDRAVNIK BREZ SPECIALIZACIJE Z LICENCO PPD2</t>
  </si>
  <si>
    <t>E017041</t>
  </si>
  <si>
    <t>VIŠJI ZDRAVNIK / ZOBOZDRAVNIK BREZ SPECIALIZACIJE Z LICENCO PPD3</t>
  </si>
  <si>
    <t>E018002</t>
  </si>
  <si>
    <t>ZDRAVNIK SPECIALIST II PPD 1</t>
  </si>
  <si>
    <t>E018017</t>
  </si>
  <si>
    <t>ZDRAVNIK SVETOVALEC</t>
  </si>
  <si>
    <t>E018018</t>
  </si>
  <si>
    <t>E018019</t>
  </si>
  <si>
    <t>ZDRAVNIK SPECIALIST PPD1</t>
  </si>
  <si>
    <t>E018020</t>
  </si>
  <si>
    <t>ZDRAVNIK SPECIALIST PPD2</t>
  </si>
  <si>
    <t>E018021</t>
  </si>
  <si>
    <t>ZDRAVNIK SPECIALIST PPD3</t>
  </si>
  <si>
    <t>E018022</t>
  </si>
  <si>
    <t>VIŠJI ZDRAVNIK SPECIALIST</t>
  </si>
  <si>
    <t>E018023</t>
  </si>
  <si>
    <t>VIŠJI ZDRAVNIK SPECIALIST PPD1</t>
  </si>
  <si>
    <t>E018024</t>
  </si>
  <si>
    <t>VIŠJI ZDRAVNIK SPECIALIST PPD2</t>
  </si>
  <si>
    <t>E018025</t>
  </si>
  <si>
    <t>VIŠJI ZDRAVNIK SPECIALIST PPD3</t>
  </si>
  <si>
    <t>E035001</t>
  </si>
  <si>
    <t>SREDNJA MEDICINSKA SESTRA - BABICA</t>
  </si>
  <si>
    <t>E035002</t>
  </si>
  <si>
    <t>MEDICINSKA SESTRA - NACIONALNA POKLICNA KVALIFIKACIJA (VI. R.Z.D.)</t>
  </si>
  <si>
    <t>E035003</t>
  </si>
  <si>
    <t>SREDNJA MEDICINSKA SESTRA - DELO S CITOSTATIKI</t>
  </si>
  <si>
    <t>E035005</t>
  </si>
  <si>
    <t>SREDNJA MEDICINSKA SESTRA - ZDRAVSTVENA NEGA NA DOMU</t>
  </si>
  <si>
    <t>E035006</t>
  </si>
  <si>
    <t>E035007</t>
  </si>
  <si>
    <t>SREDNJA MEDICINSKA SESTRA NA TRIAŽI</t>
  </si>
  <si>
    <t>E035008</t>
  </si>
  <si>
    <t>SREDNJA MEDICINSKA SESTRA S SPECIALNIMI ZNANJI</t>
  </si>
  <si>
    <t>E035009</t>
  </si>
  <si>
    <t>SREDNJA MEDICINSKA SESTRA V AMBULANTI</t>
  </si>
  <si>
    <t>E035010</t>
  </si>
  <si>
    <t>SREDNJA MEDICINSKA SESTRA V DIALIZI I</t>
  </si>
  <si>
    <t>E035011</t>
  </si>
  <si>
    <t>SREDNJA MEDICINSKA SESTRA V DIALIZI II</t>
  </si>
  <si>
    <t>E035012</t>
  </si>
  <si>
    <t>SREDNJA MEDICINSKA SESTRA V INTENZIVNI NEGI</t>
  </si>
  <si>
    <t>E035013</t>
  </si>
  <si>
    <t>SREDNJA MEDICINSKA SESTRA V INTENZIVNI TERAPIJI I, II</t>
  </si>
  <si>
    <t>E035014</t>
  </si>
  <si>
    <t>SREDNJA MEDICINSKA SESTRA V INTENZIVNI TERAPIJI III</t>
  </si>
  <si>
    <t>E035015</t>
  </si>
  <si>
    <t>SREDNJA MEDICINSKA SESTRA V KONTROLIRANEM OBMOČJU IONIZIRAJOČEGA SEVANJA</t>
  </si>
  <si>
    <t>E035016</t>
  </si>
  <si>
    <t>SREDNJA MEDICINSKA SESTRA V MAVČARNI</t>
  </si>
  <si>
    <t>E035017</t>
  </si>
  <si>
    <t>SREDNJA MEDICINSKA SESTRA V NEGOVALNI ENOTI</t>
  </si>
  <si>
    <t>E035018</t>
  </si>
  <si>
    <t>SREDNJA MEDICINSKA SESTRA V OPERACIJSKI SOBI</t>
  </si>
  <si>
    <t>E035019</t>
  </si>
  <si>
    <t>SREDNJA MEDICINSKA SESTRA V PSIHIATRIJI</t>
  </si>
  <si>
    <t>E035020</t>
  </si>
  <si>
    <t>SREDNJA MEDICINSKA SESTRA V RAZVOJNIH IN METADONSKIH AMBULANTAH</t>
  </si>
  <si>
    <t>E035021</t>
  </si>
  <si>
    <t>SREDNJA MEDICINSKA SESTRA V REŠEVALNEM VOZILU</t>
  </si>
  <si>
    <t>E035022</t>
  </si>
  <si>
    <t>SREDNJA MEDICINSKA SESTRA V SPECIALISTIČNI AMBULANTI</t>
  </si>
  <si>
    <t>E035023</t>
  </si>
  <si>
    <t>SREDNJA MEDICINSKA SESTRA V STERILIZACIJI</t>
  </si>
  <si>
    <t>E035024</t>
  </si>
  <si>
    <t>SREDNJA MEDICINSKA SESTRA V TRANSFUZIJSKI MEDICINI</t>
  </si>
  <si>
    <t>E035026</t>
  </si>
  <si>
    <t>SREDNJA MEDICINSKA SESTRA V URGENTNI DEJAVNOSTI</t>
  </si>
  <si>
    <t>E035027</t>
  </si>
  <si>
    <t>ZOBOZDRAVSTVENI ASISTENT</t>
  </si>
  <si>
    <t>E035028</t>
  </si>
  <si>
    <t>ZDRAVSTVENI REŠEVALEC (NPK) (VI. R.Z.D.)</t>
  </si>
  <si>
    <t>E035029</t>
  </si>
  <si>
    <t>ORTOPEDSKI TEHNOLOG (NPK) (VI. R.Z.D.)</t>
  </si>
  <si>
    <t>E035030</t>
  </si>
  <si>
    <t>E035031</t>
  </si>
  <si>
    <t>E037001</t>
  </si>
  <si>
    <t>DIPL. BABICA DISPANZERSKA DEJAVNOST</t>
  </si>
  <si>
    <t>E037002</t>
  </si>
  <si>
    <t>DIPL. BABICA V INTENZIVNI POPORODNI NEGI</t>
  </si>
  <si>
    <t>E037003</t>
  </si>
  <si>
    <t>DIPL. BABICA V NEGOVALNI POPORODNI NEGI</t>
  </si>
  <si>
    <t>E037004</t>
  </si>
  <si>
    <t>DIPL. BABICA V NEONATALNEM ODDELKU</t>
  </si>
  <si>
    <t>E037005</t>
  </si>
  <si>
    <t>DIPL. BABICA V PERINATALNI AMBULANTI</t>
  </si>
  <si>
    <t>E037006</t>
  </si>
  <si>
    <t>DIPL. BABICA V PORODNEM BLOKU ALI IT III</t>
  </si>
  <si>
    <t>E037007</t>
  </si>
  <si>
    <t>DIPL. BABICA V ŠOLI ZA STARŠE</t>
  </si>
  <si>
    <t>E037008</t>
  </si>
  <si>
    <t>DIPL. MEDICINSKA SESTRA - DELO S CITOSTATIKI</t>
  </si>
  <si>
    <t>E037009</t>
  </si>
  <si>
    <t>DIPL. MEDICINSKA SESTRA - DISPEČER V REŠEVALNI POSTAJI</t>
  </si>
  <si>
    <t>E037010</t>
  </si>
  <si>
    <t>DIPL. MEDICINSKA SESTRA - OPERACIJSKA MEDICINSKA SESTRA</t>
  </si>
  <si>
    <t>E037011</t>
  </si>
  <si>
    <t>DIPL. MEDICINSKA SESTRA DISPANZERSKA DEJAVNOST</t>
  </si>
  <si>
    <t>E037012</t>
  </si>
  <si>
    <t>DIPL. MEDICINSKA SESTRA PERFUZIONIST</t>
  </si>
  <si>
    <t>E037013</t>
  </si>
  <si>
    <t>DIPL. MEDICINSKA SESTRA S SPECIALNIMI ZNANJI</t>
  </si>
  <si>
    <t>E037014</t>
  </si>
  <si>
    <t>DIPL. MEDICINSKA SESTRA SPECIALIST</t>
  </si>
  <si>
    <t>E037015</t>
  </si>
  <si>
    <t>DIPL. MEDICINSKA SESTRA V ANESTEZIJI</t>
  </si>
  <si>
    <t>E037016</t>
  </si>
  <si>
    <t>DIPL. MEDICINSKA SESTRA V DIALIZI I</t>
  </si>
  <si>
    <t>E037017</t>
  </si>
  <si>
    <t>DIPL. MEDICINSKA SESTRA V DIALIZI II</t>
  </si>
  <si>
    <t>E037018</t>
  </si>
  <si>
    <t>DIPL. MEDICINSKA SESTRA V INTENZIVNI NEGI</t>
  </si>
  <si>
    <t>E037019</t>
  </si>
  <si>
    <t>DIPL. MEDICINSKA SESTRA V INTENZIVNI TERAPIJI I, II</t>
  </si>
  <si>
    <t>E037020</t>
  </si>
  <si>
    <t>DIPL. MEDICINSKA SESTRA V INTENZIVNI TERAPIJI III</t>
  </si>
  <si>
    <t>E037021</t>
  </si>
  <si>
    <t>DIPL. MEDICINSKA SESTRA V NEGOVALNI ENOTI</t>
  </si>
  <si>
    <t>E037022</t>
  </si>
  <si>
    <t>DIPL. MEDICINSKA SESTRA V PATRONAŽNI ZDRAVSTVENI NEGI</t>
  </si>
  <si>
    <t>E037023</t>
  </si>
  <si>
    <t>DIPL. MEDICINSKA SESTRA V PROMOCIJI ZDRAVJA IN ZDRAVSTVENI VZGOJI</t>
  </si>
  <si>
    <t>E037024</t>
  </si>
  <si>
    <t>DIPL. MEDICINSKA SESTRA V PSIHIATRIJI</t>
  </si>
  <si>
    <t>E037025</t>
  </si>
  <si>
    <t>DIPL. MEDICINSKA SESTRA V RAZVOJNIH IN METADONSKIH AMBULANTAH</t>
  </si>
  <si>
    <t>E037026</t>
  </si>
  <si>
    <t>DIPL. MEDICINSKA SESTRA V SPECIALISTIČNI AMBULANTI</t>
  </si>
  <si>
    <t>E037027</t>
  </si>
  <si>
    <t>DIPL. MEDICINSKA SESTRA V STERILIZACIJI</t>
  </si>
  <si>
    <t>E037028</t>
  </si>
  <si>
    <t>DIPL. MEDICINSKA SESTRA V TRANSFUZIJSKI MEDICINI</t>
  </si>
  <si>
    <t>E037029</t>
  </si>
  <si>
    <t>DIPL. MEDICINSKA SESTRA V URGENTNI DEJAVNOSTI</t>
  </si>
  <si>
    <t>E037030</t>
  </si>
  <si>
    <t>DIPL.BABICA S SPECIALNIMI ZNANJI</t>
  </si>
  <si>
    <t>E037031</t>
  </si>
  <si>
    <t>DIPL.MEDICINSKA SESTRA - DELO V KONTROLIRANEM OBMOČJU SEVANJA</t>
  </si>
  <si>
    <t>E037032</t>
  </si>
  <si>
    <t>DIPL.MEDICINSKA SESTRA V REŠEVALNEM VOZILU</t>
  </si>
  <si>
    <t>E037033</t>
  </si>
  <si>
    <t>KOORDINATOR PROMOCIJE ZDRAVJA IN ZDRAVSTVENE VZGOJE</t>
  </si>
  <si>
    <t>E037034</t>
  </si>
  <si>
    <t>KOORDINATOR V ZDRAVSTVENI NEGI</t>
  </si>
  <si>
    <t>Obdobje poročanja</t>
  </si>
  <si>
    <t>ZDRAVNIK BREZ SPECIALIZACIJE/ZDRAVNIK PO OPRAVLJENEM SEKUNDARIATUPPD 3</t>
  </si>
  <si>
    <t>E017023</t>
  </si>
  <si>
    <t>ZOBOZDRAVNIK PPD 1</t>
  </si>
  <si>
    <t>E017024</t>
  </si>
  <si>
    <t>ZOBOZDRAVNIK PPD 2</t>
  </si>
  <si>
    <t>E017025</t>
  </si>
  <si>
    <t>ZOBOZDRAVNIK PPD 3</t>
  </si>
  <si>
    <t>E018001</t>
  </si>
  <si>
    <t>ZDRAVNIK SPECIALIST II</t>
  </si>
  <si>
    <t>E018003</t>
  </si>
  <si>
    <t>ZDRAVNIK SPECIALIST II PPD 2</t>
  </si>
  <si>
    <t>E018004</t>
  </si>
  <si>
    <t>ZDRAVNIK SPECIALIST II PPD 3</t>
  </si>
  <si>
    <t xml:space="preserve">ZDRAVNIK SPECIALIST </t>
  </si>
  <si>
    <t>E034001</t>
  </si>
  <si>
    <t>BOLNIČAR - DELO V KONTROLIRANEM OBMOČJU IOS</t>
  </si>
  <si>
    <t>E034002</t>
  </si>
  <si>
    <t>BOLNIČAR NEGOVALEC, SPREMLJEVALEC</t>
  </si>
  <si>
    <t>E034003</t>
  </si>
  <si>
    <t>BOLNIČAR NEGOVALEC, SPREMLJEVALEC - PSIHIATRIJA</t>
  </si>
  <si>
    <t>E034004</t>
  </si>
  <si>
    <t>BOLNIČAR V URGENTNI IN OPERATIVNI DEJAVNOSTI TER INTENZIVNI TERAPIJI</t>
  </si>
  <si>
    <t>SREDNJA MEDICINSKA SESTRA – NOTRANJI DISPEČER</t>
  </si>
  <si>
    <t xml:space="preserve">SREDNJA MEDICINSKA SESTRA V INTENZIVNIH ODDELKIH PSIHIATRIJE </t>
  </si>
  <si>
    <t xml:space="preserve">SREDNJA MEDICINSKA SESTRA - ZDRAVSTVENI DISPEČER V DISPEČERSKEM CENTRU </t>
  </si>
  <si>
    <t>E037035</t>
  </si>
  <si>
    <t>MEDICINSKA SESTRA ZA PODROČJE IZOBRAŽEVANJA</t>
  </si>
  <si>
    <t>E037036</t>
  </si>
  <si>
    <t>MEDICINSKA SESTRA ZA PODROČJE OBVLADOVANJA OKUŽB</t>
  </si>
  <si>
    <t>E037037</t>
  </si>
  <si>
    <t>MEDICINSKA SESTRA ZA PODROČJE RAZVOJA IN KAKOVOSTI</t>
  </si>
  <si>
    <t>E037038</t>
  </si>
  <si>
    <t>PROFESOR ZDRAVSTVENE VZGOJE</t>
  </si>
  <si>
    <t>E037039</t>
  </si>
  <si>
    <t>SAMOSTOJNI STROKOVNI SODELAVEC V ZDRAVSTVENI NEGI</t>
  </si>
  <si>
    <t>E037040</t>
  </si>
  <si>
    <t>SVETOVALEC V ZDRAVSTVENI NEGI</t>
  </si>
  <si>
    <t>E037901</t>
  </si>
  <si>
    <t>STROKOVNI VODJA I</t>
  </si>
  <si>
    <t>E037902</t>
  </si>
  <si>
    <t>STROKOVNI VODJA II</t>
  </si>
  <si>
    <t>E037903</t>
  </si>
  <si>
    <t>STROKOVNI VODJA III</t>
  </si>
  <si>
    <t>E037904</t>
  </si>
  <si>
    <t>STROKOVNI VODJA IV</t>
  </si>
  <si>
    <t>E037905</t>
  </si>
  <si>
    <t>STROKOVNI VODJA V</t>
  </si>
  <si>
    <t>E037906</t>
  </si>
  <si>
    <t>STROKOVNI VODJA VI</t>
  </si>
  <si>
    <t>E037908</t>
  </si>
  <si>
    <t>VODJA CENTRA/SLUŽBE/DELOVNE ENOTE I</t>
  </si>
  <si>
    <t>E037909</t>
  </si>
  <si>
    <t>VODJA CENTRA/SLUŽBE/DELOVNE ENOTE II</t>
  </si>
  <si>
    <t>E037910</t>
  </si>
  <si>
    <t>VODJA CENTRA/SLUŽBE/DELOVNE ENOTE III</t>
  </si>
  <si>
    <t>Enota:</t>
  </si>
  <si>
    <t>Zdravstveni dom:</t>
  </si>
  <si>
    <t>Skupaj:</t>
  </si>
  <si>
    <t>Medicinska sestra 1:</t>
  </si>
  <si>
    <t>Medicinska sestra 2:</t>
  </si>
  <si>
    <t>Število GK/TIM  na zadnji dan v mesecu</t>
  </si>
  <si>
    <t>E034005</t>
  </si>
  <si>
    <t xml:space="preserve">BOLNIČAR NEGOVALEC, SPREMLJEVALEC V BOLNIŠNIČNI DEJAVNOSTI </t>
  </si>
  <si>
    <t>E035032</t>
  </si>
  <si>
    <t xml:space="preserve">SREDNJA MEDICINSKA SESTRA - BABICA V BOLNIŠNIČNI DEJAVNOSTI </t>
  </si>
  <si>
    <t>E035033</t>
  </si>
  <si>
    <t xml:space="preserve">MEDICINSKA SESTRA - NACIONALNA POKLICNA KVALIFIKACIJA (VI. R.Z.D.) V BOLNIŠNIČNI DEJAVNOSTI </t>
  </si>
  <si>
    <t>E035034</t>
  </si>
  <si>
    <t xml:space="preserve">SREDNJA MEDICINSKA SESTRA NA TRIAŽI V BOLNIŠNIČNI DEJAVNOSTI </t>
  </si>
  <si>
    <t>E035035</t>
  </si>
  <si>
    <t>SREDNJA MEDICINSKA SESTRA S SPECIALNIMI ZNANJI V BOLNIŠNIČNI DEJAVNOSTI</t>
  </si>
  <si>
    <t>E035036</t>
  </si>
  <si>
    <t>SREDNJA MEDICINSKA SESTRA V PRIMARNI DEJAVNOSTI</t>
  </si>
  <si>
    <t>E035037</t>
  </si>
  <si>
    <t xml:space="preserve">SREDNJA MEDICINSKA SESTRA V NEGOVALNI ENOTI V BOLNIŠNIČNI DEJAVNOSTI </t>
  </si>
  <si>
    <t>E035038</t>
  </si>
  <si>
    <t xml:space="preserve">SREDNJA MEDICINSKA SESTRA V PSIHIATRIJIV V BOLNIŠNIČNI DEJAVNOSTI </t>
  </si>
  <si>
    <t>E035039</t>
  </si>
  <si>
    <t>SREDNJA MEDICINSKA SESTRA V STERILIZACIJI V BOLNIŠNIČNI DEJAVNOSTI</t>
  </si>
  <si>
    <t>E035040</t>
  </si>
  <si>
    <t>SREDNJA MEDICINSKA SESTRA V URGENTNI DEJAVNOSTI V BOLNIŠNIČNI DEJAVNOSTI</t>
  </si>
  <si>
    <t>E037041</t>
  </si>
  <si>
    <t>DIPL. BABICA V AMBULANTI</t>
  </si>
  <si>
    <t>E037042</t>
  </si>
  <si>
    <t xml:space="preserve">DIPL.MEDICINSKA SESTRA V AMBULANTI </t>
  </si>
  <si>
    <t>E037043</t>
  </si>
  <si>
    <t>DMS PERFUZIONIST I</t>
  </si>
  <si>
    <t>E037044</t>
  </si>
  <si>
    <t>DIPL. MEDICINSKA SESTRA S SPECIALNIMI ZNANJI V BOLNIŠNIČNI DEJAVNOSTI</t>
  </si>
  <si>
    <t>E037045</t>
  </si>
  <si>
    <t>DIPL. MEDICINSKA SESTRA SPECIALIST V BOLNIŠNIČNI DEJAVNOSTI</t>
  </si>
  <si>
    <t>E037046</t>
  </si>
  <si>
    <t>DIPL. MEDICINSKA SESTRA V PSIHIATRIJI V BOLNIŠNIČNI DEJAVNOSTI</t>
  </si>
  <si>
    <t>E037047</t>
  </si>
  <si>
    <t>DIPL. MEDICINSKA SESTRA V INTENZIVNIH ODDELKIH PSIHIATRIJE</t>
  </si>
  <si>
    <t>E037048</t>
  </si>
  <si>
    <t>DIPL. MEDICINSKA SESTRA V STERILIZACIJI V BOLNIŠNIČNI DEJAVNOSTI</t>
  </si>
  <si>
    <t>E037049</t>
  </si>
  <si>
    <t>DIPL. MEDICINSKA SESTRA V URGENTNI DEJAVNOSTI (UC)</t>
  </si>
  <si>
    <t>E037050</t>
  </si>
  <si>
    <t>DIPL. MEDICINSKA SESTRA V URGENTNI DEJAVNOSTI (SUC)</t>
  </si>
  <si>
    <t>E037051</t>
  </si>
  <si>
    <t xml:space="preserve">DIPL.MEDICINSKA SESTRA V REŠEVALNEM VOZILU Z OPRAVLJENIM PREVERJANJEM IZ NMP </t>
  </si>
  <si>
    <t>E037052</t>
  </si>
  <si>
    <t>DIPL.MED.SESTRA V TRIAŽI URGENTNE DEJ.</t>
  </si>
  <si>
    <t>Medicinska sestra 1 (DMS):</t>
  </si>
  <si>
    <t>Medicinska sestra 2 (DMS):</t>
  </si>
  <si>
    <t>Medicinska sestra 3:</t>
  </si>
  <si>
    <t>Medicinska sestra 4:</t>
  </si>
  <si>
    <t>Odstotek  udeležbe v tem timu</t>
  </si>
  <si>
    <t>TIM 2</t>
  </si>
  <si>
    <t>TIM 3</t>
  </si>
  <si>
    <t>TIM 4</t>
  </si>
  <si>
    <t>TIM 5</t>
  </si>
  <si>
    <t>TIM 6</t>
  </si>
  <si>
    <t>Preseganja GK/tim</t>
  </si>
  <si>
    <t xml:space="preserve">Preseganja K iz obiskov </t>
  </si>
  <si>
    <t>Končna vrednost dodatka skupaj s prispevki</t>
  </si>
  <si>
    <t>Dodatek za POD_PO (bruto)</t>
  </si>
  <si>
    <t>Zdravnik :</t>
  </si>
  <si>
    <t>Nadomestni zdravnik:</t>
  </si>
  <si>
    <t>Vrednost količnika POD_PO</t>
  </si>
  <si>
    <t>E045020</t>
  </si>
  <si>
    <t>ZDR. ADMINISTRATIVNI SODELAVEC V (I)</t>
  </si>
  <si>
    <t>ZDR. ADMINISTRATIVNI SODELAVEC  - delo v urgentni ambulanti</t>
  </si>
  <si>
    <t>ZDR. ADMINISTRATIVNI SODELAVEC V (II)</t>
  </si>
  <si>
    <t>ZDR. ADMINISTRATIVNI SODELAVEC V (III)</t>
  </si>
  <si>
    <t>E045022</t>
  </si>
  <si>
    <t>E045023</t>
  </si>
  <si>
    <t>E045024</t>
  </si>
  <si>
    <t>Zdr. admin. sodelavec:</t>
  </si>
  <si>
    <t>Obseg tima (število timov; podatek iz tabele ZZZS) * delež priznanega kadra</t>
  </si>
  <si>
    <t>Medicinska sestra 3 (SMS):</t>
  </si>
  <si>
    <t>Medicinska sestra 4 (SMS):</t>
  </si>
  <si>
    <t>_</t>
  </si>
  <si>
    <t>September 2022</t>
  </si>
  <si>
    <t>September - Oktober 2022</t>
  </si>
  <si>
    <t>September - November 2022</t>
  </si>
  <si>
    <t>September - December 2022</t>
  </si>
  <si>
    <t>Izvajalec koncesionar:</t>
  </si>
  <si>
    <t>Število presežnih točk</t>
  </si>
  <si>
    <t>Poročilo o dodatku za povečan obseg dela za posebne obremenitve v ambulantah družinske medicine</t>
  </si>
  <si>
    <t>Poročilo o dodatku za povečan obseg dela za posebne obremenitve v dispanzerjih za otroke in šolarje</t>
  </si>
  <si>
    <t>Poročilo o dodatku za povečan obseg dela za posebne obremenitve v dispanzerjih za ženske</t>
  </si>
  <si>
    <t>zdr. administrativni</t>
  </si>
  <si>
    <t>Poročilo o dodatku za povečan obseg dela za posebne obremenitve v zobozdravstvenih ambulantah za odrasle</t>
  </si>
  <si>
    <t>Poročilo o dodatku za povečan obseg dela za posebne obremenitve v zobozdravstvenih ambulantah za mladino</t>
  </si>
  <si>
    <t>Poročilo o dodatku za povečan obseg dela za posebne obremenitve v zobozdravstvenih ambulantah za študente</t>
  </si>
  <si>
    <t>Zdravstveni delavec</t>
  </si>
  <si>
    <t>TIM 7</t>
  </si>
  <si>
    <t>TIM 8</t>
  </si>
  <si>
    <t>TIM 9</t>
  </si>
  <si>
    <t>TIM 10</t>
  </si>
  <si>
    <t>TIM 11</t>
  </si>
  <si>
    <t>TIM 12</t>
  </si>
  <si>
    <t>TIM 13</t>
  </si>
  <si>
    <t>TIM 14</t>
  </si>
  <si>
    <t>TIM 15</t>
  </si>
  <si>
    <t>TIM 16</t>
  </si>
  <si>
    <t>TIM 17</t>
  </si>
  <si>
    <t>TIM 18</t>
  </si>
  <si>
    <t>TIM 19</t>
  </si>
  <si>
    <t>TIM 20</t>
  </si>
  <si>
    <t>TIM 21</t>
  </si>
  <si>
    <t>TIM 22</t>
  </si>
  <si>
    <t>TIM 23</t>
  </si>
  <si>
    <t>TIM 24</t>
  </si>
  <si>
    <t>TIM 25</t>
  </si>
  <si>
    <t>TIM 26</t>
  </si>
  <si>
    <t>TIM 27</t>
  </si>
  <si>
    <t>TIM 28</t>
  </si>
  <si>
    <t>TIM 29</t>
  </si>
  <si>
    <t>TIM 30</t>
  </si>
  <si>
    <t>TIM 31</t>
  </si>
  <si>
    <t>TIM 32</t>
  </si>
  <si>
    <t>TIM 33</t>
  </si>
  <si>
    <t>TIM 34</t>
  </si>
  <si>
    <t>TIM 35</t>
  </si>
  <si>
    <t>TIM</t>
  </si>
  <si>
    <t>TIM1</t>
  </si>
  <si>
    <t>TIM2</t>
  </si>
  <si>
    <t>TIM3</t>
  </si>
  <si>
    <t>TIM4</t>
  </si>
  <si>
    <t>TIM5</t>
  </si>
  <si>
    <t>TIM6</t>
  </si>
  <si>
    <t>TIM7</t>
  </si>
  <si>
    <t>TIM8</t>
  </si>
  <si>
    <t>TIM9</t>
  </si>
  <si>
    <t>TIM10</t>
  </si>
  <si>
    <t>TIM11</t>
  </si>
  <si>
    <t>TIM12</t>
  </si>
  <si>
    <t>TIM13</t>
  </si>
  <si>
    <t>TIM14</t>
  </si>
  <si>
    <t>TIM15</t>
  </si>
  <si>
    <t>TIM16</t>
  </si>
  <si>
    <t>TIM17</t>
  </si>
  <si>
    <t>TIM18</t>
  </si>
  <si>
    <t>TIM19</t>
  </si>
  <si>
    <t>TIM20</t>
  </si>
  <si>
    <t>TIM21</t>
  </si>
  <si>
    <t>TIM22</t>
  </si>
  <si>
    <t>TIM23</t>
  </si>
  <si>
    <t>TIM24</t>
  </si>
  <si>
    <t>TIM25</t>
  </si>
  <si>
    <t>TIM26</t>
  </si>
  <si>
    <t>TIM27</t>
  </si>
  <si>
    <t>TIM28</t>
  </si>
  <si>
    <t>TIM29</t>
  </si>
  <si>
    <t>TIM30</t>
  </si>
  <si>
    <t>TIM31</t>
  </si>
  <si>
    <t>TIM32</t>
  </si>
  <si>
    <t>TIM33</t>
  </si>
  <si>
    <t>TIM34</t>
  </si>
  <si>
    <t>TIM35</t>
  </si>
  <si>
    <t>SKUPAJ :</t>
  </si>
  <si>
    <t>UČINKI ZA IZVAJALCA SKUPAJ</t>
  </si>
  <si>
    <t xml:space="preserve">Število K iz obiskov/TIM v ADM </t>
  </si>
  <si>
    <t xml:space="preserve">Število  K iz obiskov/TIM v OŠD </t>
  </si>
  <si>
    <t>Število  K iz obiskov/TIM v dispanzerju za ženske</t>
  </si>
  <si>
    <t xml:space="preserve">Število točk/TIM </t>
  </si>
  <si>
    <t>Obseg tima (število timov; podatek iz tabele ZZZS) * delež priznanega kadra za kurativo in obseg tima za preventivo</t>
  </si>
  <si>
    <t>Osnovno zdravstvo Gorenjske</t>
  </si>
  <si>
    <t>Preseganje K iz obiskov: razmerja</t>
  </si>
  <si>
    <t>Januar 2023</t>
  </si>
  <si>
    <t>januar 2022 kurativna dejavnost</t>
  </si>
  <si>
    <t>januar 2022 preventivna dejavnost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</si>
</sst>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11" x14ac:knownFonts="1">
    <font>
      <sz val="10"/>
      <color theme="1"/>
      <name val="Arial CE"/>
      <family val="2"/>
      <charset val="238"/>
    </font>
    <font>
      <b/>
      <sz val="10"/>
      <color theme="1"/>
      <name val="Arial CE"/>
      <charset val="238"/>
    </font>
    <font>
      <sz val="10"/>
      <color theme="1"/>
      <name val="Arial"/>
      <family val="2"/>
      <charset val="238"/>
    </font>
    <font>
      <sz val="10"/>
      <color theme="1"/>
      <name val="Arial CE"/>
      <charset val="238"/>
    </font>
    <font>
      <sz val="10"/>
      <name val="Arial CE"/>
      <charset val="238"/>
    </font>
    <font>
      <b/>
      <sz val="10"/>
      <name val="Arial CE"/>
      <charset val="238"/>
    </font>
    <font>
      <b/>
      <sz val="11"/>
      <name val="Arial CE"/>
      <charset val="238"/>
    </font>
    <font>
      <sz val="8"/>
      <name val="Arial CE"/>
      <family val="2"/>
      <charset val="238"/>
    </font>
    <font>
      <b/>
      <sz val="20"/>
      <color theme="1"/>
      <name val="Arial CE"/>
      <charset val="238"/>
    </font>
    <font>
      <sz val="9"/>
      <name val="Arial"/>
      <family val="2"/>
      <charset val="238"/>
    </font>
    <font>
      <sz val="9"/>
      <color theme="1"/>
      <name val="Arial"/>
      <family val="2"/>
      <charset val="238"/>
    </font>
  </fonts>
  <fills count="6">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83">
    <xf numFmtId="0" fontId="0" fillId="0" borderId="0" xfId="0"/>
    <xf numFmtId="0" fontId="0" fillId="0" borderId="0" xfId="0" applyProtection="1"/>
    <xf numFmtId="0" fontId="3" fillId="0" borderId="0" xfId="0" applyFont="1" applyProtection="1">
      <protection hidden="1"/>
    </xf>
    <xf numFmtId="0" fontId="1" fillId="0" borderId="0" xfId="0" applyFont="1" applyProtection="1"/>
    <xf numFmtId="0" fontId="2" fillId="0" borderId="0" xfId="0" applyFont="1" applyAlignment="1" applyProtection="1">
      <alignment horizontal="justify" vertical="center"/>
    </xf>
    <xf numFmtId="9" fontId="0" fillId="0" borderId="0" xfId="0" applyNumberFormat="1" applyProtection="1"/>
    <xf numFmtId="0" fontId="3" fillId="0" borderId="0" xfId="0" applyFont="1" applyAlignment="1" applyProtection="1">
      <alignment horizontal="center" vertical="center"/>
      <protection hidden="1"/>
    </xf>
    <xf numFmtId="0" fontId="5" fillId="3" borderId="1" xfId="0" applyFont="1" applyFill="1" applyBorder="1" applyAlignment="1" applyProtection="1">
      <alignment vertical="center"/>
      <protection hidden="1"/>
    </xf>
    <xf numFmtId="0" fontId="5" fillId="3" borderId="1" xfId="0" applyFont="1" applyFill="1" applyBorder="1" applyAlignment="1" applyProtection="1">
      <alignment horizontal="left" vertical="center" wrapText="1"/>
      <protection hidden="1"/>
    </xf>
    <xf numFmtId="0" fontId="5" fillId="3"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vertical="center"/>
      <protection locked="0"/>
    </xf>
    <xf numFmtId="0" fontId="3" fillId="2" borderId="5" xfId="0" applyNumberFormat="1" applyFont="1" applyFill="1" applyBorder="1" applyAlignment="1" applyProtection="1">
      <alignment horizontal="left" vertical="center"/>
      <protection locked="0"/>
    </xf>
    <xf numFmtId="10" fontId="0" fillId="0" borderId="0" xfId="0" applyNumberFormat="1" applyProtection="1"/>
    <xf numFmtId="1" fontId="5" fillId="3" borderId="1" xfId="0" applyNumberFormat="1" applyFont="1" applyFill="1" applyBorder="1" applyAlignment="1" applyProtection="1">
      <alignment horizontal="left" vertical="center" wrapText="1"/>
      <protection hidden="1"/>
    </xf>
    <xf numFmtId="0" fontId="5" fillId="3" borderId="5" xfId="0" applyFont="1" applyFill="1" applyBorder="1" applyAlignment="1" applyProtection="1">
      <alignment horizontal="center" vertical="center" wrapText="1"/>
      <protection hidden="1"/>
    </xf>
    <xf numFmtId="0" fontId="5" fillId="3" borderId="6" xfId="0" applyFont="1" applyFill="1" applyBorder="1" applyAlignment="1" applyProtection="1">
      <alignment horizontal="left" vertical="center" wrapText="1"/>
      <protection hidden="1"/>
    </xf>
    <xf numFmtId="0" fontId="0" fillId="0" borderId="0" xfId="0" applyAlignment="1" applyProtection="1">
      <alignment wrapText="1"/>
    </xf>
    <xf numFmtId="0" fontId="2" fillId="0" borderId="3" xfId="0" applyFont="1" applyBorder="1" applyAlignment="1">
      <alignment horizontal="center" vertical="center" wrapText="1"/>
    </xf>
    <xf numFmtId="15" fontId="2" fillId="0" borderId="4" xfId="0" applyNumberFormat="1"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right" vertical="center"/>
    </xf>
    <xf numFmtId="4" fontId="2" fillId="0" borderId="8" xfId="0" applyNumberFormat="1" applyFont="1" applyBorder="1" applyAlignment="1">
      <alignment horizontal="right" vertical="center"/>
    </xf>
    <xf numFmtId="0" fontId="2" fillId="0" borderId="3" xfId="0" applyFont="1" applyBorder="1" applyAlignment="1">
      <alignment horizontal="center" vertical="center"/>
    </xf>
    <xf numFmtId="4" fontId="2" fillId="0" borderId="4" xfId="0" applyNumberFormat="1" applyFont="1" applyBorder="1" applyAlignment="1">
      <alignment horizontal="right" vertical="center"/>
    </xf>
    <xf numFmtId="0" fontId="1" fillId="0" borderId="0" xfId="0" applyFont="1" applyAlignment="1" applyProtection="1">
      <alignment wrapText="1"/>
    </xf>
    <xf numFmtId="0" fontId="0" fillId="4" borderId="2" xfId="0" applyFill="1" applyBorder="1"/>
    <xf numFmtId="0" fontId="6" fillId="5" borderId="1" xfId="0" applyFont="1" applyFill="1" applyBorder="1" applyAlignment="1" applyProtection="1">
      <alignment horizontal="left" vertical="center" wrapText="1"/>
      <protection hidden="1"/>
    </xf>
    <xf numFmtId="0" fontId="0" fillId="0" borderId="0" xfId="0" applyProtection="1">
      <protection hidden="1"/>
    </xf>
    <xf numFmtId="0" fontId="9" fillId="0" borderId="0" xfId="0" applyFont="1" applyAlignment="1">
      <alignment horizontal="center"/>
    </xf>
    <xf numFmtId="0" fontId="9" fillId="0" borderId="0" xfId="0" applyFont="1"/>
    <xf numFmtId="0" fontId="4" fillId="2" borderId="1" xfId="0" applyFont="1" applyFill="1" applyBorder="1" applyAlignment="1" applyProtection="1">
      <alignment vertical="center" wrapText="1"/>
      <protection locked="0"/>
    </xf>
    <xf numFmtId="0" fontId="5" fillId="3" borderId="1" xfId="0" applyFont="1" applyFill="1" applyBorder="1" applyAlignment="1" applyProtection="1">
      <alignment vertical="center" wrapText="1"/>
      <protection hidden="1"/>
    </xf>
    <xf numFmtId="4" fontId="5" fillId="3" borderId="1" xfId="0" applyNumberFormat="1" applyFont="1" applyFill="1" applyBorder="1" applyAlignment="1" applyProtection="1">
      <alignment horizontal="right" vertical="center" wrapText="1"/>
      <protection hidden="1"/>
    </xf>
    <xf numFmtId="9" fontId="3" fillId="2" borderId="5" xfId="0" applyNumberFormat="1" applyFont="1" applyFill="1" applyBorder="1" applyAlignment="1" applyProtection="1">
      <alignment horizontal="center" vertical="center"/>
      <protection locked="0"/>
    </xf>
    <xf numFmtId="164" fontId="5" fillId="3" borderId="1" xfId="0" applyNumberFormat="1" applyFont="1" applyFill="1" applyBorder="1" applyAlignment="1" applyProtection="1">
      <alignment horizontal="center" vertical="center"/>
      <protection hidden="1"/>
    </xf>
    <xf numFmtId="49" fontId="0" fillId="0" borderId="0" xfId="0" applyNumberFormat="1" applyProtection="1"/>
    <xf numFmtId="0" fontId="0" fillId="0" borderId="0" xfId="0" applyProtection="1">
      <protection locked="0"/>
    </xf>
    <xf numFmtId="49" fontId="9" fillId="0" borderId="0" xfId="0" applyNumberFormat="1" applyFont="1" applyAlignment="1">
      <alignment horizontal="center"/>
    </xf>
    <xf numFmtId="49" fontId="9" fillId="0" borderId="0" xfId="0" applyNumberFormat="1" applyFont="1"/>
    <xf numFmtId="49" fontId="9" fillId="0" borderId="0" xfId="0" applyNumberFormat="1" applyFont="1" applyFill="1" applyAlignment="1">
      <alignment horizontal="center"/>
    </xf>
    <xf numFmtId="49" fontId="9" fillId="0" borderId="0" xfId="0" applyNumberFormat="1" applyFont="1" applyFill="1"/>
    <xf numFmtId="49" fontId="10" fillId="0" borderId="0" xfId="0" applyNumberFormat="1" applyFont="1" applyProtection="1"/>
    <xf numFmtId="4" fontId="5" fillId="3" borderId="5" xfId="0" applyNumberFormat="1" applyFont="1" applyFill="1" applyBorder="1" applyAlignment="1" applyProtection="1">
      <alignment horizontal="right" vertical="center" wrapText="1"/>
      <protection hidden="1"/>
    </xf>
    <xf numFmtId="2" fontId="5" fillId="3" borderId="5" xfId="0" applyNumberFormat="1" applyFont="1" applyFill="1" applyBorder="1" applyAlignment="1" applyProtection="1">
      <alignment horizontal="right" vertical="center" wrapText="1"/>
      <protection hidden="1"/>
    </xf>
    <xf numFmtId="2" fontId="3" fillId="2" borderId="5" xfId="0" applyNumberFormat="1" applyFont="1" applyFill="1" applyBorder="1" applyAlignment="1" applyProtection="1">
      <alignment horizontal="right" vertical="center"/>
      <protection locked="0"/>
    </xf>
    <xf numFmtId="0" fontId="8" fillId="0" borderId="0" xfId="0" applyFont="1" applyAlignment="1" applyProtection="1">
      <alignment horizontal="center"/>
      <protection hidden="1"/>
    </xf>
    <xf numFmtId="0" fontId="6" fillId="5" borderId="0" xfId="0" applyFont="1" applyFill="1" applyAlignment="1" applyProtection="1">
      <alignment horizontal="left" vertical="center" wrapText="1"/>
      <protection hidden="1"/>
    </xf>
    <xf numFmtId="0" fontId="3" fillId="2" borderId="5" xfId="0" applyFont="1" applyFill="1" applyBorder="1" applyAlignment="1" applyProtection="1">
      <alignment horizontal="left" vertical="center"/>
      <protection locked="0"/>
    </xf>
    <xf numFmtId="0" fontId="5" fillId="3" borderId="1" xfId="0" applyNumberFormat="1" applyFont="1" applyFill="1" applyBorder="1" applyAlignment="1" applyProtection="1">
      <alignment horizontal="left" vertical="center" wrapText="1"/>
      <protection hidden="1"/>
    </xf>
    <xf numFmtId="2" fontId="5" fillId="3" borderId="1" xfId="0" applyNumberFormat="1" applyFont="1" applyFill="1" applyBorder="1" applyAlignment="1" applyProtection="1">
      <alignment horizontal="right" vertical="center" wrapText="1"/>
      <protection hidden="1"/>
    </xf>
    <xf numFmtId="49" fontId="9" fillId="0" borderId="0" xfId="0" applyNumberFormat="1" applyFont="1" applyAlignment="1" applyProtection="1">
      <alignment horizontal="center"/>
    </xf>
    <xf numFmtId="0" fontId="8" fillId="0" borderId="0" xfId="0" applyFont="1" applyAlignment="1" applyProtection="1">
      <alignment horizontal="center"/>
      <protection hidden="1"/>
    </xf>
    <xf numFmtId="0" fontId="8" fillId="0" borderId="0" xfId="0" applyFont="1" applyAlignment="1" applyProtection="1">
      <alignment horizontal="center"/>
      <protection hidden="1"/>
    </xf>
    <xf numFmtId="0" fontId="8" fillId="0" borderId="0" xfId="0" applyFont="1" applyAlignment="1" applyProtection="1">
      <alignment horizontal="center"/>
      <protection hidden="1"/>
    </xf>
    <xf numFmtId="4" fontId="4" fillId="3" borderId="1" xfId="0" applyNumberFormat="1" applyFont="1" applyFill="1" applyBorder="1" applyAlignment="1" applyProtection="1">
      <alignment horizontal="right"/>
      <protection hidden="1"/>
    </xf>
    <xf numFmtId="4" fontId="5" fillId="3" borderId="1" xfId="0" applyNumberFormat="1" applyFont="1" applyFill="1" applyBorder="1" applyAlignment="1" applyProtection="1">
      <alignment horizontal="right"/>
      <protection hidden="1"/>
    </xf>
    <xf numFmtId="0" fontId="8" fillId="0" borderId="0" xfId="0" applyFont="1" applyAlignment="1" applyProtection="1">
      <alignment horizontal="center"/>
      <protection hidden="1"/>
    </xf>
    <xf numFmtId="9" fontId="3" fillId="0" borderId="0" xfId="0" applyNumberFormat="1" applyFont="1" applyProtection="1">
      <protection hidden="1"/>
    </xf>
    <xf numFmtId="4" fontId="0" fillId="0" borderId="0" xfId="0" applyNumberFormat="1"/>
    <xf numFmtId="4" fontId="0" fillId="0" borderId="0" xfId="0" applyNumberFormat="1" applyProtection="1">
      <protection hidden="1"/>
    </xf>
    <xf numFmtId="164" fontId="4" fillId="3" borderId="9" xfId="0" applyNumberFormat="1" applyFont="1" applyFill="1" applyBorder="1" applyAlignment="1" applyProtection="1">
      <alignment horizontal="center" vertical="center"/>
      <protection hidden="1"/>
    </xf>
    <xf numFmtId="164" fontId="4" fillId="3" borderId="10" xfId="0" applyNumberFormat="1" applyFont="1" applyFill="1" applyBorder="1" applyAlignment="1" applyProtection="1">
      <alignment horizontal="center" vertical="center"/>
      <protection hidden="1"/>
    </xf>
    <xf numFmtId="4" fontId="3" fillId="2" borderId="9" xfId="0" applyNumberFormat="1" applyFont="1" applyFill="1" applyBorder="1" applyAlignment="1" applyProtection="1">
      <alignment horizontal="center" vertical="center"/>
      <protection locked="0"/>
    </xf>
    <xf numFmtId="4" fontId="3" fillId="2" borderId="10" xfId="0" applyNumberFormat="1" applyFont="1" applyFill="1" applyBorder="1" applyAlignment="1" applyProtection="1">
      <alignment horizontal="center" vertical="center"/>
      <protection locked="0"/>
    </xf>
    <xf numFmtId="4" fontId="3" fillId="3" borderId="9" xfId="0" applyNumberFormat="1" applyFont="1" applyFill="1" applyBorder="1" applyAlignment="1" applyProtection="1">
      <alignment horizontal="center" vertical="center"/>
      <protection hidden="1"/>
    </xf>
    <xf numFmtId="4" fontId="3" fillId="3" borderId="10" xfId="0" applyNumberFormat="1" applyFont="1" applyFill="1" applyBorder="1" applyAlignment="1" applyProtection="1">
      <alignment horizontal="center" vertical="center"/>
      <protection hidden="1"/>
    </xf>
    <xf numFmtId="0" fontId="8" fillId="0" borderId="0" xfId="0" applyFont="1" applyAlignment="1" applyProtection="1">
      <alignment horizontal="center"/>
      <protection hidden="1"/>
    </xf>
    <xf numFmtId="0" fontId="1" fillId="0" borderId="11" xfId="0" applyFont="1" applyBorder="1" applyAlignment="1" applyProtection="1">
      <alignment horizontal="center"/>
      <protection hidden="1"/>
    </xf>
    <xf numFmtId="0" fontId="1" fillId="0" borderId="12" xfId="0" applyFont="1" applyBorder="1" applyAlignment="1" applyProtection="1">
      <alignment horizontal="center"/>
      <protection hidden="1"/>
    </xf>
    <xf numFmtId="0" fontId="1" fillId="0" borderId="6" xfId="0" applyFont="1" applyBorder="1" applyAlignment="1" applyProtection="1">
      <alignment horizontal="center"/>
      <protection hidden="1"/>
    </xf>
    <xf numFmtId="164" fontId="4" fillId="3" borderId="10" xfId="0" applyNumberFormat="1" applyFont="1" applyFill="1" applyBorder="1" applyAlignment="1" applyProtection="1">
      <alignment horizontal="center" vertical="center" wrapText="1"/>
      <protection hidden="1"/>
    </xf>
    <xf numFmtId="164" fontId="4" fillId="3" borderId="5" xfId="0" applyNumberFormat="1" applyFont="1" applyFill="1" applyBorder="1" applyAlignment="1" applyProtection="1">
      <alignment horizontal="center" vertical="center" wrapText="1"/>
      <protection hidden="1"/>
    </xf>
    <xf numFmtId="4" fontId="3" fillId="2" borderId="5" xfId="0" applyNumberFormat="1" applyFont="1" applyFill="1" applyBorder="1" applyAlignment="1" applyProtection="1">
      <alignment horizontal="center" vertical="center"/>
      <protection locked="0"/>
    </xf>
    <xf numFmtId="4" fontId="3" fillId="3" borderId="5" xfId="0" applyNumberFormat="1" applyFont="1" applyFill="1" applyBorder="1" applyAlignment="1" applyProtection="1">
      <alignment horizontal="center" vertical="center"/>
      <protection hidden="1"/>
    </xf>
    <xf numFmtId="164" fontId="4" fillId="3" borderId="9" xfId="0" applyNumberFormat="1" applyFont="1" applyFill="1" applyBorder="1" applyAlignment="1" applyProtection="1">
      <alignment horizontal="center" vertical="center" wrapText="1"/>
      <protection hidden="1"/>
    </xf>
    <xf numFmtId="4" fontId="3" fillId="2" borderId="9" xfId="0" applyNumberFormat="1" applyFont="1" applyFill="1" applyBorder="1" applyAlignment="1" applyProtection="1">
      <alignment vertical="center"/>
      <protection locked="0"/>
    </xf>
    <xf numFmtId="4" fontId="3" fillId="2" borderId="10" xfId="0" applyNumberFormat="1" applyFont="1" applyFill="1" applyBorder="1" applyAlignment="1" applyProtection="1">
      <alignment vertical="center"/>
      <protection locked="0"/>
    </xf>
    <xf numFmtId="2" fontId="3" fillId="2" borderId="9" xfId="0" applyNumberFormat="1" applyFont="1" applyFill="1" applyBorder="1" applyAlignment="1" applyProtection="1">
      <alignment horizontal="center" vertical="center"/>
      <protection locked="0"/>
    </xf>
    <xf numFmtId="2" fontId="3" fillId="2" borderId="10" xfId="0" applyNumberFormat="1" applyFont="1" applyFill="1" applyBorder="1" applyAlignment="1" applyProtection="1">
      <alignment horizontal="center" vertical="center"/>
      <protection locked="0"/>
    </xf>
    <xf numFmtId="0" fontId="3" fillId="2" borderId="9" xfId="0" applyFont="1" applyFill="1" applyBorder="1" applyAlignment="1" applyProtection="1">
      <alignment vertical="center"/>
      <protection locked="0"/>
    </xf>
    <xf numFmtId="0" fontId="3" fillId="2" borderId="10" xfId="0" applyFont="1" applyFill="1" applyBorder="1" applyAlignment="1" applyProtection="1">
      <alignment vertical="center"/>
      <protection locked="0"/>
    </xf>
    <xf numFmtId="0" fontId="3" fillId="3" borderId="9" xfId="0" applyFont="1" applyFill="1" applyBorder="1" applyAlignment="1" applyProtection="1">
      <alignment horizontal="center" vertical="center"/>
      <protection hidden="1"/>
    </xf>
    <xf numFmtId="0" fontId="3" fillId="3" borderId="10" xfId="0" applyFont="1" applyFill="1" applyBorder="1" applyAlignment="1" applyProtection="1">
      <alignment horizontal="center" vertical="center"/>
      <protection hidden="1"/>
    </xf>
  </cellXfs>
  <cellStyles count="1">
    <cellStyle name="Navadno" xfId="0" builtinId="0"/>
  </cellStyles>
  <dxfs count="0"/>
  <tableStyles count="0" defaultTableStyle="TableStyleMedium2" defaultPivotStyle="PivotStyleLight16"/>
  <colors>
    <mruColors>
      <color rgb="FFFFF9E7"/>
      <color rgb="FF333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0C01A-C914-44B2-91FC-EC7C3E96C34D}">
  <sheetPr>
    <pageSetUpPr fitToPage="1"/>
  </sheetPr>
  <dimension ref="A1:S1082"/>
  <sheetViews>
    <sheetView tabSelected="1" zoomScale="80" zoomScaleNormal="80" workbookViewId="0">
      <selection activeCell="B10" sqref="B10:B16"/>
    </sheetView>
  </sheetViews>
  <sheetFormatPr defaultColWidth="8.88671875" defaultRowHeight="13.2" x14ac:dyDescent="0.25"/>
  <cols>
    <col min="1" max="1" width="16.109375" style="2" customWidth="1"/>
    <col min="2" max="2" width="25.109375" style="2" customWidth="1"/>
    <col min="3" max="3" width="17.33203125" style="2" customWidth="1"/>
    <col min="4" max="4" width="24.109375" style="2" customWidth="1"/>
    <col min="5" max="5" width="13" style="2" customWidth="1"/>
    <col min="6" max="6" width="24.33203125" style="2" customWidth="1"/>
    <col min="7" max="7" width="23.33203125" style="2" customWidth="1"/>
    <col min="8" max="8" width="12" style="2" customWidth="1"/>
    <col min="9" max="9" width="43.88671875" style="2" customWidth="1"/>
    <col min="10" max="10" width="19.44140625" style="2" customWidth="1"/>
    <col min="11" max="12" width="13.6640625" style="2" customWidth="1"/>
    <col min="13" max="13" width="12" style="2" customWidth="1"/>
    <col min="14" max="14" width="13.6640625" style="2" customWidth="1"/>
    <col min="15" max="15" width="19.33203125" style="2" customWidth="1"/>
    <col min="16" max="16" width="31.88671875" style="2" customWidth="1"/>
    <col min="17" max="17" width="23.33203125" style="6" customWidth="1"/>
    <col min="18" max="18" width="15.44140625" style="2" customWidth="1"/>
    <col min="19" max="19" width="21.33203125" style="6" customWidth="1"/>
    <col min="20" max="20" width="13.44140625" style="2" customWidth="1"/>
    <col min="21" max="21" width="17.5546875" style="2" customWidth="1"/>
    <col min="22" max="22" width="12.88671875" style="2" customWidth="1"/>
    <col min="23" max="23" width="24.88671875" style="2" customWidth="1"/>
    <col min="24" max="27" width="14" style="2" customWidth="1"/>
    <col min="28" max="28" width="21.33203125" style="2" customWidth="1"/>
    <col min="29" max="29" width="12" style="2" customWidth="1"/>
    <col min="30" max="16384" width="8.88671875" style="2"/>
  </cols>
  <sheetData>
    <row r="1" spans="1:19" ht="28.2" customHeight="1" x14ac:dyDescent="0.4">
      <c r="A1" s="66" t="s">
        <v>404</v>
      </c>
      <c r="B1" s="66"/>
      <c r="C1" s="66"/>
      <c r="D1" s="66"/>
      <c r="E1" s="66"/>
      <c r="F1" s="66"/>
      <c r="G1" s="66"/>
      <c r="H1" s="66"/>
      <c r="I1" s="66"/>
      <c r="J1" s="66"/>
      <c r="K1" s="66"/>
      <c r="L1" s="66"/>
      <c r="M1" s="66"/>
      <c r="N1" s="66"/>
      <c r="O1" s="45"/>
      <c r="P1" s="45"/>
      <c r="Q1" s="2"/>
      <c r="S1" s="2"/>
    </row>
    <row r="2" spans="1:19" ht="13.2" customHeight="1" x14ac:dyDescent="0.4">
      <c r="A2" s="45"/>
      <c r="B2" s="45"/>
      <c r="C2" s="45"/>
      <c r="D2" s="45"/>
      <c r="E2" s="45"/>
      <c r="F2" s="45"/>
      <c r="G2" s="45"/>
      <c r="H2" s="45"/>
      <c r="I2" s="45"/>
      <c r="J2" s="45"/>
      <c r="K2" s="45"/>
      <c r="L2" s="56"/>
      <c r="M2" s="45"/>
      <c r="N2" s="45"/>
      <c r="O2" s="45"/>
      <c r="P2" s="45"/>
      <c r="Q2" s="2"/>
      <c r="S2" s="2"/>
    </row>
    <row r="3" spans="1:19" ht="61.5" customHeight="1" x14ac:dyDescent="0.25">
      <c r="A3" s="31" t="s">
        <v>402</v>
      </c>
      <c r="B3" s="10"/>
      <c r="Q3" s="2"/>
      <c r="S3" s="2"/>
    </row>
    <row r="4" spans="1:19" ht="49.95" customHeight="1" x14ac:dyDescent="0.25">
      <c r="A4" s="31" t="s">
        <v>319</v>
      </c>
      <c r="B4" s="30"/>
      <c r="C4" s="7" t="s">
        <v>318</v>
      </c>
      <c r="D4" s="10"/>
      <c r="E4"/>
      <c r="F4"/>
      <c r="G4"/>
      <c r="H4"/>
      <c r="I4"/>
      <c r="J4"/>
      <c r="K4"/>
      <c r="L4"/>
      <c r="M4"/>
      <c r="N4"/>
      <c r="O4"/>
      <c r="P4"/>
      <c r="Q4"/>
      <c r="R4"/>
      <c r="S4"/>
    </row>
    <row r="5" spans="1:19" ht="34.200000000000003" customHeight="1" x14ac:dyDescent="0.25">
      <c r="A5" s="31" t="s">
        <v>0</v>
      </c>
      <c r="B5" s="10" t="s">
        <v>486</v>
      </c>
      <c r="C5" s="27"/>
      <c r="D5" s="27"/>
      <c r="E5" s="27"/>
      <c r="F5" s="27"/>
      <c r="G5" s="36"/>
      <c r="H5" s="27"/>
      <c r="I5" s="27"/>
      <c r="J5" s="27"/>
      <c r="K5" s="27"/>
      <c r="L5" s="27"/>
      <c r="M5" s="57"/>
      <c r="Q5" s="27"/>
      <c r="R5" s="27"/>
    </row>
    <row r="6" spans="1:19" ht="23.4" customHeight="1" x14ac:dyDescent="0.25">
      <c r="A6"/>
      <c r="B6"/>
      <c r="C6"/>
      <c r="D6"/>
      <c r="E6"/>
      <c r="F6"/>
      <c r="G6"/>
      <c r="H6"/>
      <c r="I6"/>
      <c r="J6"/>
      <c r="K6"/>
      <c r="L6"/>
      <c r="M6"/>
      <c r="N6"/>
      <c r="O6"/>
    </row>
    <row r="7" spans="1:19" ht="21" customHeight="1" x14ac:dyDescent="0.25">
      <c r="A7" s="26" t="s">
        <v>7</v>
      </c>
      <c r="B7" s="46"/>
      <c r="C7" s="46"/>
      <c r="D7"/>
      <c r="E7"/>
      <c r="F7"/>
      <c r="G7"/>
      <c r="H7"/>
      <c r="I7"/>
      <c r="J7"/>
      <c r="K7"/>
      <c r="L7"/>
      <c r="M7"/>
      <c r="N7"/>
      <c r="O7"/>
    </row>
    <row r="8" spans="1:19" ht="70.2" customHeight="1" x14ac:dyDescent="0.25">
      <c r="A8" s="8" t="s">
        <v>11</v>
      </c>
      <c r="B8" s="48" t="s">
        <v>479</v>
      </c>
      <c r="C8" s="8" t="s">
        <v>323</v>
      </c>
      <c r="D8" s="13" t="s">
        <v>379</v>
      </c>
      <c r="E8" s="13" t="s">
        <v>378</v>
      </c>
      <c r="F8" s="8" t="s">
        <v>411</v>
      </c>
      <c r="G8" s="8" t="s">
        <v>8</v>
      </c>
      <c r="H8" s="8" t="s">
        <v>9</v>
      </c>
      <c r="I8" s="8" t="s">
        <v>10</v>
      </c>
      <c r="J8" s="8" t="s">
        <v>394</v>
      </c>
      <c r="K8" s="8" t="s">
        <v>372</v>
      </c>
      <c r="L8" s="8" t="s">
        <v>485</v>
      </c>
      <c r="M8" s="8" t="s">
        <v>384</v>
      </c>
      <c r="N8" s="13" t="s">
        <v>381</v>
      </c>
      <c r="O8" s="13" t="s">
        <v>380</v>
      </c>
      <c r="P8"/>
    </row>
    <row r="9" spans="1:19" ht="21" customHeight="1" x14ac:dyDescent="0.25">
      <c r="A9" s="9">
        <v>1</v>
      </c>
      <c r="B9" s="9">
        <v>2</v>
      </c>
      <c r="C9" s="9">
        <v>3</v>
      </c>
      <c r="D9" s="9">
        <v>4</v>
      </c>
      <c r="E9" s="9">
        <v>5</v>
      </c>
      <c r="F9" s="14">
        <v>6</v>
      </c>
      <c r="G9" s="9">
        <v>7</v>
      </c>
      <c r="H9" s="14">
        <v>8</v>
      </c>
      <c r="I9" s="9">
        <v>9</v>
      </c>
      <c r="J9" s="9">
        <v>10</v>
      </c>
      <c r="K9" s="9">
        <v>11</v>
      </c>
      <c r="L9" s="9">
        <v>12</v>
      </c>
      <c r="M9" s="9">
        <v>13</v>
      </c>
      <c r="N9" s="9">
        <v>14</v>
      </c>
      <c r="O9" s="9">
        <v>15</v>
      </c>
      <c r="P9"/>
    </row>
    <row r="10" spans="1:19" ht="22.95" customHeight="1" x14ac:dyDescent="0.25">
      <c r="A10" s="60">
        <v>44562</v>
      </c>
      <c r="B10" s="62"/>
      <c r="C10" s="62"/>
      <c r="D10" s="64">
        <f>IF(B10&gt;2291,B10-2291,0)</f>
        <v>0</v>
      </c>
      <c r="E10" s="64">
        <f>IF(C10&gt;1895,C10-1895,0)</f>
        <v>0</v>
      </c>
      <c r="F10" s="15" t="s">
        <v>382</v>
      </c>
      <c r="G10" s="47"/>
      <c r="H10" s="11"/>
      <c r="I10" s="8">
        <f>IFERROR(VLOOKUP(H10,Šifranti!$F$5:$G$48,2,FALSE),0)</f>
        <v>0</v>
      </c>
      <c r="J10" s="44"/>
      <c r="K10" s="33"/>
      <c r="L10" s="49">
        <f>IFERROR(K10*D10/(K10+K11),0)</f>
        <v>0</v>
      </c>
      <c r="M10" s="49">
        <v>1</v>
      </c>
      <c r="N10" s="32">
        <f>IF(J10*K10*M10*E10 + J10*L10*M10 &lt;= 2000,J10*K10*M10*E10 + J10*L10*M10,2000)</f>
        <v>0</v>
      </c>
      <c r="O10" s="32">
        <f t="shared" ref="O10:O16" si="0">N10*1.161</f>
        <v>0</v>
      </c>
      <c r="P10"/>
    </row>
    <row r="11" spans="1:19" ht="22.95" customHeight="1" x14ac:dyDescent="0.25">
      <c r="A11" s="61"/>
      <c r="B11" s="63"/>
      <c r="C11" s="63"/>
      <c r="D11" s="65"/>
      <c r="E11" s="65"/>
      <c r="F11" s="15" t="s">
        <v>383</v>
      </c>
      <c r="G11" s="47"/>
      <c r="H11" s="11"/>
      <c r="I11" s="8">
        <f>IFERROR(VLOOKUP(H11,Šifranti!$F$5:$G$48,2,FALSE),0)</f>
        <v>0</v>
      </c>
      <c r="J11" s="43">
        <f>J10</f>
        <v>0</v>
      </c>
      <c r="K11" s="33"/>
      <c r="L11" s="49">
        <f>IFERROR(K11*D10/(K10+K11),0)</f>
        <v>0</v>
      </c>
      <c r="M11" s="49">
        <v>1</v>
      </c>
      <c r="N11" s="32">
        <f>IF(J11*K11*M11*E10 + J11*L11*M11 &lt;= 2000,J11*K11*M11*E10 + J11*L11*M11,2000)</f>
        <v>0</v>
      </c>
      <c r="O11" s="32">
        <f t="shared" si="0"/>
        <v>0</v>
      </c>
      <c r="P11"/>
    </row>
    <row r="12" spans="1:19" ht="22.95" customHeight="1" x14ac:dyDescent="0.25">
      <c r="A12" s="61"/>
      <c r="B12" s="63"/>
      <c r="C12" s="63"/>
      <c r="D12" s="65"/>
      <c r="E12" s="65"/>
      <c r="F12" s="8" t="s">
        <v>321</v>
      </c>
      <c r="G12" s="47"/>
      <c r="H12" s="11"/>
      <c r="I12" s="8">
        <f>IFERROR(VLOOKUP(H12,Šifranti!$F$49:$G$152,2,FALSE),0)</f>
        <v>0</v>
      </c>
      <c r="J12" s="43">
        <f>J10*1</f>
        <v>0</v>
      </c>
      <c r="K12" s="33"/>
      <c r="L12" s="49">
        <f>IFERROR(K12*D10/(K12+K13+K14+K15),0)</f>
        <v>0</v>
      </c>
      <c r="M12" s="49">
        <v>0.39</v>
      </c>
      <c r="N12" s="32">
        <f>IF(J12*K12*M12*E10 + J12*L12*M12 &lt;= 2000,J12*K12*M12*E10 + J12*L12*M12,2000)</f>
        <v>0</v>
      </c>
      <c r="O12" s="32">
        <f t="shared" si="0"/>
        <v>0</v>
      </c>
      <c r="P12"/>
    </row>
    <row r="13" spans="1:19" ht="22.95" customHeight="1" x14ac:dyDescent="0.25">
      <c r="A13" s="61"/>
      <c r="B13" s="63"/>
      <c r="C13" s="63"/>
      <c r="D13" s="65"/>
      <c r="E13" s="65"/>
      <c r="F13" s="8" t="s">
        <v>322</v>
      </c>
      <c r="G13" s="47"/>
      <c r="H13" s="11"/>
      <c r="I13" s="8">
        <f>IFERROR(VLOOKUP(H13,Šifranti!$F$49:$G$152,2,FALSE),0)</f>
        <v>0</v>
      </c>
      <c r="J13" s="43">
        <f>J10*1</f>
        <v>0</v>
      </c>
      <c r="K13" s="33"/>
      <c r="L13" s="49">
        <f>IFERROR(K13*D10/(K12+K13+K14+K15),0)</f>
        <v>0</v>
      </c>
      <c r="M13" s="49">
        <v>0.39</v>
      </c>
      <c r="N13" s="32">
        <f>IF(J13*K13*M13*E10 + J13*L13*M13 &lt;= 2000,J13*K13*M13*E10 + J13*L13*M13,2000)</f>
        <v>0</v>
      </c>
      <c r="O13" s="32">
        <f t="shared" si="0"/>
        <v>0</v>
      </c>
      <c r="P13"/>
    </row>
    <row r="14" spans="1:19" ht="22.95" customHeight="1" x14ac:dyDescent="0.25">
      <c r="A14" s="61"/>
      <c r="B14" s="63"/>
      <c r="C14" s="63"/>
      <c r="D14" s="65"/>
      <c r="E14" s="65"/>
      <c r="F14" s="8" t="s">
        <v>370</v>
      </c>
      <c r="G14" s="47"/>
      <c r="H14" s="11"/>
      <c r="I14" s="8">
        <f>IFERROR(VLOOKUP(H14,Šifranti!$F$49:$G$152,2,FALSE),0)</f>
        <v>0</v>
      </c>
      <c r="J14" s="43">
        <f>J10*1</f>
        <v>0</v>
      </c>
      <c r="K14" s="33"/>
      <c r="L14" s="49">
        <f>IFERROR(K14*D10/(K12+K13+K14+K15),0)</f>
        <v>0</v>
      </c>
      <c r="M14" s="49">
        <v>0.39</v>
      </c>
      <c r="N14" s="32">
        <f>IF(J14*K14*M14*E10 + J14*L14*M14 &lt;= 2000,J14*K14*M14*E10 + J14*L14*M14,2000)</f>
        <v>0</v>
      </c>
      <c r="O14" s="32">
        <f t="shared" si="0"/>
        <v>0</v>
      </c>
      <c r="P14"/>
    </row>
    <row r="15" spans="1:19" ht="22.95" customHeight="1" x14ac:dyDescent="0.25">
      <c r="A15" s="61"/>
      <c r="B15" s="63"/>
      <c r="C15" s="63"/>
      <c r="D15" s="65"/>
      <c r="E15" s="65"/>
      <c r="F15" s="8" t="s">
        <v>371</v>
      </c>
      <c r="G15" s="47"/>
      <c r="H15" s="11"/>
      <c r="I15" s="8">
        <f>IFERROR(VLOOKUP(H15,Šifranti!$F$49:$G$152,2,FALSE),0)</f>
        <v>0</v>
      </c>
      <c r="J15" s="43">
        <f>J10*1</f>
        <v>0</v>
      </c>
      <c r="K15" s="33"/>
      <c r="L15" s="49">
        <f>IFERROR(K15*D10/(K12+K13+K14+K15),0)</f>
        <v>0</v>
      </c>
      <c r="M15" s="49">
        <v>0.39</v>
      </c>
      <c r="N15" s="32">
        <f>IF(J15*K15*M15*E10 + J15*L15*M15 &lt;= 2000,J15*K15*M15*E10 + J15*L15*M15,2000)</f>
        <v>0</v>
      </c>
      <c r="O15" s="32">
        <f t="shared" si="0"/>
        <v>0</v>
      </c>
      <c r="P15"/>
    </row>
    <row r="16" spans="1:19" ht="22.95" customHeight="1" x14ac:dyDescent="0.25">
      <c r="A16" s="61"/>
      <c r="B16" s="63"/>
      <c r="C16" s="63"/>
      <c r="D16" s="65"/>
      <c r="E16" s="65"/>
      <c r="F16" s="8" t="s">
        <v>393</v>
      </c>
      <c r="G16" s="47"/>
      <c r="H16" s="11"/>
      <c r="I16" s="8">
        <f>IFERROR(VLOOKUP(H16,Šifranti!$F$153:$G$156,2,FALSE),0)</f>
        <v>0</v>
      </c>
      <c r="J16" s="42">
        <f>J10*0.3</f>
        <v>0</v>
      </c>
      <c r="K16" s="33"/>
      <c r="L16" s="49">
        <f>IF(K16&gt;0,D10,0)</f>
        <v>0</v>
      </c>
      <c r="M16" s="49">
        <v>0.35</v>
      </c>
      <c r="N16" s="32">
        <f>IF(J16*K16*M16*E10 + J16*L16*M16 &lt;= 2000,J16*K16*M16*E10 + J16*L16*M16,2000)</f>
        <v>0</v>
      </c>
      <c r="O16" s="32">
        <f t="shared" si="0"/>
        <v>0</v>
      </c>
    </row>
    <row r="17" spans="1:16" ht="22.95" customHeight="1" x14ac:dyDescent="0.25">
      <c r="A17" s="34" t="s">
        <v>320</v>
      </c>
      <c r="B17" s="34"/>
      <c r="C17" s="34"/>
      <c r="D17" s="7"/>
      <c r="E17" s="7"/>
      <c r="F17" s="7"/>
      <c r="G17" s="7"/>
      <c r="H17" s="7"/>
      <c r="I17" s="7"/>
      <c r="J17" s="7"/>
      <c r="K17" s="7"/>
      <c r="L17" s="7"/>
      <c r="M17" s="7"/>
      <c r="N17" s="32">
        <f>SUM(N10:N16)</f>
        <v>0</v>
      </c>
      <c r="O17" s="32">
        <f>SUM(O10:O16)</f>
        <v>0</v>
      </c>
      <c r="P17"/>
    </row>
    <row r="18" spans="1:16" ht="25.35" customHeight="1" x14ac:dyDescent="0.25">
      <c r="A18"/>
      <c r="B18"/>
      <c r="C18"/>
      <c r="D18"/>
      <c r="E18"/>
      <c r="F18"/>
      <c r="G18"/>
      <c r="H18"/>
      <c r="I18"/>
      <c r="J18"/>
      <c r="K18"/>
      <c r="L18"/>
      <c r="M18"/>
      <c r="N18"/>
      <c r="O18"/>
    </row>
    <row r="19" spans="1:16" ht="22.95" customHeight="1" x14ac:dyDescent="0.25">
      <c r="A19" s="26" t="s">
        <v>373</v>
      </c>
      <c r="B19" s="46"/>
      <c r="C19" s="46"/>
      <c r="D19"/>
      <c r="E19"/>
      <c r="F19"/>
      <c r="G19"/>
      <c r="H19"/>
      <c r="I19"/>
      <c r="J19"/>
      <c r="K19"/>
      <c r="L19"/>
      <c r="M19"/>
      <c r="N19"/>
      <c r="O19"/>
    </row>
    <row r="20" spans="1:16" ht="70.05" customHeight="1" x14ac:dyDescent="0.25">
      <c r="A20" s="8" t="s">
        <v>11</v>
      </c>
      <c r="B20" s="48" t="s">
        <v>479</v>
      </c>
      <c r="C20" s="8" t="s">
        <v>323</v>
      </c>
      <c r="D20" s="13" t="s">
        <v>379</v>
      </c>
      <c r="E20" s="13" t="s">
        <v>378</v>
      </c>
      <c r="F20" s="8" t="s">
        <v>411</v>
      </c>
      <c r="G20" s="8" t="s">
        <v>8</v>
      </c>
      <c r="H20" s="8" t="s">
        <v>9</v>
      </c>
      <c r="I20" s="8" t="s">
        <v>10</v>
      </c>
      <c r="J20" s="8" t="s">
        <v>394</v>
      </c>
      <c r="K20" s="8" t="s">
        <v>372</v>
      </c>
      <c r="L20" s="8" t="s">
        <v>485</v>
      </c>
      <c r="M20" s="8" t="s">
        <v>384</v>
      </c>
      <c r="N20" s="13" t="s">
        <v>381</v>
      </c>
      <c r="O20" s="13" t="s">
        <v>380</v>
      </c>
    </row>
    <row r="21" spans="1:16" ht="22.95" customHeight="1" x14ac:dyDescent="0.25">
      <c r="A21" s="9">
        <v>1</v>
      </c>
      <c r="B21" s="9">
        <v>2</v>
      </c>
      <c r="C21" s="9">
        <v>3</v>
      </c>
      <c r="D21" s="9">
        <v>4</v>
      </c>
      <c r="E21" s="9">
        <v>5</v>
      </c>
      <c r="F21" s="14">
        <v>6</v>
      </c>
      <c r="G21" s="9">
        <v>7</v>
      </c>
      <c r="H21" s="14">
        <v>8</v>
      </c>
      <c r="I21" s="9">
        <v>9</v>
      </c>
      <c r="J21" s="9">
        <v>10</v>
      </c>
      <c r="K21" s="9">
        <v>11</v>
      </c>
      <c r="L21" s="9">
        <v>12</v>
      </c>
      <c r="M21" s="9">
        <v>13</v>
      </c>
      <c r="N21" s="9">
        <v>14</v>
      </c>
      <c r="O21" s="9">
        <v>15</v>
      </c>
    </row>
    <row r="22" spans="1:16" ht="22.95" customHeight="1" x14ac:dyDescent="0.25">
      <c r="A22" s="60">
        <v>44562</v>
      </c>
      <c r="B22" s="62"/>
      <c r="C22" s="62"/>
      <c r="D22" s="64">
        <f>IF(B22&gt;2291,B22-2291,0)</f>
        <v>0</v>
      </c>
      <c r="E22" s="64">
        <f>IF(C22&gt;1895,C22-1895,0)</f>
        <v>0</v>
      </c>
      <c r="F22" s="15" t="s">
        <v>382</v>
      </c>
      <c r="G22" s="47"/>
      <c r="H22" s="11"/>
      <c r="I22" s="8">
        <f>IFERROR(VLOOKUP(H22,Šifranti!$F$5:$G$48,2,FALSE),0)</f>
        <v>0</v>
      </c>
      <c r="J22" s="44"/>
      <c r="K22" s="33"/>
      <c r="L22" s="49">
        <f>IFERROR(K22*D22/(K22+K23),0)</f>
        <v>0</v>
      </c>
      <c r="M22" s="49">
        <v>1</v>
      </c>
      <c r="N22" s="32">
        <f>IF(J22*K22*M22*E22 + J22*L22*M22 &lt;= 2000,J22*K22*M22*E22 + J22*L22*M22,2000)</f>
        <v>0</v>
      </c>
      <c r="O22" s="32">
        <f t="shared" ref="O22:O28" si="1">N22*1.161</f>
        <v>0</v>
      </c>
    </row>
    <row r="23" spans="1:16" ht="22.95" customHeight="1" x14ac:dyDescent="0.25">
      <c r="A23" s="61"/>
      <c r="B23" s="63"/>
      <c r="C23" s="63"/>
      <c r="D23" s="65"/>
      <c r="E23" s="65"/>
      <c r="F23" s="15" t="s">
        <v>383</v>
      </c>
      <c r="G23" s="47"/>
      <c r="H23" s="11"/>
      <c r="I23" s="8">
        <f>IFERROR(VLOOKUP(H23,Šifranti!$F$5:$G$48,2,FALSE),0)</f>
        <v>0</v>
      </c>
      <c r="J23" s="43">
        <f>J22</f>
        <v>0</v>
      </c>
      <c r="K23" s="33"/>
      <c r="L23" s="49">
        <f>IFERROR(K23*D22/(K22+K23),0)</f>
        <v>0</v>
      </c>
      <c r="M23" s="49">
        <v>1</v>
      </c>
      <c r="N23" s="32">
        <f>IF(J23*K23*M23*E22 + J23*L23*M23 &lt;= 2000,J23*K23*M23*E22 + J23*L23*M23,2000)</f>
        <v>0</v>
      </c>
      <c r="O23" s="32">
        <f t="shared" si="1"/>
        <v>0</v>
      </c>
    </row>
    <row r="24" spans="1:16" ht="22.95" customHeight="1" x14ac:dyDescent="0.25">
      <c r="A24" s="61"/>
      <c r="B24" s="63"/>
      <c r="C24" s="63"/>
      <c r="D24" s="65"/>
      <c r="E24" s="65"/>
      <c r="F24" s="8" t="s">
        <v>321</v>
      </c>
      <c r="G24" s="47"/>
      <c r="H24" s="11"/>
      <c r="I24" s="8">
        <f>IFERROR(VLOOKUP(H24,Šifranti!$F$49:$G$152,2,FALSE),0)</f>
        <v>0</v>
      </c>
      <c r="J24" s="43">
        <f>J22*1</f>
        <v>0</v>
      </c>
      <c r="K24" s="33"/>
      <c r="L24" s="49">
        <f>IFERROR(K24*D22/(K24+K25+K26+K27),0)</f>
        <v>0</v>
      </c>
      <c r="M24" s="49">
        <v>0.39</v>
      </c>
      <c r="N24" s="32">
        <f>IF(J24*K24*M24*E22 + J24*L24*M24 &lt;= 2000,J24*K24*M24*E22 + J24*L24*M24,2000)</f>
        <v>0</v>
      </c>
      <c r="O24" s="32">
        <f t="shared" si="1"/>
        <v>0</v>
      </c>
    </row>
    <row r="25" spans="1:16" ht="22.95" customHeight="1" x14ac:dyDescent="0.25">
      <c r="A25" s="61"/>
      <c r="B25" s="63"/>
      <c r="C25" s="63"/>
      <c r="D25" s="65"/>
      <c r="E25" s="65"/>
      <c r="F25" s="8" t="s">
        <v>322</v>
      </c>
      <c r="G25" s="47"/>
      <c r="H25" s="11"/>
      <c r="I25" s="8">
        <f>IFERROR(VLOOKUP(H25,Šifranti!$F$49:$G$152,2,FALSE),0)</f>
        <v>0</v>
      </c>
      <c r="J25" s="43">
        <f>J22*1</f>
        <v>0</v>
      </c>
      <c r="K25" s="33"/>
      <c r="L25" s="49">
        <f>IFERROR(K25*D22/(K24+K25+K26+K27),0)</f>
        <v>0</v>
      </c>
      <c r="M25" s="49">
        <v>0.39</v>
      </c>
      <c r="N25" s="32">
        <f>IF(J25*K25*M25*E22 + J25*L25*M25 &lt;= 2000,J25*K25*M25*E22 + J25*L25*M25,2000)</f>
        <v>0</v>
      </c>
      <c r="O25" s="32">
        <f t="shared" si="1"/>
        <v>0</v>
      </c>
    </row>
    <row r="26" spans="1:16" ht="22.95" customHeight="1" x14ac:dyDescent="0.25">
      <c r="A26" s="61"/>
      <c r="B26" s="63"/>
      <c r="C26" s="63"/>
      <c r="D26" s="65"/>
      <c r="E26" s="65"/>
      <c r="F26" s="8" t="s">
        <v>370</v>
      </c>
      <c r="G26" s="47"/>
      <c r="H26" s="11"/>
      <c r="I26" s="8">
        <f>IFERROR(VLOOKUP(H26,Šifranti!$F$49:$G$152,2,FALSE),0)</f>
        <v>0</v>
      </c>
      <c r="J26" s="43">
        <f>J22*1</f>
        <v>0</v>
      </c>
      <c r="K26" s="33"/>
      <c r="L26" s="49">
        <f>IFERROR(K26*D22/(K24+K25+K26+K27),0)</f>
        <v>0</v>
      </c>
      <c r="M26" s="49">
        <v>0.39</v>
      </c>
      <c r="N26" s="32">
        <f>IF(J26*K26*M26*E22 + J26*L26*M26 &lt;= 2000,J26*K26*M26*E22 + J26*L26*M26,2000)</f>
        <v>0</v>
      </c>
      <c r="O26" s="32">
        <f t="shared" si="1"/>
        <v>0</v>
      </c>
    </row>
    <row r="27" spans="1:16" ht="22.95" customHeight="1" x14ac:dyDescent="0.25">
      <c r="A27" s="61"/>
      <c r="B27" s="63"/>
      <c r="C27" s="63"/>
      <c r="D27" s="65"/>
      <c r="E27" s="65"/>
      <c r="F27" s="8" t="s">
        <v>371</v>
      </c>
      <c r="G27" s="47"/>
      <c r="H27" s="11"/>
      <c r="I27" s="8">
        <f>IFERROR(VLOOKUP(H27,Šifranti!$F$49:$G$152,2,FALSE),0)</f>
        <v>0</v>
      </c>
      <c r="J27" s="43">
        <f>J22*1</f>
        <v>0</v>
      </c>
      <c r="K27" s="33"/>
      <c r="L27" s="49">
        <f>IFERROR(K27*D22/(K24+K25+K26+K27),0)</f>
        <v>0</v>
      </c>
      <c r="M27" s="49">
        <v>0.39</v>
      </c>
      <c r="N27" s="32">
        <f>IF(J27*K27*M27*E22 + J27*L27*M27 &lt;= 2000,J27*K27*M27*E22 + J27*L27*M27,2000)</f>
        <v>0</v>
      </c>
      <c r="O27" s="32">
        <f t="shared" si="1"/>
        <v>0</v>
      </c>
    </row>
    <row r="28" spans="1:16" ht="22.95" customHeight="1" x14ac:dyDescent="0.25">
      <c r="A28" s="61"/>
      <c r="B28" s="63"/>
      <c r="C28" s="63"/>
      <c r="D28" s="65"/>
      <c r="E28" s="65"/>
      <c r="F28" s="8" t="s">
        <v>393</v>
      </c>
      <c r="G28" s="47"/>
      <c r="H28" s="11"/>
      <c r="I28" s="8">
        <f>IFERROR(VLOOKUP(H28,Šifranti!$F$153:$G$156,2,FALSE),0)</f>
        <v>0</v>
      </c>
      <c r="J28" s="42">
        <f>J22*0.3</f>
        <v>0</v>
      </c>
      <c r="K28" s="33"/>
      <c r="L28" s="49">
        <f>IF(K28&gt;0,D22,0)</f>
        <v>0</v>
      </c>
      <c r="M28" s="49">
        <v>0.35</v>
      </c>
      <c r="N28" s="32">
        <f>IF(J28*K28*M28*E22 + J28*L28*M28 &lt;= 2000,J28*K28*M28*E22 + J28*L28*M28,2000)</f>
        <v>0</v>
      </c>
      <c r="O28" s="32">
        <f t="shared" si="1"/>
        <v>0</v>
      </c>
    </row>
    <row r="29" spans="1:16" ht="22.95" customHeight="1" x14ac:dyDescent="0.25">
      <c r="A29" s="34" t="s">
        <v>320</v>
      </c>
      <c r="B29" s="34"/>
      <c r="C29" s="34"/>
      <c r="D29" s="7"/>
      <c r="E29" s="7"/>
      <c r="F29" s="7"/>
      <c r="G29" s="7"/>
      <c r="H29" s="7"/>
      <c r="I29" s="7"/>
      <c r="J29" s="7"/>
      <c r="K29" s="7"/>
      <c r="L29" s="7"/>
      <c r="M29" s="7"/>
      <c r="N29" s="32">
        <f>SUM(N22:N28)</f>
        <v>0</v>
      </c>
      <c r="O29" s="32">
        <f>SUM(O22:O28)</f>
        <v>0</v>
      </c>
    </row>
    <row r="30" spans="1:16" ht="22.95" customHeight="1" x14ac:dyDescent="0.25">
      <c r="A30"/>
      <c r="B30"/>
      <c r="C30"/>
      <c r="D30"/>
      <c r="E30"/>
      <c r="F30"/>
      <c r="G30"/>
      <c r="H30"/>
      <c r="I30"/>
      <c r="J30"/>
      <c r="K30"/>
      <c r="L30"/>
      <c r="M30"/>
      <c r="N30"/>
      <c r="O30"/>
    </row>
    <row r="31" spans="1:16" ht="22.95" customHeight="1" x14ac:dyDescent="0.25">
      <c r="A31" s="26" t="s">
        <v>374</v>
      </c>
      <c r="B31" s="46"/>
      <c r="C31" s="46"/>
      <c r="D31"/>
      <c r="E31"/>
      <c r="F31"/>
      <c r="G31"/>
      <c r="H31"/>
      <c r="I31"/>
      <c r="J31"/>
      <c r="K31"/>
      <c r="L31"/>
      <c r="M31"/>
      <c r="N31"/>
      <c r="O31"/>
    </row>
    <row r="32" spans="1:16" ht="70.05" customHeight="1" x14ac:dyDescent="0.25">
      <c r="A32" s="8" t="s">
        <v>11</v>
      </c>
      <c r="B32" s="48" t="s">
        <v>479</v>
      </c>
      <c r="C32" s="8" t="s">
        <v>323</v>
      </c>
      <c r="D32" s="13" t="s">
        <v>379</v>
      </c>
      <c r="E32" s="13" t="s">
        <v>378</v>
      </c>
      <c r="F32" s="8" t="s">
        <v>411</v>
      </c>
      <c r="G32" s="8" t="s">
        <v>8</v>
      </c>
      <c r="H32" s="8" t="s">
        <v>9</v>
      </c>
      <c r="I32" s="8" t="s">
        <v>10</v>
      </c>
      <c r="J32" s="8" t="s">
        <v>394</v>
      </c>
      <c r="K32" s="8" t="s">
        <v>372</v>
      </c>
      <c r="L32" s="8" t="s">
        <v>485</v>
      </c>
      <c r="M32" s="8" t="s">
        <v>384</v>
      </c>
      <c r="N32" s="13" t="s">
        <v>381</v>
      </c>
      <c r="O32" s="13" t="s">
        <v>380</v>
      </c>
    </row>
    <row r="33" spans="1:15" ht="22.95" customHeight="1" x14ac:dyDescent="0.25">
      <c r="A33" s="9">
        <v>1</v>
      </c>
      <c r="B33" s="9">
        <v>2</v>
      </c>
      <c r="C33" s="9">
        <v>3</v>
      </c>
      <c r="D33" s="9">
        <v>4</v>
      </c>
      <c r="E33" s="9">
        <v>5</v>
      </c>
      <c r="F33" s="14">
        <v>6</v>
      </c>
      <c r="G33" s="9">
        <v>7</v>
      </c>
      <c r="H33" s="14">
        <v>8</v>
      </c>
      <c r="I33" s="9">
        <v>9</v>
      </c>
      <c r="J33" s="9">
        <v>10</v>
      </c>
      <c r="K33" s="9">
        <v>11</v>
      </c>
      <c r="L33" s="9">
        <v>12</v>
      </c>
      <c r="M33" s="9">
        <v>13</v>
      </c>
      <c r="N33" s="9">
        <v>14</v>
      </c>
      <c r="O33" s="9">
        <v>15</v>
      </c>
    </row>
    <row r="34" spans="1:15" ht="22.95" customHeight="1" x14ac:dyDescent="0.25">
      <c r="A34" s="60">
        <v>44562</v>
      </c>
      <c r="B34" s="62"/>
      <c r="C34" s="62"/>
      <c r="D34" s="64">
        <f>IF(B34&gt;2291,B34-2291,0)</f>
        <v>0</v>
      </c>
      <c r="E34" s="64">
        <f>IF(C34&gt;1895,C34-1895,0)</f>
        <v>0</v>
      </c>
      <c r="F34" s="15" t="s">
        <v>382</v>
      </c>
      <c r="G34" s="47"/>
      <c r="H34" s="11"/>
      <c r="I34" s="8">
        <f>IFERROR(VLOOKUP(H34,Šifranti!$F$5:$G$48,2,FALSE),0)</f>
        <v>0</v>
      </c>
      <c r="J34" s="44"/>
      <c r="K34" s="33"/>
      <c r="L34" s="49">
        <f>IFERROR(K34*D34/(K34+K35),0)</f>
        <v>0</v>
      </c>
      <c r="M34" s="49">
        <v>1</v>
      </c>
      <c r="N34" s="32">
        <f>IF(J34*K34*M34*E34 + J34*L34*M34 &lt;= 2000,J34*K34*M34*E34 + J34*L34*M34,2000)</f>
        <v>0</v>
      </c>
      <c r="O34" s="32">
        <f t="shared" ref="O34:O40" si="2">N34*1.161</f>
        <v>0</v>
      </c>
    </row>
    <row r="35" spans="1:15" ht="22.95" customHeight="1" x14ac:dyDescent="0.25">
      <c r="A35" s="61"/>
      <c r="B35" s="63"/>
      <c r="C35" s="63"/>
      <c r="D35" s="65"/>
      <c r="E35" s="65"/>
      <c r="F35" s="15" t="s">
        <v>383</v>
      </c>
      <c r="G35" s="47"/>
      <c r="H35" s="11"/>
      <c r="I35" s="8">
        <f>IFERROR(VLOOKUP(H35,Šifranti!$F$5:$G$48,2,FALSE),0)</f>
        <v>0</v>
      </c>
      <c r="J35" s="43">
        <f>J34</f>
        <v>0</v>
      </c>
      <c r="K35" s="33"/>
      <c r="L35" s="49">
        <f>IFERROR(K35*D34/(K34+K35),0)</f>
        <v>0</v>
      </c>
      <c r="M35" s="49">
        <v>1</v>
      </c>
      <c r="N35" s="32">
        <f>IF(J35*K35*M35*E34 + J35*L35*M35 &lt;= 2000,J35*K35*M35*E34 + J35*L35*M35,2000)</f>
        <v>0</v>
      </c>
      <c r="O35" s="32">
        <f t="shared" si="2"/>
        <v>0</v>
      </c>
    </row>
    <row r="36" spans="1:15" ht="22.95" customHeight="1" x14ac:dyDescent="0.25">
      <c r="A36" s="61"/>
      <c r="B36" s="63"/>
      <c r="C36" s="63"/>
      <c r="D36" s="65"/>
      <c r="E36" s="65"/>
      <c r="F36" s="8" t="s">
        <v>321</v>
      </c>
      <c r="G36" s="47"/>
      <c r="H36" s="11"/>
      <c r="I36" s="8">
        <f>IFERROR(VLOOKUP(H36,Šifranti!$F$49:$G$152,2,FALSE),0)</f>
        <v>0</v>
      </c>
      <c r="J36" s="43">
        <f>J34*1</f>
        <v>0</v>
      </c>
      <c r="K36" s="33"/>
      <c r="L36" s="49">
        <f>IFERROR(K36*D34/(K36+K37+K38+K39),0)</f>
        <v>0</v>
      </c>
      <c r="M36" s="49">
        <v>0.39</v>
      </c>
      <c r="N36" s="32">
        <f>IF(J36*K36*M36*E34 + J36*L36*M36 &lt;= 2000,J36*K36*M36*E34 + J36*L36*M36,2000)</f>
        <v>0</v>
      </c>
      <c r="O36" s="32">
        <f t="shared" si="2"/>
        <v>0</v>
      </c>
    </row>
    <row r="37" spans="1:15" ht="22.95" customHeight="1" x14ac:dyDescent="0.25">
      <c r="A37" s="61"/>
      <c r="B37" s="63"/>
      <c r="C37" s="63"/>
      <c r="D37" s="65"/>
      <c r="E37" s="65"/>
      <c r="F37" s="8" t="s">
        <v>322</v>
      </c>
      <c r="G37" s="47"/>
      <c r="H37" s="11"/>
      <c r="I37" s="8">
        <f>IFERROR(VLOOKUP(H37,Šifranti!$F$49:$G$152,2,FALSE),0)</f>
        <v>0</v>
      </c>
      <c r="J37" s="43">
        <f>J34*1</f>
        <v>0</v>
      </c>
      <c r="K37" s="33"/>
      <c r="L37" s="49">
        <f>IFERROR(K37*D34/(K36+K37+K38+K39),0)</f>
        <v>0</v>
      </c>
      <c r="M37" s="49">
        <v>0.39</v>
      </c>
      <c r="N37" s="32">
        <f>IF(J37*K37*M37*E34 + J37*L37*M37 &lt;= 2000,J37*K37*M37*E34 + J37*L37*M37,2000)</f>
        <v>0</v>
      </c>
      <c r="O37" s="32">
        <f t="shared" si="2"/>
        <v>0</v>
      </c>
    </row>
    <row r="38" spans="1:15" ht="22.95" customHeight="1" x14ac:dyDescent="0.25">
      <c r="A38" s="61"/>
      <c r="B38" s="63"/>
      <c r="C38" s="63"/>
      <c r="D38" s="65"/>
      <c r="E38" s="65"/>
      <c r="F38" s="8" t="s">
        <v>370</v>
      </c>
      <c r="G38" s="47"/>
      <c r="H38" s="11"/>
      <c r="I38" s="8">
        <f>IFERROR(VLOOKUP(H38,Šifranti!$F$49:$G$152,2,FALSE),0)</f>
        <v>0</v>
      </c>
      <c r="J38" s="43">
        <f>J34*1</f>
        <v>0</v>
      </c>
      <c r="K38" s="33"/>
      <c r="L38" s="49">
        <f>IFERROR(K38*D34/(K36+K37+K38+K39),0)</f>
        <v>0</v>
      </c>
      <c r="M38" s="49">
        <v>0.39</v>
      </c>
      <c r="N38" s="32">
        <f>IF(J38*K38*M38*E34 + J38*L38*M38 &lt;= 2000,J38*K38*M38*E34 + J38*L38*M38,2000)</f>
        <v>0</v>
      </c>
      <c r="O38" s="32">
        <f t="shared" si="2"/>
        <v>0</v>
      </c>
    </row>
    <row r="39" spans="1:15" ht="22.95" customHeight="1" x14ac:dyDescent="0.25">
      <c r="A39" s="61"/>
      <c r="B39" s="63"/>
      <c r="C39" s="63"/>
      <c r="D39" s="65"/>
      <c r="E39" s="65"/>
      <c r="F39" s="8" t="s">
        <v>371</v>
      </c>
      <c r="G39" s="47"/>
      <c r="H39" s="11"/>
      <c r="I39" s="8">
        <f>IFERROR(VLOOKUP(H39,Šifranti!$F$49:$G$152,2,FALSE),0)</f>
        <v>0</v>
      </c>
      <c r="J39" s="43">
        <f>J34*1</f>
        <v>0</v>
      </c>
      <c r="K39" s="33"/>
      <c r="L39" s="49">
        <f>IFERROR(K39*D34/(K36+K37+K38+K39),0)</f>
        <v>0</v>
      </c>
      <c r="M39" s="49">
        <v>0.39</v>
      </c>
      <c r="N39" s="32">
        <f>IF(J39*K39*M39*E34 + J39*L39*M39 &lt;= 2000,J39*K39*M39*E34 + J39*L39*M39,2000)</f>
        <v>0</v>
      </c>
      <c r="O39" s="32">
        <f t="shared" si="2"/>
        <v>0</v>
      </c>
    </row>
    <row r="40" spans="1:15" ht="22.95" customHeight="1" x14ac:dyDescent="0.25">
      <c r="A40" s="61"/>
      <c r="B40" s="63"/>
      <c r="C40" s="63"/>
      <c r="D40" s="65"/>
      <c r="E40" s="65"/>
      <c r="F40" s="8" t="s">
        <v>393</v>
      </c>
      <c r="G40" s="47"/>
      <c r="H40" s="11"/>
      <c r="I40" s="8">
        <f>IFERROR(VLOOKUP(H40,Šifranti!$F$153:$G$156,2,FALSE),0)</f>
        <v>0</v>
      </c>
      <c r="J40" s="42">
        <f>J34*0.3</f>
        <v>0</v>
      </c>
      <c r="K40" s="33"/>
      <c r="L40" s="49">
        <f>IF(K40&gt;0,D34,0)</f>
        <v>0</v>
      </c>
      <c r="M40" s="49">
        <v>0.35</v>
      </c>
      <c r="N40" s="32">
        <f>IF(J40*K40*M40*E34 + J40*L40*M40 &lt;= 2000,J40*K40*M40*E34 + J40*L40*M40,2000)</f>
        <v>0</v>
      </c>
      <c r="O40" s="32">
        <f t="shared" si="2"/>
        <v>0</v>
      </c>
    </row>
    <row r="41" spans="1:15" ht="22.95" customHeight="1" x14ac:dyDescent="0.25">
      <c r="A41" s="34" t="s">
        <v>320</v>
      </c>
      <c r="B41" s="34"/>
      <c r="C41" s="34"/>
      <c r="D41" s="7"/>
      <c r="E41" s="7"/>
      <c r="F41" s="7"/>
      <c r="G41" s="7"/>
      <c r="H41" s="7"/>
      <c r="I41" s="7"/>
      <c r="J41" s="7"/>
      <c r="K41" s="7"/>
      <c r="L41" s="7"/>
      <c r="M41" s="7"/>
      <c r="N41" s="32">
        <f>SUM(N34:N40)</f>
        <v>0</v>
      </c>
      <c r="O41" s="32">
        <f>SUM(O34:O40)</f>
        <v>0</v>
      </c>
    </row>
    <row r="42" spans="1:15" ht="22.95" customHeight="1" x14ac:dyDescent="0.25">
      <c r="A42"/>
      <c r="B42"/>
      <c r="C42"/>
      <c r="D42"/>
      <c r="E42"/>
      <c r="F42"/>
      <c r="G42"/>
      <c r="H42"/>
      <c r="I42"/>
      <c r="J42"/>
      <c r="K42"/>
      <c r="L42"/>
      <c r="M42"/>
      <c r="N42"/>
      <c r="O42"/>
    </row>
    <row r="43" spans="1:15" ht="22.95" customHeight="1" x14ac:dyDescent="0.25">
      <c r="A43" s="26" t="s">
        <v>375</v>
      </c>
      <c r="B43" s="46"/>
      <c r="C43" s="46"/>
      <c r="D43"/>
      <c r="E43"/>
      <c r="F43"/>
      <c r="G43"/>
      <c r="H43"/>
      <c r="I43"/>
      <c r="J43"/>
      <c r="K43"/>
      <c r="L43"/>
      <c r="M43"/>
      <c r="N43"/>
      <c r="O43"/>
    </row>
    <row r="44" spans="1:15" ht="70.05" customHeight="1" x14ac:dyDescent="0.25">
      <c r="A44" s="8" t="s">
        <v>11</v>
      </c>
      <c r="B44" s="48" t="s">
        <v>479</v>
      </c>
      <c r="C44" s="8" t="s">
        <v>323</v>
      </c>
      <c r="D44" s="13" t="s">
        <v>379</v>
      </c>
      <c r="E44" s="13" t="s">
        <v>378</v>
      </c>
      <c r="F44" s="8" t="s">
        <v>411</v>
      </c>
      <c r="G44" s="8" t="s">
        <v>8</v>
      </c>
      <c r="H44" s="8" t="s">
        <v>9</v>
      </c>
      <c r="I44" s="8" t="s">
        <v>10</v>
      </c>
      <c r="J44" s="8" t="s">
        <v>394</v>
      </c>
      <c r="K44" s="8" t="s">
        <v>372</v>
      </c>
      <c r="L44" s="8" t="s">
        <v>485</v>
      </c>
      <c r="M44" s="8" t="s">
        <v>384</v>
      </c>
      <c r="N44" s="13" t="s">
        <v>381</v>
      </c>
      <c r="O44" s="13" t="s">
        <v>380</v>
      </c>
    </row>
    <row r="45" spans="1:15" ht="22.95" customHeight="1" x14ac:dyDescent="0.25">
      <c r="A45" s="9">
        <v>1</v>
      </c>
      <c r="B45" s="9">
        <v>2</v>
      </c>
      <c r="C45" s="9">
        <v>3</v>
      </c>
      <c r="D45" s="9">
        <v>4</v>
      </c>
      <c r="E45" s="9">
        <v>5</v>
      </c>
      <c r="F45" s="14">
        <v>6</v>
      </c>
      <c r="G45" s="9">
        <v>7</v>
      </c>
      <c r="H45" s="14">
        <v>8</v>
      </c>
      <c r="I45" s="9">
        <v>9</v>
      </c>
      <c r="J45" s="9">
        <v>10</v>
      </c>
      <c r="K45" s="9">
        <v>11</v>
      </c>
      <c r="L45" s="9">
        <v>12</v>
      </c>
      <c r="M45" s="9">
        <v>13</v>
      </c>
      <c r="N45" s="9">
        <v>14</v>
      </c>
      <c r="O45" s="9">
        <v>15</v>
      </c>
    </row>
    <row r="46" spans="1:15" ht="22.95" customHeight="1" x14ac:dyDescent="0.25">
      <c r="A46" s="60">
        <v>44562</v>
      </c>
      <c r="B46" s="62"/>
      <c r="C46" s="62"/>
      <c r="D46" s="64">
        <f>IF(B46&gt;2291,B46-2291,0)</f>
        <v>0</v>
      </c>
      <c r="E46" s="64">
        <f>IF(C46&gt;1895,C46-1895,0)</f>
        <v>0</v>
      </c>
      <c r="F46" s="15" t="s">
        <v>382</v>
      </c>
      <c r="G46" s="47"/>
      <c r="H46" s="11"/>
      <c r="I46" s="8">
        <f>IFERROR(VLOOKUP(H46,Šifranti!$F$5:$G$48,2,FALSE),0)</f>
        <v>0</v>
      </c>
      <c r="J46" s="44"/>
      <c r="K46" s="33"/>
      <c r="L46" s="49">
        <f>IFERROR(K46*D46/(K46+K47),0)</f>
        <v>0</v>
      </c>
      <c r="M46" s="49">
        <v>1</v>
      </c>
      <c r="N46" s="32">
        <f>IF(J46*K46*M46*E46 + J46*L46*M46 &lt;= 2000,J46*K46*M46*E46 + J46*L46*M46,2000)</f>
        <v>0</v>
      </c>
      <c r="O46" s="32">
        <f t="shared" ref="O46:O52" si="3">N46*1.161</f>
        <v>0</v>
      </c>
    </row>
    <row r="47" spans="1:15" ht="22.95" customHeight="1" x14ac:dyDescent="0.25">
      <c r="A47" s="61"/>
      <c r="B47" s="63"/>
      <c r="C47" s="63"/>
      <c r="D47" s="65"/>
      <c r="E47" s="65"/>
      <c r="F47" s="15" t="s">
        <v>383</v>
      </c>
      <c r="G47" s="47"/>
      <c r="H47" s="11"/>
      <c r="I47" s="8">
        <f>IFERROR(VLOOKUP(H47,Šifranti!$F$5:$G$48,2,FALSE),0)</f>
        <v>0</v>
      </c>
      <c r="J47" s="43">
        <f>J46</f>
        <v>0</v>
      </c>
      <c r="K47" s="33"/>
      <c r="L47" s="49">
        <f>IFERROR(K47*D46/(K46+K47),0)</f>
        <v>0</v>
      </c>
      <c r="M47" s="49">
        <v>1</v>
      </c>
      <c r="N47" s="32">
        <f>IF(J47*K47*M47*E46 + J47*L47*M47 &lt;= 2000,J47*K47*M47*E46 + J47*L47*M47,2000)</f>
        <v>0</v>
      </c>
      <c r="O47" s="32">
        <f t="shared" si="3"/>
        <v>0</v>
      </c>
    </row>
    <row r="48" spans="1:15" ht="22.95" customHeight="1" x14ac:dyDescent="0.25">
      <c r="A48" s="61"/>
      <c r="B48" s="63"/>
      <c r="C48" s="63"/>
      <c r="D48" s="65"/>
      <c r="E48" s="65"/>
      <c r="F48" s="8" t="s">
        <v>321</v>
      </c>
      <c r="G48" s="47"/>
      <c r="H48" s="11"/>
      <c r="I48" s="8">
        <f>IFERROR(VLOOKUP(H48,Šifranti!$F$49:$G$152,2,FALSE),0)</f>
        <v>0</v>
      </c>
      <c r="J48" s="43">
        <f>J46*1</f>
        <v>0</v>
      </c>
      <c r="K48" s="33"/>
      <c r="L48" s="49">
        <f>IFERROR(K48*D46/(K48+K49+K50+K51),0)</f>
        <v>0</v>
      </c>
      <c r="M48" s="49">
        <v>0.39</v>
      </c>
      <c r="N48" s="32">
        <f>IF(J48*K48*M48*E46 + J48*L48*M48 &lt;= 2000,J48*K48*M48*E46 + J48*L48*M48,2000)</f>
        <v>0</v>
      </c>
      <c r="O48" s="32">
        <f t="shared" si="3"/>
        <v>0</v>
      </c>
    </row>
    <row r="49" spans="1:15" ht="22.95" customHeight="1" x14ac:dyDescent="0.25">
      <c r="A49" s="61"/>
      <c r="B49" s="63"/>
      <c r="C49" s="63"/>
      <c r="D49" s="65"/>
      <c r="E49" s="65"/>
      <c r="F49" s="8" t="s">
        <v>322</v>
      </c>
      <c r="G49" s="47"/>
      <c r="H49" s="11"/>
      <c r="I49" s="8">
        <f>IFERROR(VLOOKUP(H49,Šifranti!$F$49:$G$152,2,FALSE),0)</f>
        <v>0</v>
      </c>
      <c r="J49" s="43">
        <f>J46*1</f>
        <v>0</v>
      </c>
      <c r="K49" s="33"/>
      <c r="L49" s="49">
        <f>IFERROR(K49*D46/(K48+K49+K50+K51),0)</f>
        <v>0</v>
      </c>
      <c r="M49" s="49">
        <v>0.39</v>
      </c>
      <c r="N49" s="32">
        <f>IF(J49*K49*M49*E46 + J49*L49*M49 &lt;= 2000,J49*K49*M49*E46 + J49*L49*M49,2000)</f>
        <v>0</v>
      </c>
      <c r="O49" s="32">
        <f t="shared" si="3"/>
        <v>0</v>
      </c>
    </row>
    <row r="50" spans="1:15" ht="22.95" customHeight="1" x14ac:dyDescent="0.25">
      <c r="A50" s="61"/>
      <c r="B50" s="63"/>
      <c r="C50" s="63"/>
      <c r="D50" s="65"/>
      <c r="E50" s="65"/>
      <c r="F50" s="8" t="s">
        <v>370</v>
      </c>
      <c r="G50" s="47"/>
      <c r="H50" s="11"/>
      <c r="I50" s="8">
        <f>IFERROR(VLOOKUP(H50,Šifranti!$F$49:$G$152,2,FALSE),0)</f>
        <v>0</v>
      </c>
      <c r="J50" s="43">
        <f>J46*1</f>
        <v>0</v>
      </c>
      <c r="K50" s="33"/>
      <c r="L50" s="49">
        <f>IFERROR(K50*D46/(K48+K49+K50+K51),0)</f>
        <v>0</v>
      </c>
      <c r="M50" s="49">
        <v>0.39</v>
      </c>
      <c r="N50" s="32">
        <f>IF(J50*K50*M50*E46 + J50*L50*M50 &lt;= 2000,J50*K50*M50*E46 + J50*L50*M50,2000)</f>
        <v>0</v>
      </c>
      <c r="O50" s="32">
        <f t="shared" si="3"/>
        <v>0</v>
      </c>
    </row>
    <row r="51" spans="1:15" ht="22.95" customHeight="1" x14ac:dyDescent="0.25">
      <c r="A51" s="61"/>
      <c r="B51" s="63"/>
      <c r="C51" s="63"/>
      <c r="D51" s="65"/>
      <c r="E51" s="65"/>
      <c r="F51" s="8" t="s">
        <v>371</v>
      </c>
      <c r="G51" s="47"/>
      <c r="H51" s="11"/>
      <c r="I51" s="8">
        <f>IFERROR(VLOOKUP(H51,Šifranti!$F$49:$G$152,2,FALSE),0)</f>
        <v>0</v>
      </c>
      <c r="J51" s="43">
        <f>J46*1</f>
        <v>0</v>
      </c>
      <c r="K51" s="33"/>
      <c r="L51" s="49">
        <f>IFERROR(K51*D46/(K48+K49+K50+K51),0)</f>
        <v>0</v>
      </c>
      <c r="M51" s="49">
        <v>0.39</v>
      </c>
      <c r="N51" s="32">
        <f>IF(J51*K51*M51*E46 + J51*L51*M51 &lt;= 2000,J51*K51*M51*E46 + J51*L51*M51,2000)</f>
        <v>0</v>
      </c>
      <c r="O51" s="32">
        <f t="shared" si="3"/>
        <v>0</v>
      </c>
    </row>
    <row r="52" spans="1:15" ht="22.95" customHeight="1" x14ac:dyDescent="0.25">
      <c r="A52" s="61"/>
      <c r="B52" s="63"/>
      <c r="C52" s="63"/>
      <c r="D52" s="65"/>
      <c r="E52" s="65"/>
      <c r="F52" s="8" t="s">
        <v>393</v>
      </c>
      <c r="G52" s="47"/>
      <c r="H52" s="11"/>
      <c r="I52" s="8">
        <f>IFERROR(VLOOKUP(H52,Šifranti!$F$153:$G$156,2,FALSE),0)</f>
        <v>0</v>
      </c>
      <c r="J52" s="42">
        <f>J46*0.3</f>
        <v>0</v>
      </c>
      <c r="K52" s="33"/>
      <c r="L52" s="49">
        <f>IF(K52&gt;0,D46,0)</f>
        <v>0</v>
      </c>
      <c r="M52" s="49">
        <v>0.35</v>
      </c>
      <c r="N52" s="32">
        <f>IF(J52*K52*M52*E46 + J52*L52*M52 &lt;= 2000,J52*K52*M52*E46 + J52*L52*M52,2000)</f>
        <v>0</v>
      </c>
      <c r="O52" s="32">
        <f t="shared" si="3"/>
        <v>0</v>
      </c>
    </row>
    <row r="53" spans="1:15" ht="22.95" customHeight="1" x14ac:dyDescent="0.25">
      <c r="A53" s="34" t="s">
        <v>320</v>
      </c>
      <c r="B53" s="34"/>
      <c r="C53" s="34"/>
      <c r="D53" s="7"/>
      <c r="E53" s="7"/>
      <c r="F53" s="7"/>
      <c r="G53" s="7"/>
      <c r="H53" s="7"/>
      <c r="I53" s="7"/>
      <c r="J53" s="7"/>
      <c r="K53" s="7"/>
      <c r="L53" s="7"/>
      <c r="M53" s="7"/>
      <c r="N53" s="32">
        <f>SUM(N46:N52)</f>
        <v>0</v>
      </c>
      <c r="O53" s="32">
        <f>SUM(O46:O52)</f>
        <v>0</v>
      </c>
    </row>
    <row r="54" spans="1:15" ht="22.95" customHeight="1" x14ac:dyDescent="0.25">
      <c r="A54"/>
      <c r="B54"/>
      <c r="C54"/>
      <c r="D54"/>
      <c r="E54"/>
      <c r="F54"/>
      <c r="G54"/>
      <c r="H54"/>
      <c r="I54"/>
      <c r="J54"/>
      <c r="K54"/>
      <c r="L54"/>
      <c r="M54"/>
      <c r="N54"/>
      <c r="O54"/>
    </row>
    <row r="55" spans="1:15" ht="22.95" customHeight="1" x14ac:dyDescent="0.25">
      <c r="A55" s="26" t="s">
        <v>376</v>
      </c>
      <c r="B55" s="46"/>
      <c r="C55" s="46"/>
      <c r="D55"/>
      <c r="E55"/>
      <c r="F55"/>
      <c r="G55"/>
      <c r="H55"/>
      <c r="I55"/>
      <c r="J55"/>
      <c r="K55"/>
      <c r="L55"/>
      <c r="M55"/>
      <c r="N55"/>
      <c r="O55"/>
    </row>
    <row r="56" spans="1:15" ht="70.05" customHeight="1" x14ac:dyDescent="0.25">
      <c r="A56" s="8" t="s">
        <v>11</v>
      </c>
      <c r="B56" s="48" t="s">
        <v>479</v>
      </c>
      <c r="C56" s="8" t="s">
        <v>323</v>
      </c>
      <c r="D56" s="13" t="s">
        <v>379</v>
      </c>
      <c r="E56" s="13" t="s">
        <v>378</v>
      </c>
      <c r="F56" s="8" t="s">
        <v>411</v>
      </c>
      <c r="G56" s="8" t="s">
        <v>8</v>
      </c>
      <c r="H56" s="8" t="s">
        <v>9</v>
      </c>
      <c r="I56" s="8" t="s">
        <v>10</v>
      </c>
      <c r="J56" s="8" t="s">
        <v>394</v>
      </c>
      <c r="K56" s="8" t="s">
        <v>372</v>
      </c>
      <c r="L56" s="8" t="s">
        <v>485</v>
      </c>
      <c r="M56" s="8" t="s">
        <v>384</v>
      </c>
      <c r="N56" s="13" t="s">
        <v>381</v>
      </c>
      <c r="O56" s="13" t="s">
        <v>380</v>
      </c>
    </row>
    <row r="57" spans="1:15" ht="22.95" customHeight="1" x14ac:dyDescent="0.25">
      <c r="A57" s="9">
        <v>1</v>
      </c>
      <c r="B57" s="9">
        <v>2</v>
      </c>
      <c r="C57" s="9">
        <v>3</v>
      </c>
      <c r="D57" s="9">
        <v>4</v>
      </c>
      <c r="E57" s="9">
        <v>5</v>
      </c>
      <c r="F57" s="14">
        <v>6</v>
      </c>
      <c r="G57" s="9">
        <v>7</v>
      </c>
      <c r="H57" s="14">
        <v>8</v>
      </c>
      <c r="I57" s="9">
        <v>9</v>
      </c>
      <c r="J57" s="9">
        <v>10</v>
      </c>
      <c r="K57" s="9">
        <v>11</v>
      </c>
      <c r="L57" s="9">
        <v>12</v>
      </c>
      <c r="M57" s="9">
        <v>13</v>
      </c>
      <c r="N57" s="9">
        <v>14</v>
      </c>
      <c r="O57" s="9">
        <v>15</v>
      </c>
    </row>
    <row r="58" spans="1:15" ht="22.95" customHeight="1" x14ac:dyDescent="0.25">
      <c r="A58" s="60">
        <v>44562</v>
      </c>
      <c r="B58" s="62"/>
      <c r="C58" s="62"/>
      <c r="D58" s="64">
        <f>IF(B58&gt;2291,B58-2291,0)</f>
        <v>0</v>
      </c>
      <c r="E58" s="64">
        <f>IF(C58&gt;1895,C58-1895,0)</f>
        <v>0</v>
      </c>
      <c r="F58" s="15" t="s">
        <v>382</v>
      </c>
      <c r="G58" s="47"/>
      <c r="H58" s="11"/>
      <c r="I58" s="8">
        <f>IFERROR(VLOOKUP(H58,Šifranti!$F$5:$G$48,2,FALSE),0)</f>
        <v>0</v>
      </c>
      <c r="J58" s="44"/>
      <c r="K58" s="33"/>
      <c r="L58" s="49">
        <f>IFERROR(K58*D58/(K58+K59),0)</f>
        <v>0</v>
      </c>
      <c r="M58" s="49">
        <v>1</v>
      </c>
      <c r="N58" s="32">
        <f>IF(J58*K58*M58*E58 + J58*L58*M58 &lt;= 2000,J58*K58*M58*E58 + J58*L58*M58,2000)</f>
        <v>0</v>
      </c>
      <c r="O58" s="32">
        <f t="shared" ref="O58:O64" si="4">N58*1.161</f>
        <v>0</v>
      </c>
    </row>
    <row r="59" spans="1:15" ht="22.95" customHeight="1" x14ac:dyDescent="0.25">
      <c r="A59" s="61"/>
      <c r="B59" s="63"/>
      <c r="C59" s="63"/>
      <c r="D59" s="65"/>
      <c r="E59" s="65"/>
      <c r="F59" s="15" t="s">
        <v>383</v>
      </c>
      <c r="G59" s="47"/>
      <c r="H59" s="11"/>
      <c r="I59" s="8">
        <f>IFERROR(VLOOKUP(H59,Šifranti!$F$5:$G$48,2,FALSE),0)</f>
        <v>0</v>
      </c>
      <c r="J59" s="43">
        <f>J58</f>
        <v>0</v>
      </c>
      <c r="K59" s="33"/>
      <c r="L59" s="49">
        <f>IFERROR(K59*D58/(K58+K59),0)</f>
        <v>0</v>
      </c>
      <c r="M59" s="49">
        <v>1</v>
      </c>
      <c r="N59" s="32">
        <f>IF(J59*K59*M59*E58 + J59*L59*M59 &lt;= 2000,J59*K59*M59*E58 + J59*L59*M59,2000)</f>
        <v>0</v>
      </c>
      <c r="O59" s="32">
        <f t="shared" si="4"/>
        <v>0</v>
      </c>
    </row>
    <row r="60" spans="1:15" ht="22.95" customHeight="1" x14ac:dyDescent="0.25">
      <c r="A60" s="61"/>
      <c r="B60" s="63"/>
      <c r="C60" s="63"/>
      <c r="D60" s="65"/>
      <c r="E60" s="65"/>
      <c r="F60" s="8" t="s">
        <v>321</v>
      </c>
      <c r="G60" s="47"/>
      <c r="H60" s="11"/>
      <c r="I60" s="8">
        <f>IFERROR(VLOOKUP(H60,Šifranti!$F$49:$G$152,2,FALSE),0)</f>
        <v>0</v>
      </c>
      <c r="J60" s="43">
        <f>J58*1</f>
        <v>0</v>
      </c>
      <c r="K60" s="33"/>
      <c r="L60" s="49">
        <f>IFERROR(K60*D58/(K60+K61+K62+K63),0)</f>
        <v>0</v>
      </c>
      <c r="M60" s="49">
        <v>0.39</v>
      </c>
      <c r="N60" s="32">
        <f>IF(J60*K60*M60*E58 + J60*L60*M60 &lt;= 2000,J60*K60*M60*E58 + J60*L60*M60,2000)</f>
        <v>0</v>
      </c>
      <c r="O60" s="32">
        <f t="shared" si="4"/>
        <v>0</v>
      </c>
    </row>
    <row r="61" spans="1:15" ht="22.95" customHeight="1" x14ac:dyDescent="0.25">
      <c r="A61" s="61"/>
      <c r="B61" s="63"/>
      <c r="C61" s="63"/>
      <c r="D61" s="65"/>
      <c r="E61" s="65"/>
      <c r="F61" s="8" t="s">
        <v>322</v>
      </c>
      <c r="G61" s="47"/>
      <c r="H61" s="11"/>
      <c r="I61" s="8">
        <f>IFERROR(VLOOKUP(H61,Šifranti!$F$49:$G$152,2,FALSE),0)</f>
        <v>0</v>
      </c>
      <c r="J61" s="43">
        <f>J58*1</f>
        <v>0</v>
      </c>
      <c r="K61" s="33"/>
      <c r="L61" s="49">
        <f>IFERROR(K61*D58/(K60+K61+K62+K63),0)</f>
        <v>0</v>
      </c>
      <c r="M61" s="49">
        <v>0.39</v>
      </c>
      <c r="N61" s="32">
        <f>IF(J61*K61*M61*E58 + J61*L61*M61 &lt;= 2000,J61*K61*M61*E58 + J61*L61*M61,2000)</f>
        <v>0</v>
      </c>
      <c r="O61" s="32">
        <f t="shared" si="4"/>
        <v>0</v>
      </c>
    </row>
    <row r="62" spans="1:15" ht="22.95" customHeight="1" x14ac:dyDescent="0.25">
      <c r="A62" s="61"/>
      <c r="B62" s="63"/>
      <c r="C62" s="63"/>
      <c r="D62" s="65"/>
      <c r="E62" s="65"/>
      <c r="F62" s="8" t="s">
        <v>370</v>
      </c>
      <c r="G62" s="47"/>
      <c r="H62" s="11"/>
      <c r="I62" s="8">
        <f>IFERROR(VLOOKUP(H62,Šifranti!$F$49:$G$152,2,FALSE),0)</f>
        <v>0</v>
      </c>
      <c r="J62" s="43">
        <f>J58*1</f>
        <v>0</v>
      </c>
      <c r="K62" s="33"/>
      <c r="L62" s="49">
        <f>IFERROR(K62*D58/(K60+K61+K62+K63),0)</f>
        <v>0</v>
      </c>
      <c r="M62" s="49">
        <v>0.39</v>
      </c>
      <c r="N62" s="32">
        <f>IF(J62*K62*M62*E58 + J62*L62*M62 &lt;= 2000,J62*K62*M62*E58 + J62*L62*M62,2000)</f>
        <v>0</v>
      </c>
      <c r="O62" s="32">
        <f t="shared" si="4"/>
        <v>0</v>
      </c>
    </row>
    <row r="63" spans="1:15" ht="22.95" customHeight="1" x14ac:dyDescent="0.25">
      <c r="A63" s="61"/>
      <c r="B63" s="63"/>
      <c r="C63" s="63"/>
      <c r="D63" s="65"/>
      <c r="E63" s="65"/>
      <c r="F63" s="8" t="s">
        <v>371</v>
      </c>
      <c r="G63" s="47"/>
      <c r="H63" s="11"/>
      <c r="I63" s="8">
        <f>IFERROR(VLOOKUP(H63,Šifranti!$F$49:$G$152,2,FALSE),0)</f>
        <v>0</v>
      </c>
      <c r="J63" s="43">
        <f>J58*1</f>
        <v>0</v>
      </c>
      <c r="K63" s="33"/>
      <c r="L63" s="49">
        <f>IFERROR(K63*D58/(K60+K61+K62+K63),0)</f>
        <v>0</v>
      </c>
      <c r="M63" s="49">
        <v>0.39</v>
      </c>
      <c r="N63" s="32">
        <f>IF(J63*K63*M63*E58 + J63*L63*M63 &lt;= 2000,J63*K63*M63*E58 + J63*L63*M63,2000)</f>
        <v>0</v>
      </c>
      <c r="O63" s="32">
        <f t="shared" si="4"/>
        <v>0</v>
      </c>
    </row>
    <row r="64" spans="1:15" ht="22.95" customHeight="1" x14ac:dyDescent="0.25">
      <c r="A64" s="61"/>
      <c r="B64" s="63"/>
      <c r="C64" s="63"/>
      <c r="D64" s="65"/>
      <c r="E64" s="65"/>
      <c r="F64" s="8" t="s">
        <v>393</v>
      </c>
      <c r="G64" s="47"/>
      <c r="H64" s="11"/>
      <c r="I64" s="8">
        <f>IFERROR(VLOOKUP(H64,Šifranti!$F$153:$G$156,2,FALSE),0)</f>
        <v>0</v>
      </c>
      <c r="J64" s="42">
        <f>J58*0.3</f>
        <v>0</v>
      </c>
      <c r="K64" s="33"/>
      <c r="L64" s="49">
        <f>IF(K64&gt;0,D58,0)</f>
        <v>0</v>
      </c>
      <c r="M64" s="49">
        <v>0.35</v>
      </c>
      <c r="N64" s="32">
        <f>IF(J64*K64*M64*E58 + J64*L64*M64 &lt;= 2000,J64*K64*M64*E58 + J64*L64*M64,2000)</f>
        <v>0</v>
      </c>
      <c r="O64" s="32">
        <f t="shared" si="4"/>
        <v>0</v>
      </c>
    </row>
    <row r="65" spans="1:15" ht="22.95" customHeight="1" x14ac:dyDescent="0.25">
      <c r="A65" s="34" t="s">
        <v>320</v>
      </c>
      <c r="B65" s="34"/>
      <c r="C65" s="34"/>
      <c r="D65" s="7"/>
      <c r="E65" s="7"/>
      <c r="F65" s="7"/>
      <c r="G65" s="7"/>
      <c r="H65" s="7"/>
      <c r="I65" s="7"/>
      <c r="J65" s="7"/>
      <c r="K65" s="7"/>
      <c r="L65" s="7"/>
      <c r="M65" s="7"/>
      <c r="N65" s="32">
        <f>SUM(N58:N64)</f>
        <v>0</v>
      </c>
      <c r="O65" s="32">
        <f>SUM(O58:O64)</f>
        <v>0</v>
      </c>
    </row>
    <row r="66" spans="1:15" ht="22.95" customHeight="1" x14ac:dyDescent="0.25">
      <c r="A66"/>
      <c r="B66"/>
      <c r="C66"/>
      <c r="D66"/>
      <c r="E66"/>
      <c r="F66"/>
      <c r="G66"/>
      <c r="H66"/>
      <c r="I66"/>
      <c r="J66"/>
      <c r="K66"/>
      <c r="L66"/>
      <c r="M66"/>
      <c r="N66"/>
      <c r="O66"/>
    </row>
    <row r="67" spans="1:15" ht="22.95" customHeight="1" x14ac:dyDescent="0.25">
      <c r="A67" s="26" t="s">
        <v>377</v>
      </c>
      <c r="B67" s="46"/>
      <c r="C67" s="46"/>
      <c r="D67"/>
      <c r="E67"/>
      <c r="F67"/>
      <c r="G67"/>
      <c r="H67"/>
      <c r="I67"/>
      <c r="J67"/>
      <c r="K67"/>
      <c r="L67"/>
      <c r="M67"/>
      <c r="N67"/>
      <c r="O67"/>
    </row>
    <row r="68" spans="1:15" ht="70.05" customHeight="1" x14ac:dyDescent="0.25">
      <c r="A68" s="8" t="s">
        <v>11</v>
      </c>
      <c r="B68" s="48" t="s">
        <v>479</v>
      </c>
      <c r="C68" s="8" t="s">
        <v>323</v>
      </c>
      <c r="D68" s="13" t="s">
        <v>379</v>
      </c>
      <c r="E68" s="13" t="s">
        <v>378</v>
      </c>
      <c r="F68" s="8" t="s">
        <v>411</v>
      </c>
      <c r="G68" s="8" t="s">
        <v>8</v>
      </c>
      <c r="H68" s="8" t="s">
        <v>9</v>
      </c>
      <c r="I68" s="8" t="s">
        <v>10</v>
      </c>
      <c r="J68" s="8" t="s">
        <v>394</v>
      </c>
      <c r="K68" s="8" t="s">
        <v>372</v>
      </c>
      <c r="L68" s="8" t="s">
        <v>485</v>
      </c>
      <c r="M68" s="8" t="s">
        <v>384</v>
      </c>
      <c r="N68" s="13" t="s">
        <v>381</v>
      </c>
      <c r="O68" s="13" t="s">
        <v>380</v>
      </c>
    </row>
    <row r="69" spans="1:15" ht="22.95" customHeight="1" x14ac:dyDescent="0.25">
      <c r="A69" s="9">
        <v>1</v>
      </c>
      <c r="B69" s="9">
        <v>2</v>
      </c>
      <c r="C69" s="9">
        <v>3</v>
      </c>
      <c r="D69" s="9">
        <v>4</v>
      </c>
      <c r="E69" s="9">
        <v>5</v>
      </c>
      <c r="F69" s="14">
        <v>6</v>
      </c>
      <c r="G69" s="9">
        <v>7</v>
      </c>
      <c r="H69" s="14">
        <v>8</v>
      </c>
      <c r="I69" s="9">
        <v>9</v>
      </c>
      <c r="J69" s="9">
        <v>10</v>
      </c>
      <c r="K69" s="9">
        <v>11</v>
      </c>
      <c r="L69" s="9">
        <v>12</v>
      </c>
      <c r="M69" s="9">
        <v>13</v>
      </c>
      <c r="N69" s="9">
        <v>14</v>
      </c>
      <c r="O69" s="9">
        <v>15</v>
      </c>
    </row>
    <row r="70" spans="1:15" ht="22.95" customHeight="1" x14ac:dyDescent="0.25">
      <c r="A70" s="60">
        <v>44562</v>
      </c>
      <c r="B70" s="62"/>
      <c r="C70" s="62"/>
      <c r="D70" s="64">
        <f>IF(B70&gt;2291,B70-2291,0)</f>
        <v>0</v>
      </c>
      <c r="E70" s="64">
        <f>IF(C70&gt;1895,C70-1895,0)</f>
        <v>0</v>
      </c>
      <c r="F70" s="15" t="s">
        <v>382</v>
      </c>
      <c r="G70" s="47"/>
      <c r="H70" s="11"/>
      <c r="I70" s="8">
        <f>IFERROR(VLOOKUP(H70,Šifranti!$F$5:$G$48,2,FALSE),0)</f>
        <v>0</v>
      </c>
      <c r="J70" s="44"/>
      <c r="K70" s="33"/>
      <c r="L70" s="49">
        <f>IFERROR(K70*D70/(K70+K71),0)</f>
        <v>0</v>
      </c>
      <c r="M70" s="49">
        <v>1</v>
      </c>
      <c r="N70" s="32">
        <f>IF(J70*K70*M70*E70 + J70*L70*M70 &lt;= 2000,J70*K70*M70*E70 + J70*L70*M70,2000)</f>
        <v>0</v>
      </c>
      <c r="O70" s="32">
        <f t="shared" ref="O70:O76" si="5">N70*1.161</f>
        <v>0</v>
      </c>
    </row>
    <row r="71" spans="1:15" ht="22.95" customHeight="1" x14ac:dyDescent="0.25">
      <c r="A71" s="61"/>
      <c r="B71" s="63"/>
      <c r="C71" s="63"/>
      <c r="D71" s="65"/>
      <c r="E71" s="65"/>
      <c r="F71" s="15" t="s">
        <v>383</v>
      </c>
      <c r="G71" s="47"/>
      <c r="H71" s="11"/>
      <c r="I71" s="8">
        <f>IFERROR(VLOOKUP(H71,Šifranti!$F$5:$G$48,2,FALSE),0)</f>
        <v>0</v>
      </c>
      <c r="J71" s="43">
        <f>J70</f>
        <v>0</v>
      </c>
      <c r="K71" s="33"/>
      <c r="L71" s="49">
        <f>IFERROR(K71*D70/(K70+K71),0)</f>
        <v>0</v>
      </c>
      <c r="M71" s="49">
        <v>1</v>
      </c>
      <c r="N71" s="32">
        <f>IF(J71*K71*M71*E70 + J71*L71*M71 &lt;= 2000,J71*K71*M71*E70 + J71*L71*M71,2000)</f>
        <v>0</v>
      </c>
      <c r="O71" s="32">
        <f t="shared" si="5"/>
        <v>0</v>
      </c>
    </row>
    <row r="72" spans="1:15" ht="22.95" customHeight="1" x14ac:dyDescent="0.25">
      <c r="A72" s="61"/>
      <c r="B72" s="63"/>
      <c r="C72" s="63"/>
      <c r="D72" s="65"/>
      <c r="E72" s="65"/>
      <c r="F72" s="8" t="s">
        <v>321</v>
      </c>
      <c r="G72" s="47"/>
      <c r="H72" s="11"/>
      <c r="I72" s="8">
        <f>IFERROR(VLOOKUP(H72,Šifranti!$F$49:$G$152,2,FALSE),0)</f>
        <v>0</v>
      </c>
      <c r="J72" s="43">
        <f>J70*1</f>
        <v>0</v>
      </c>
      <c r="K72" s="33"/>
      <c r="L72" s="49">
        <f>IFERROR(K72*D70/(K72+K73+K74+K75),0)</f>
        <v>0</v>
      </c>
      <c r="M72" s="49">
        <v>0.39</v>
      </c>
      <c r="N72" s="32">
        <f>IF(J72*K72*M72*E70 + J72*L72*M72 &lt;= 2000,J72*K72*M72*E70 + J72*L72*M72,2000)</f>
        <v>0</v>
      </c>
      <c r="O72" s="32">
        <f t="shared" si="5"/>
        <v>0</v>
      </c>
    </row>
    <row r="73" spans="1:15" ht="22.95" customHeight="1" x14ac:dyDescent="0.25">
      <c r="A73" s="61"/>
      <c r="B73" s="63"/>
      <c r="C73" s="63"/>
      <c r="D73" s="65"/>
      <c r="E73" s="65"/>
      <c r="F73" s="8" t="s">
        <v>322</v>
      </c>
      <c r="G73" s="47"/>
      <c r="H73" s="11"/>
      <c r="I73" s="8">
        <f>IFERROR(VLOOKUP(H73,Šifranti!$F$49:$G$152,2,FALSE),0)</f>
        <v>0</v>
      </c>
      <c r="J73" s="43">
        <f>J70*1</f>
        <v>0</v>
      </c>
      <c r="K73" s="33"/>
      <c r="L73" s="49">
        <f>IFERROR(K73*D70/(K72+K73+K74+K75),0)</f>
        <v>0</v>
      </c>
      <c r="M73" s="49">
        <v>0.39</v>
      </c>
      <c r="N73" s="32">
        <f>IF(J73*K73*M73*E70 + J73*L73*M73 &lt;= 2000,J73*K73*M73*E70 + J73*L73*M73,2000)</f>
        <v>0</v>
      </c>
      <c r="O73" s="32">
        <f t="shared" si="5"/>
        <v>0</v>
      </c>
    </row>
    <row r="74" spans="1:15" ht="22.95" customHeight="1" x14ac:dyDescent="0.25">
      <c r="A74" s="61"/>
      <c r="B74" s="63"/>
      <c r="C74" s="63"/>
      <c r="D74" s="65"/>
      <c r="E74" s="65"/>
      <c r="F74" s="8" t="s">
        <v>370</v>
      </c>
      <c r="G74" s="47"/>
      <c r="H74" s="11"/>
      <c r="I74" s="8">
        <f>IFERROR(VLOOKUP(H74,Šifranti!$F$49:$G$152,2,FALSE),0)</f>
        <v>0</v>
      </c>
      <c r="J74" s="43">
        <f>J70*1</f>
        <v>0</v>
      </c>
      <c r="K74" s="33"/>
      <c r="L74" s="49">
        <f>IFERROR(K74*D70/(K72+K73+K74+K75),0)</f>
        <v>0</v>
      </c>
      <c r="M74" s="49">
        <v>0.39</v>
      </c>
      <c r="N74" s="32">
        <f>IF(J74*K74*M74*E70 + J74*L74*M74 &lt;= 2000,J74*K74*M74*E70 + J74*L74*M74,2000)</f>
        <v>0</v>
      </c>
      <c r="O74" s="32">
        <f t="shared" si="5"/>
        <v>0</v>
      </c>
    </row>
    <row r="75" spans="1:15" ht="22.95" customHeight="1" x14ac:dyDescent="0.25">
      <c r="A75" s="61"/>
      <c r="B75" s="63"/>
      <c r="C75" s="63"/>
      <c r="D75" s="65"/>
      <c r="E75" s="65"/>
      <c r="F75" s="8" t="s">
        <v>371</v>
      </c>
      <c r="G75" s="47"/>
      <c r="H75" s="11"/>
      <c r="I75" s="8">
        <f>IFERROR(VLOOKUP(H75,Šifranti!$F$49:$G$152,2,FALSE),0)</f>
        <v>0</v>
      </c>
      <c r="J75" s="43">
        <f>J70*1</f>
        <v>0</v>
      </c>
      <c r="K75" s="33"/>
      <c r="L75" s="49">
        <f>IFERROR(K75*D70/(K72+K73+K74+K75),0)</f>
        <v>0</v>
      </c>
      <c r="M75" s="49">
        <v>0.39</v>
      </c>
      <c r="N75" s="32">
        <f>IF(J75*K75*M75*E70 + J75*L75*M75 &lt;= 2000,J75*K75*M75*E70 + J75*L75*M75,2000)</f>
        <v>0</v>
      </c>
      <c r="O75" s="32">
        <f t="shared" si="5"/>
        <v>0</v>
      </c>
    </row>
    <row r="76" spans="1:15" ht="22.95" customHeight="1" x14ac:dyDescent="0.25">
      <c r="A76" s="61"/>
      <c r="B76" s="63"/>
      <c r="C76" s="63"/>
      <c r="D76" s="65"/>
      <c r="E76" s="65"/>
      <c r="F76" s="8" t="s">
        <v>393</v>
      </c>
      <c r="G76" s="47"/>
      <c r="H76" s="11"/>
      <c r="I76" s="8">
        <f>IFERROR(VLOOKUP(H76,Šifranti!$F$153:$G$156,2,FALSE),0)</f>
        <v>0</v>
      </c>
      <c r="J76" s="42">
        <f>J70*0.3</f>
        <v>0</v>
      </c>
      <c r="K76" s="33"/>
      <c r="L76" s="49">
        <f>IF(K76&gt;0,D70,0)</f>
        <v>0</v>
      </c>
      <c r="M76" s="49">
        <v>0.35</v>
      </c>
      <c r="N76" s="32">
        <f>IF(J76*K76*M76*E70 + J76*L76*M76 &lt;= 2000,J76*K76*M76*E70 + J76*L76*M76,2000)</f>
        <v>0</v>
      </c>
      <c r="O76" s="32">
        <f t="shared" si="5"/>
        <v>0</v>
      </c>
    </row>
    <row r="77" spans="1:15" ht="22.95" customHeight="1" x14ac:dyDescent="0.25">
      <c r="A77" s="34" t="s">
        <v>320</v>
      </c>
      <c r="B77" s="34"/>
      <c r="C77" s="34"/>
      <c r="D77" s="7"/>
      <c r="E77" s="7"/>
      <c r="F77" s="7"/>
      <c r="G77" s="7"/>
      <c r="H77" s="7"/>
      <c r="I77" s="7"/>
      <c r="J77" s="7"/>
      <c r="K77" s="7"/>
      <c r="L77" s="7"/>
      <c r="M77" s="7"/>
      <c r="N77" s="32">
        <f>SUM(N70:N76)</f>
        <v>0</v>
      </c>
      <c r="O77" s="32">
        <f>SUM(O70:O76)</f>
        <v>0</v>
      </c>
    </row>
    <row r="78" spans="1:15" ht="22.95" customHeight="1" x14ac:dyDescent="0.25">
      <c r="A78"/>
      <c r="B78"/>
      <c r="C78"/>
      <c r="D78"/>
      <c r="E78"/>
      <c r="F78"/>
      <c r="G78"/>
      <c r="H78"/>
      <c r="I78"/>
      <c r="J78"/>
      <c r="K78"/>
      <c r="L78"/>
      <c r="M78"/>
      <c r="N78"/>
      <c r="O78"/>
    </row>
    <row r="79" spans="1:15" ht="22.95" customHeight="1" x14ac:dyDescent="0.25">
      <c r="A79" s="26" t="s">
        <v>412</v>
      </c>
      <c r="B79" s="46"/>
      <c r="C79" s="46"/>
      <c r="D79"/>
      <c r="E79"/>
      <c r="F79"/>
      <c r="G79"/>
      <c r="H79"/>
      <c r="I79"/>
      <c r="J79"/>
      <c r="K79"/>
      <c r="L79"/>
      <c r="M79"/>
      <c r="N79"/>
      <c r="O79"/>
    </row>
    <row r="80" spans="1:15" ht="70.05" customHeight="1" x14ac:dyDescent="0.25">
      <c r="A80" s="8" t="s">
        <v>11</v>
      </c>
      <c r="B80" s="48" t="s">
        <v>479</v>
      </c>
      <c r="C80" s="8" t="s">
        <v>323</v>
      </c>
      <c r="D80" s="13" t="s">
        <v>379</v>
      </c>
      <c r="E80" s="13" t="s">
        <v>378</v>
      </c>
      <c r="F80" s="8" t="s">
        <v>411</v>
      </c>
      <c r="G80" s="8" t="s">
        <v>8</v>
      </c>
      <c r="H80" s="8" t="s">
        <v>9</v>
      </c>
      <c r="I80" s="8" t="s">
        <v>10</v>
      </c>
      <c r="J80" s="8" t="s">
        <v>394</v>
      </c>
      <c r="K80" s="8" t="s">
        <v>372</v>
      </c>
      <c r="L80" s="8" t="s">
        <v>485</v>
      </c>
      <c r="M80" s="8" t="s">
        <v>384</v>
      </c>
      <c r="N80" s="13" t="s">
        <v>381</v>
      </c>
      <c r="O80" s="13" t="s">
        <v>380</v>
      </c>
    </row>
    <row r="81" spans="1:15" ht="22.95" customHeight="1" x14ac:dyDescent="0.25">
      <c r="A81" s="9">
        <v>1</v>
      </c>
      <c r="B81" s="9">
        <v>2</v>
      </c>
      <c r="C81" s="9">
        <v>3</v>
      </c>
      <c r="D81" s="9">
        <v>4</v>
      </c>
      <c r="E81" s="9">
        <v>5</v>
      </c>
      <c r="F81" s="14">
        <v>6</v>
      </c>
      <c r="G81" s="9">
        <v>7</v>
      </c>
      <c r="H81" s="14">
        <v>8</v>
      </c>
      <c r="I81" s="9">
        <v>9</v>
      </c>
      <c r="J81" s="9">
        <v>10</v>
      </c>
      <c r="K81" s="9">
        <v>11</v>
      </c>
      <c r="L81" s="9">
        <v>12</v>
      </c>
      <c r="M81" s="9">
        <v>13</v>
      </c>
      <c r="N81" s="9">
        <v>14</v>
      </c>
      <c r="O81" s="9">
        <v>15</v>
      </c>
    </row>
    <row r="82" spans="1:15" ht="22.8" customHeight="1" x14ac:dyDescent="0.25">
      <c r="A82" s="60">
        <v>44562</v>
      </c>
      <c r="B82" s="62"/>
      <c r="C82" s="62"/>
      <c r="D82" s="64">
        <f>IF(B82&gt;2291,B82-2291,0)</f>
        <v>0</v>
      </c>
      <c r="E82" s="64">
        <f>IF(C82&gt;1895,C82-1895,0)</f>
        <v>0</v>
      </c>
      <c r="F82" s="15" t="s">
        <v>382</v>
      </c>
      <c r="G82" s="47"/>
      <c r="H82" s="11"/>
      <c r="I82" s="8">
        <f>IFERROR(VLOOKUP(H82,Šifranti!$F$5:$G$48,2,FALSE),0)</f>
        <v>0</v>
      </c>
      <c r="J82" s="44"/>
      <c r="K82" s="33"/>
      <c r="L82" s="49">
        <f>IFERROR(K82*D82/(K82+K83),0)</f>
        <v>0</v>
      </c>
      <c r="M82" s="49">
        <v>1</v>
      </c>
      <c r="N82" s="32">
        <f>IF(J82*K82*M82*E82 + J82*L82*M82 &lt;= 2000,J82*K82*M82*E82 + J82*L82*M82,2000)</f>
        <v>0</v>
      </c>
      <c r="O82" s="32">
        <f t="shared" ref="O82:O88" si="6">N82*1.161</f>
        <v>0</v>
      </c>
    </row>
    <row r="83" spans="1:15" ht="22.95" customHeight="1" x14ac:dyDescent="0.25">
      <c r="A83" s="61"/>
      <c r="B83" s="63"/>
      <c r="C83" s="63"/>
      <c r="D83" s="65"/>
      <c r="E83" s="65"/>
      <c r="F83" s="15" t="s">
        <v>383</v>
      </c>
      <c r="G83" s="47"/>
      <c r="H83" s="11"/>
      <c r="I83" s="8">
        <f>IFERROR(VLOOKUP(H83,Šifranti!$F$5:$G$48,2,FALSE),0)</f>
        <v>0</v>
      </c>
      <c r="J83" s="43">
        <f>J82</f>
        <v>0</v>
      </c>
      <c r="K83" s="33"/>
      <c r="L83" s="49">
        <f>IFERROR(K83*D82/(K82+K83),0)</f>
        <v>0</v>
      </c>
      <c r="M83" s="49">
        <v>1</v>
      </c>
      <c r="N83" s="32">
        <f>IF(J83*K83*M83*E82 + J83*L83*M83 &lt;= 2000,J83*K83*M83*E82 + J83*L83*M83,2000)</f>
        <v>0</v>
      </c>
      <c r="O83" s="32">
        <f t="shared" si="6"/>
        <v>0</v>
      </c>
    </row>
    <row r="84" spans="1:15" ht="22.95" customHeight="1" x14ac:dyDescent="0.25">
      <c r="A84" s="61"/>
      <c r="B84" s="63"/>
      <c r="C84" s="63"/>
      <c r="D84" s="65"/>
      <c r="E84" s="65"/>
      <c r="F84" s="8" t="s">
        <v>321</v>
      </c>
      <c r="G84" s="47"/>
      <c r="H84" s="11"/>
      <c r="I84" s="8">
        <f>IFERROR(VLOOKUP(H84,Šifranti!$F$49:$G$152,2,FALSE),0)</f>
        <v>0</v>
      </c>
      <c r="J84" s="43">
        <f>J82*1</f>
        <v>0</v>
      </c>
      <c r="K84" s="33"/>
      <c r="L84" s="49">
        <f>IFERROR(K84*D82/(K84+K85+K86+K87),0)</f>
        <v>0</v>
      </c>
      <c r="M84" s="49">
        <v>0.39</v>
      </c>
      <c r="N84" s="32">
        <f>IF(J84*K84*M84*E82 + J84*L84*M84 &lt;= 2000,J84*K84*M84*E82 + J84*L84*M84,2000)</f>
        <v>0</v>
      </c>
      <c r="O84" s="32">
        <f t="shared" si="6"/>
        <v>0</v>
      </c>
    </row>
    <row r="85" spans="1:15" ht="22.95" customHeight="1" x14ac:dyDescent="0.25">
      <c r="A85" s="61"/>
      <c r="B85" s="63"/>
      <c r="C85" s="63"/>
      <c r="D85" s="65"/>
      <c r="E85" s="65"/>
      <c r="F85" s="8" t="s">
        <v>322</v>
      </c>
      <c r="G85" s="47"/>
      <c r="H85" s="11"/>
      <c r="I85" s="8">
        <f>IFERROR(VLOOKUP(H85,Šifranti!$F$49:$G$152,2,FALSE),0)</f>
        <v>0</v>
      </c>
      <c r="J85" s="43">
        <f>J82*1</f>
        <v>0</v>
      </c>
      <c r="K85" s="33"/>
      <c r="L85" s="49">
        <f>IFERROR(K85*D82/(K84+K85+K86+K87),0)</f>
        <v>0</v>
      </c>
      <c r="M85" s="49">
        <v>0.39</v>
      </c>
      <c r="N85" s="32">
        <f>IF(J85*K85*M85*E82 + J85*L85*M85 &lt;= 2000,J85*K85*M85*E82 + J85*L85*M85,2000)</f>
        <v>0</v>
      </c>
      <c r="O85" s="32">
        <f t="shared" si="6"/>
        <v>0</v>
      </c>
    </row>
    <row r="86" spans="1:15" ht="22.95" customHeight="1" x14ac:dyDescent="0.25">
      <c r="A86" s="61"/>
      <c r="B86" s="63"/>
      <c r="C86" s="63"/>
      <c r="D86" s="65"/>
      <c r="E86" s="65"/>
      <c r="F86" s="8" t="s">
        <v>370</v>
      </c>
      <c r="G86" s="47"/>
      <c r="H86" s="11"/>
      <c r="I86" s="8">
        <f>IFERROR(VLOOKUP(H86,Šifranti!$F$49:$G$152,2,FALSE),0)</f>
        <v>0</v>
      </c>
      <c r="J86" s="43">
        <f>J82*1</f>
        <v>0</v>
      </c>
      <c r="K86" s="33"/>
      <c r="L86" s="49">
        <f>IFERROR(K86*D82/(K84+K85+K86+K87),0)</f>
        <v>0</v>
      </c>
      <c r="M86" s="49">
        <v>0.39</v>
      </c>
      <c r="N86" s="32">
        <f>IF(J86*K86*M86*E82 + J86*L86*M86 &lt;= 2000,J86*K86*M86*E82 + J86*L86*M86,2000)</f>
        <v>0</v>
      </c>
      <c r="O86" s="32">
        <f t="shared" si="6"/>
        <v>0</v>
      </c>
    </row>
    <row r="87" spans="1:15" ht="22.95" customHeight="1" x14ac:dyDescent="0.25">
      <c r="A87" s="61"/>
      <c r="B87" s="63"/>
      <c r="C87" s="63"/>
      <c r="D87" s="65"/>
      <c r="E87" s="65"/>
      <c r="F87" s="8" t="s">
        <v>371</v>
      </c>
      <c r="G87" s="47"/>
      <c r="H87" s="11"/>
      <c r="I87" s="8">
        <f>IFERROR(VLOOKUP(H87,Šifranti!$F$49:$G$152,2,FALSE),0)</f>
        <v>0</v>
      </c>
      <c r="J87" s="43">
        <f>J82*1</f>
        <v>0</v>
      </c>
      <c r="K87" s="33"/>
      <c r="L87" s="49">
        <f>IFERROR(K87*D82/(K84+K85+K86+K87),0)</f>
        <v>0</v>
      </c>
      <c r="M87" s="49">
        <v>0.39</v>
      </c>
      <c r="N87" s="32">
        <f>IF(J87*K87*M87*E82 + J87*L87*M87 &lt;= 2000,J87*K87*M87*E82 + J87*L87*M87,2000)</f>
        <v>0</v>
      </c>
      <c r="O87" s="32">
        <f t="shared" si="6"/>
        <v>0</v>
      </c>
    </row>
    <row r="88" spans="1:15" ht="22.95" customHeight="1" x14ac:dyDescent="0.25">
      <c r="A88" s="61"/>
      <c r="B88" s="63"/>
      <c r="C88" s="63"/>
      <c r="D88" s="65"/>
      <c r="E88" s="65"/>
      <c r="F88" s="8" t="s">
        <v>393</v>
      </c>
      <c r="G88" s="47"/>
      <c r="H88" s="11"/>
      <c r="I88" s="8">
        <f>IFERROR(VLOOKUP(H88,Šifranti!$F$153:$G$156,2,FALSE),0)</f>
        <v>0</v>
      </c>
      <c r="J88" s="42">
        <f>J82*0.3</f>
        <v>0</v>
      </c>
      <c r="K88" s="33"/>
      <c r="L88" s="49">
        <f>IF(K88&gt;0,D82,0)</f>
        <v>0</v>
      </c>
      <c r="M88" s="49">
        <v>0.35</v>
      </c>
      <c r="N88" s="32">
        <f>IF(J88*K88*M88*E82 + J88*L88*M88 &lt;= 2000,J88*K88*M88*E82 + J88*L88*M88,2000)</f>
        <v>0</v>
      </c>
      <c r="O88" s="32">
        <f t="shared" si="6"/>
        <v>0</v>
      </c>
    </row>
    <row r="89" spans="1:15" ht="22.95" customHeight="1" x14ac:dyDescent="0.25">
      <c r="A89" s="34" t="s">
        <v>320</v>
      </c>
      <c r="B89" s="34"/>
      <c r="C89" s="34"/>
      <c r="D89" s="7"/>
      <c r="E89" s="7"/>
      <c r="F89" s="7"/>
      <c r="G89" s="7"/>
      <c r="H89" s="7"/>
      <c r="I89" s="7"/>
      <c r="J89" s="7"/>
      <c r="K89" s="7"/>
      <c r="L89" s="7"/>
      <c r="M89" s="7"/>
      <c r="N89" s="32">
        <f>SUM(N82:N88)</f>
        <v>0</v>
      </c>
      <c r="O89" s="32">
        <f>SUM(O82:O88)</f>
        <v>0</v>
      </c>
    </row>
    <row r="90" spans="1:15" ht="22.95" customHeight="1" x14ac:dyDescent="0.25">
      <c r="A90"/>
      <c r="B90"/>
      <c r="C90"/>
      <c r="D90"/>
      <c r="E90"/>
      <c r="F90"/>
      <c r="G90"/>
      <c r="H90"/>
      <c r="I90"/>
      <c r="J90"/>
      <c r="K90"/>
      <c r="L90"/>
      <c r="M90"/>
      <c r="N90"/>
      <c r="O90"/>
    </row>
    <row r="91" spans="1:15" ht="22.95" customHeight="1" x14ac:dyDescent="0.25">
      <c r="A91" s="26" t="s">
        <v>413</v>
      </c>
      <c r="B91" s="46"/>
      <c r="C91" s="46"/>
      <c r="D91"/>
      <c r="E91"/>
      <c r="F91"/>
      <c r="G91"/>
      <c r="H91"/>
      <c r="I91"/>
      <c r="J91"/>
      <c r="K91"/>
      <c r="L91"/>
      <c r="M91"/>
      <c r="N91"/>
      <c r="O91"/>
    </row>
    <row r="92" spans="1:15" ht="70.05" customHeight="1" x14ac:dyDescent="0.25">
      <c r="A92" s="8" t="s">
        <v>11</v>
      </c>
      <c r="B92" s="48" t="s">
        <v>479</v>
      </c>
      <c r="C92" s="8" t="s">
        <v>323</v>
      </c>
      <c r="D92" s="13" t="s">
        <v>379</v>
      </c>
      <c r="E92" s="13" t="s">
        <v>378</v>
      </c>
      <c r="F92" s="8" t="s">
        <v>411</v>
      </c>
      <c r="G92" s="8" t="s">
        <v>8</v>
      </c>
      <c r="H92" s="8" t="s">
        <v>9</v>
      </c>
      <c r="I92" s="8" t="s">
        <v>10</v>
      </c>
      <c r="J92" s="8" t="s">
        <v>394</v>
      </c>
      <c r="K92" s="8" t="s">
        <v>372</v>
      </c>
      <c r="L92" s="8" t="s">
        <v>485</v>
      </c>
      <c r="M92" s="8" t="s">
        <v>384</v>
      </c>
      <c r="N92" s="13" t="s">
        <v>381</v>
      </c>
      <c r="O92" s="13" t="s">
        <v>380</v>
      </c>
    </row>
    <row r="93" spans="1:15" ht="22.95" customHeight="1" x14ac:dyDescent="0.25">
      <c r="A93" s="9">
        <v>1</v>
      </c>
      <c r="B93" s="9">
        <v>2</v>
      </c>
      <c r="C93" s="9">
        <v>3</v>
      </c>
      <c r="D93" s="9">
        <v>4</v>
      </c>
      <c r="E93" s="9">
        <v>5</v>
      </c>
      <c r="F93" s="14">
        <v>6</v>
      </c>
      <c r="G93" s="9">
        <v>7</v>
      </c>
      <c r="H93" s="14">
        <v>8</v>
      </c>
      <c r="I93" s="9">
        <v>9</v>
      </c>
      <c r="J93" s="9">
        <v>10</v>
      </c>
      <c r="K93" s="9">
        <v>11</v>
      </c>
      <c r="L93" s="9">
        <v>12</v>
      </c>
      <c r="M93" s="9">
        <v>13</v>
      </c>
      <c r="N93" s="9">
        <v>14</v>
      </c>
      <c r="O93" s="9">
        <v>15</v>
      </c>
    </row>
    <row r="94" spans="1:15" ht="22.95" customHeight="1" x14ac:dyDescent="0.25">
      <c r="A94" s="60">
        <v>44562</v>
      </c>
      <c r="B94" s="62"/>
      <c r="C94" s="62"/>
      <c r="D94" s="64">
        <f>IF(B94&gt;2291,B94-2291,0)</f>
        <v>0</v>
      </c>
      <c r="E94" s="64">
        <f>IF(C94&gt;1895,C94-1895,0)</f>
        <v>0</v>
      </c>
      <c r="F94" s="15" t="s">
        <v>382</v>
      </c>
      <c r="G94" s="47"/>
      <c r="H94" s="11"/>
      <c r="I94" s="8">
        <f>IFERROR(VLOOKUP(H94,Šifranti!$F$5:$G$48,2,FALSE),0)</f>
        <v>0</v>
      </c>
      <c r="J94" s="44"/>
      <c r="K94" s="33"/>
      <c r="L94" s="49">
        <f>IFERROR(K94*D94/(K94+K95),0)</f>
        <v>0</v>
      </c>
      <c r="M94" s="49">
        <v>1</v>
      </c>
      <c r="N94" s="32">
        <f>IF(J94*K94*M94*E94 + J94*L94*M94 &lt;= 2000,J94*K94*M94*E94 + J94*L94*M94,2000)</f>
        <v>0</v>
      </c>
      <c r="O94" s="32">
        <f t="shared" ref="O94:O100" si="7">N94*1.161</f>
        <v>0</v>
      </c>
    </row>
    <row r="95" spans="1:15" ht="22.95" customHeight="1" x14ac:dyDescent="0.25">
      <c r="A95" s="61"/>
      <c r="B95" s="63"/>
      <c r="C95" s="63"/>
      <c r="D95" s="65"/>
      <c r="E95" s="65"/>
      <c r="F95" s="15" t="s">
        <v>383</v>
      </c>
      <c r="G95" s="47"/>
      <c r="H95" s="11"/>
      <c r="I95" s="8">
        <f>IFERROR(VLOOKUP(H95,Šifranti!$F$5:$G$48,2,FALSE),0)</f>
        <v>0</v>
      </c>
      <c r="J95" s="43">
        <f>J94</f>
        <v>0</v>
      </c>
      <c r="K95" s="33"/>
      <c r="L95" s="49">
        <f>IFERROR(K95*D94/(K94+K95),0)</f>
        <v>0</v>
      </c>
      <c r="M95" s="49">
        <v>1</v>
      </c>
      <c r="N95" s="32">
        <f>IF(J95*K95*M95*E94 + J95*L95*M95 &lt;= 2000,J95*K95*M95*E94 + J95*L95*M95,2000)</f>
        <v>0</v>
      </c>
      <c r="O95" s="32">
        <f t="shared" si="7"/>
        <v>0</v>
      </c>
    </row>
    <row r="96" spans="1:15" ht="22.95" customHeight="1" x14ac:dyDescent="0.25">
      <c r="A96" s="61"/>
      <c r="B96" s="63"/>
      <c r="C96" s="63"/>
      <c r="D96" s="65"/>
      <c r="E96" s="65"/>
      <c r="F96" s="8" t="s">
        <v>321</v>
      </c>
      <c r="G96" s="47"/>
      <c r="H96" s="11"/>
      <c r="I96" s="8">
        <f>IFERROR(VLOOKUP(H96,Šifranti!$F$49:$G$152,2,FALSE),0)</f>
        <v>0</v>
      </c>
      <c r="J96" s="43">
        <f>J94*1</f>
        <v>0</v>
      </c>
      <c r="K96" s="33"/>
      <c r="L96" s="49">
        <f>IFERROR(K96*D94/(K96+K97+K98+K99),0)</f>
        <v>0</v>
      </c>
      <c r="M96" s="49">
        <v>0.39</v>
      </c>
      <c r="N96" s="32">
        <f>IF(J96*K96*M96*E94 + J96*L96*M96 &lt;= 2000,J96*K96*M96*E94 + J96*L96*M96,2000)</f>
        <v>0</v>
      </c>
      <c r="O96" s="32">
        <f t="shared" si="7"/>
        <v>0</v>
      </c>
    </row>
    <row r="97" spans="1:15" ht="22.95" customHeight="1" x14ac:dyDescent="0.25">
      <c r="A97" s="61"/>
      <c r="B97" s="63"/>
      <c r="C97" s="63"/>
      <c r="D97" s="65"/>
      <c r="E97" s="65"/>
      <c r="F97" s="8" t="s">
        <v>322</v>
      </c>
      <c r="G97" s="47"/>
      <c r="H97" s="11"/>
      <c r="I97" s="8">
        <f>IFERROR(VLOOKUP(H97,Šifranti!$F$49:$G$152,2,FALSE),0)</f>
        <v>0</v>
      </c>
      <c r="J97" s="43">
        <f>J94*1</f>
        <v>0</v>
      </c>
      <c r="K97" s="33"/>
      <c r="L97" s="49">
        <f>IFERROR(K97*D94/(K96+K97+K98+K99),0)</f>
        <v>0</v>
      </c>
      <c r="M97" s="49">
        <v>0.39</v>
      </c>
      <c r="N97" s="32">
        <f>IF(J97*K97*M97*E94 + J97*L97*M97 &lt;= 2000,J97*K97*M97*E94 + J97*L97*M97,2000)</f>
        <v>0</v>
      </c>
      <c r="O97" s="32">
        <f t="shared" si="7"/>
        <v>0</v>
      </c>
    </row>
    <row r="98" spans="1:15" ht="22.95" customHeight="1" x14ac:dyDescent="0.25">
      <c r="A98" s="61"/>
      <c r="B98" s="63"/>
      <c r="C98" s="63"/>
      <c r="D98" s="65"/>
      <c r="E98" s="65"/>
      <c r="F98" s="8" t="s">
        <v>370</v>
      </c>
      <c r="G98" s="47"/>
      <c r="H98" s="11"/>
      <c r="I98" s="8">
        <f>IFERROR(VLOOKUP(H98,Šifranti!$F$49:$G$152,2,FALSE),0)</f>
        <v>0</v>
      </c>
      <c r="J98" s="43">
        <f>J94*1</f>
        <v>0</v>
      </c>
      <c r="K98" s="33"/>
      <c r="L98" s="49">
        <f>IFERROR(K98*D94/(K96+K97+K98+K99),0)</f>
        <v>0</v>
      </c>
      <c r="M98" s="49">
        <v>0.39</v>
      </c>
      <c r="N98" s="32">
        <f>IF(J98*K98*M98*E94 + J98*L98*M98 &lt;= 2000,J98*K98*M98*E94 + J98*L98*M98,2000)</f>
        <v>0</v>
      </c>
      <c r="O98" s="32">
        <f t="shared" si="7"/>
        <v>0</v>
      </c>
    </row>
    <row r="99" spans="1:15" ht="22.95" customHeight="1" x14ac:dyDescent="0.25">
      <c r="A99" s="61"/>
      <c r="B99" s="63"/>
      <c r="C99" s="63"/>
      <c r="D99" s="65"/>
      <c r="E99" s="65"/>
      <c r="F99" s="8" t="s">
        <v>371</v>
      </c>
      <c r="G99" s="47"/>
      <c r="H99" s="11"/>
      <c r="I99" s="8">
        <f>IFERROR(VLOOKUP(H99,Šifranti!$F$49:$G$152,2,FALSE),0)</f>
        <v>0</v>
      </c>
      <c r="J99" s="43">
        <f>J94*1</f>
        <v>0</v>
      </c>
      <c r="K99" s="33"/>
      <c r="L99" s="49">
        <f>IFERROR(K99*D94/(K96+K97+K98+K99),0)</f>
        <v>0</v>
      </c>
      <c r="M99" s="49">
        <v>0.39</v>
      </c>
      <c r="N99" s="32">
        <f>IF(J99*K99*M99*E94 + J99*L99*M99 &lt;= 2000,J99*K99*M99*E94 + J99*L99*M99,2000)</f>
        <v>0</v>
      </c>
      <c r="O99" s="32">
        <f t="shared" si="7"/>
        <v>0</v>
      </c>
    </row>
    <row r="100" spans="1:15" ht="22.95" customHeight="1" x14ac:dyDescent="0.25">
      <c r="A100" s="61"/>
      <c r="B100" s="63"/>
      <c r="C100" s="63"/>
      <c r="D100" s="65"/>
      <c r="E100" s="65"/>
      <c r="F100" s="8" t="s">
        <v>393</v>
      </c>
      <c r="G100" s="47"/>
      <c r="H100" s="11"/>
      <c r="I100" s="8">
        <f>IFERROR(VLOOKUP(H100,Šifranti!$F$153:$G$156,2,FALSE),0)</f>
        <v>0</v>
      </c>
      <c r="J100" s="42">
        <f>J94*0.3</f>
        <v>0</v>
      </c>
      <c r="K100" s="33"/>
      <c r="L100" s="49">
        <f>IF(K100&gt;0,D94,0)</f>
        <v>0</v>
      </c>
      <c r="M100" s="49">
        <v>0.35</v>
      </c>
      <c r="N100" s="32">
        <f>IF(J100*K100*M100*E94 + J100*L100*M100 &lt;= 2000,J100*K100*M100*E94 + J100*L100*M100,2000)</f>
        <v>0</v>
      </c>
      <c r="O100" s="32">
        <f t="shared" si="7"/>
        <v>0</v>
      </c>
    </row>
    <row r="101" spans="1:15" ht="22.95" customHeight="1" x14ac:dyDescent="0.25">
      <c r="A101" s="34" t="s">
        <v>320</v>
      </c>
      <c r="B101" s="34"/>
      <c r="C101" s="34"/>
      <c r="D101" s="7"/>
      <c r="E101" s="7"/>
      <c r="F101" s="7"/>
      <c r="G101" s="7"/>
      <c r="H101" s="7"/>
      <c r="I101" s="7"/>
      <c r="J101" s="7"/>
      <c r="K101" s="7"/>
      <c r="L101" s="7"/>
      <c r="M101" s="7"/>
      <c r="N101" s="32">
        <f>SUM(N94:N100)</f>
        <v>0</v>
      </c>
      <c r="O101" s="32">
        <f>SUM(O94:O100)</f>
        <v>0</v>
      </c>
    </row>
    <row r="102" spans="1:15" ht="22.95" customHeight="1" x14ac:dyDescent="0.25">
      <c r="A102"/>
      <c r="B102"/>
      <c r="C102"/>
      <c r="D102"/>
      <c r="E102"/>
      <c r="F102"/>
      <c r="G102"/>
      <c r="H102"/>
      <c r="I102"/>
      <c r="J102"/>
      <c r="K102"/>
      <c r="L102"/>
      <c r="M102"/>
      <c r="N102"/>
      <c r="O102"/>
    </row>
    <row r="103" spans="1:15" ht="22.95" customHeight="1" x14ac:dyDescent="0.25">
      <c r="A103" s="26" t="s">
        <v>414</v>
      </c>
      <c r="B103" s="46"/>
      <c r="C103" s="46"/>
      <c r="D103"/>
      <c r="E103"/>
      <c r="F103"/>
      <c r="G103"/>
      <c r="H103"/>
      <c r="I103"/>
      <c r="J103"/>
      <c r="K103"/>
      <c r="L103"/>
      <c r="M103"/>
      <c r="N103"/>
      <c r="O103"/>
    </row>
    <row r="104" spans="1:15" ht="70.05" customHeight="1" x14ac:dyDescent="0.25">
      <c r="A104" s="8" t="s">
        <v>11</v>
      </c>
      <c r="B104" s="48" t="s">
        <v>479</v>
      </c>
      <c r="C104" s="8" t="s">
        <v>323</v>
      </c>
      <c r="D104" s="13" t="s">
        <v>379</v>
      </c>
      <c r="E104" s="13" t="s">
        <v>378</v>
      </c>
      <c r="F104" s="8" t="s">
        <v>411</v>
      </c>
      <c r="G104" s="8" t="s">
        <v>8</v>
      </c>
      <c r="H104" s="8" t="s">
        <v>9</v>
      </c>
      <c r="I104" s="8" t="s">
        <v>10</v>
      </c>
      <c r="J104" s="8" t="s">
        <v>394</v>
      </c>
      <c r="K104" s="8" t="s">
        <v>372</v>
      </c>
      <c r="L104" s="8" t="s">
        <v>485</v>
      </c>
      <c r="M104" s="8" t="s">
        <v>384</v>
      </c>
      <c r="N104" s="13" t="s">
        <v>381</v>
      </c>
      <c r="O104" s="13" t="s">
        <v>380</v>
      </c>
    </row>
    <row r="105" spans="1:15" ht="22.95" customHeight="1" x14ac:dyDescent="0.25">
      <c r="A105" s="9">
        <v>1</v>
      </c>
      <c r="B105" s="9">
        <v>2</v>
      </c>
      <c r="C105" s="9">
        <v>3</v>
      </c>
      <c r="D105" s="9">
        <v>4</v>
      </c>
      <c r="E105" s="9">
        <v>5</v>
      </c>
      <c r="F105" s="14">
        <v>6</v>
      </c>
      <c r="G105" s="9">
        <v>7</v>
      </c>
      <c r="H105" s="14">
        <v>8</v>
      </c>
      <c r="I105" s="9">
        <v>9</v>
      </c>
      <c r="J105" s="9">
        <v>10</v>
      </c>
      <c r="K105" s="9">
        <v>11</v>
      </c>
      <c r="L105" s="9">
        <v>12</v>
      </c>
      <c r="M105" s="9">
        <v>13</v>
      </c>
      <c r="N105" s="9">
        <v>14</v>
      </c>
      <c r="O105" s="9">
        <v>15</v>
      </c>
    </row>
    <row r="106" spans="1:15" ht="22.95" customHeight="1" x14ac:dyDescent="0.25">
      <c r="A106" s="60">
        <v>44562</v>
      </c>
      <c r="B106" s="62"/>
      <c r="C106" s="62"/>
      <c r="D106" s="64">
        <f>IF(B106&gt;2291,B106-2291,0)</f>
        <v>0</v>
      </c>
      <c r="E106" s="64">
        <f>IF(C106&gt;1895,C106-1895,0)</f>
        <v>0</v>
      </c>
      <c r="F106" s="15" t="s">
        <v>382</v>
      </c>
      <c r="G106" s="47"/>
      <c r="H106" s="11"/>
      <c r="I106" s="8">
        <f>IFERROR(VLOOKUP(H106,Šifranti!$F$5:$G$48,2,FALSE),0)</f>
        <v>0</v>
      </c>
      <c r="J106" s="44"/>
      <c r="K106" s="33"/>
      <c r="L106" s="49">
        <f>IFERROR(K106*D106/(K106+K107),0)</f>
        <v>0</v>
      </c>
      <c r="M106" s="49">
        <v>1</v>
      </c>
      <c r="N106" s="32">
        <f>IF(J106*K106*M106*E106 + J106*L106*M106 &lt;= 2000,J106*K106*M106*E106 + J106*L106*M106,2000)</f>
        <v>0</v>
      </c>
      <c r="O106" s="32">
        <f t="shared" ref="O106:O112" si="8">N106*1.161</f>
        <v>0</v>
      </c>
    </row>
    <row r="107" spans="1:15" ht="22.95" customHeight="1" x14ac:dyDescent="0.25">
      <c r="A107" s="61"/>
      <c r="B107" s="63"/>
      <c r="C107" s="63"/>
      <c r="D107" s="65"/>
      <c r="E107" s="65"/>
      <c r="F107" s="15" t="s">
        <v>383</v>
      </c>
      <c r="G107" s="47"/>
      <c r="H107" s="11"/>
      <c r="I107" s="8">
        <f>IFERROR(VLOOKUP(H107,Šifranti!$F$5:$G$48,2,FALSE),0)</f>
        <v>0</v>
      </c>
      <c r="J107" s="43">
        <f>J106</f>
        <v>0</v>
      </c>
      <c r="K107" s="33"/>
      <c r="L107" s="49">
        <f>IFERROR(K107*D106/(K106+K107),0)</f>
        <v>0</v>
      </c>
      <c r="M107" s="49">
        <v>1</v>
      </c>
      <c r="N107" s="32">
        <f>IF(J107*K107*M107*E106 + J107*L107*M107 &lt;= 2000,J107*K107*M107*E106 + J107*L107*M107,2000)</f>
        <v>0</v>
      </c>
      <c r="O107" s="32">
        <f t="shared" si="8"/>
        <v>0</v>
      </c>
    </row>
    <row r="108" spans="1:15" ht="22.95" customHeight="1" x14ac:dyDescent="0.25">
      <c r="A108" s="61"/>
      <c r="B108" s="63"/>
      <c r="C108" s="63"/>
      <c r="D108" s="65"/>
      <c r="E108" s="65"/>
      <c r="F108" s="8" t="s">
        <v>321</v>
      </c>
      <c r="G108" s="47"/>
      <c r="H108" s="11"/>
      <c r="I108" s="8">
        <f>IFERROR(VLOOKUP(H108,Šifranti!$F$49:$G$152,2,FALSE),0)</f>
        <v>0</v>
      </c>
      <c r="J108" s="43">
        <f>J106*1</f>
        <v>0</v>
      </c>
      <c r="K108" s="33"/>
      <c r="L108" s="49">
        <f>IFERROR(K108*D106/(K108+K109+K110+K111),0)</f>
        <v>0</v>
      </c>
      <c r="M108" s="49">
        <v>0.39</v>
      </c>
      <c r="N108" s="32">
        <f>IF(J108*K108*M108*E106 + J108*L108*M108 &lt;= 2000,J108*K108*M108*E106 + J108*L108*M108,2000)</f>
        <v>0</v>
      </c>
      <c r="O108" s="32">
        <f t="shared" si="8"/>
        <v>0</v>
      </c>
    </row>
    <row r="109" spans="1:15" ht="22.95" customHeight="1" x14ac:dyDescent="0.25">
      <c r="A109" s="61"/>
      <c r="B109" s="63"/>
      <c r="C109" s="63"/>
      <c r="D109" s="65"/>
      <c r="E109" s="65"/>
      <c r="F109" s="8" t="s">
        <v>322</v>
      </c>
      <c r="G109" s="47"/>
      <c r="H109" s="11"/>
      <c r="I109" s="8">
        <f>IFERROR(VLOOKUP(H109,Šifranti!$F$49:$G$152,2,FALSE),0)</f>
        <v>0</v>
      </c>
      <c r="J109" s="43">
        <f>J106*1</f>
        <v>0</v>
      </c>
      <c r="K109" s="33"/>
      <c r="L109" s="49">
        <f>IFERROR(K109*D106/(K108+K109+K110+K111),0)</f>
        <v>0</v>
      </c>
      <c r="M109" s="49">
        <v>0.39</v>
      </c>
      <c r="N109" s="32">
        <f>IF(J109*K109*M109*E106 + J109*L109*M109 &lt;= 2000,J109*K109*M109*E106 + J109*L109*M109,2000)</f>
        <v>0</v>
      </c>
      <c r="O109" s="32">
        <f t="shared" si="8"/>
        <v>0</v>
      </c>
    </row>
    <row r="110" spans="1:15" ht="22.95" customHeight="1" x14ac:dyDescent="0.25">
      <c r="A110" s="61"/>
      <c r="B110" s="63"/>
      <c r="C110" s="63"/>
      <c r="D110" s="65"/>
      <c r="E110" s="65"/>
      <c r="F110" s="8" t="s">
        <v>370</v>
      </c>
      <c r="G110" s="47"/>
      <c r="H110" s="11"/>
      <c r="I110" s="8">
        <f>IFERROR(VLOOKUP(H110,Šifranti!$F$49:$G$152,2,FALSE),0)</f>
        <v>0</v>
      </c>
      <c r="J110" s="43">
        <f>J106*1</f>
        <v>0</v>
      </c>
      <c r="K110" s="33"/>
      <c r="L110" s="49">
        <f>IFERROR(K110*D106/(K108+K109+K110+K111),0)</f>
        <v>0</v>
      </c>
      <c r="M110" s="49">
        <v>0.39</v>
      </c>
      <c r="N110" s="32">
        <f>IF(J110*K110*M110*E106 + J110*L110*M110 &lt;= 2000,J110*K110*M110*E106 + J110*L110*M110,2000)</f>
        <v>0</v>
      </c>
      <c r="O110" s="32">
        <f t="shared" si="8"/>
        <v>0</v>
      </c>
    </row>
    <row r="111" spans="1:15" ht="22.95" customHeight="1" x14ac:dyDescent="0.25">
      <c r="A111" s="61"/>
      <c r="B111" s="63"/>
      <c r="C111" s="63"/>
      <c r="D111" s="65"/>
      <c r="E111" s="65"/>
      <c r="F111" s="8" t="s">
        <v>371</v>
      </c>
      <c r="G111" s="47"/>
      <c r="H111" s="11"/>
      <c r="I111" s="8">
        <f>IFERROR(VLOOKUP(H111,Šifranti!$F$49:$G$152,2,FALSE),0)</f>
        <v>0</v>
      </c>
      <c r="J111" s="43">
        <f>J106*1</f>
        <v>0</v>
      </c>
      <c r="K111" s="33"/>
      <c r="L111" s="49">
        <f>IFERROR(K111*D106/(K108+K109+K110+K111),0)</f>
        <v>0</v>
      </c>
      <c r="M111" s="49">
        <v>0.39</v>
      </c>
      <c r="N111" s="32">
        <f>IF(J111*K111*M111*E106 + J111*L111*M111 &lt;= 2000,J111*K111*M111*E106 + J111*L111*M111,2000)</f>
        <v>0</v>
      </c>
      <c r="O111" s="32">
        <f t="shared" si="8"/>
        <v>0</v>
      </c>
    </row>
    <row r="112" spans="1:15" ht="22.95" customHeight="1" x14ac:dyDescent="0.25">
      <c r="A112" s="61"/>
      <c r="B112" s="63"/>
      <c r="C112" s="63"/>
      <c r="D112" s="65"/>
      <c r="E112" s="65"/>
      <c r="F112" s="8" t="s">
        <v>393</v>
      </c>
      <c r="G112" s="47"/>
      <c r="H112" s="11"/>
      <c r="I112" s="8">
        <f>IFERROR(VLOOKUP(H112,Šifranti!$F$153:$G$156,2,FALSE),0)</f>
        <v>0</v>
      </c>
      <c r="J112" s="42">
        <f>J106*0.3</f>
        <v>0</v>
      </c>
      <c r="K112" s="33"/>
      <c r="L112" s="49">
        <f>IF(K112&gt;0,D106,0)</f>
        <v>0</v>
      </c>
      <c r="M112" s="49">
        <v>0.35</v>
      </c>
      <c r="N112" s="32">
        <f>IF(J112*K112*M112*E106 + J112*L112*M112 &lt;= 2000,J112*K112*M112*E106 + J112*L112*M112,2000)</f>
        <v>0</v>
      </c>
      <c r="O112" s="32">
        <f t="shared" si="8"/>
        <v>0</v>
      </c>
    </row>
    <row r="113" spans="1:15" ht="22.95" customHeight="1" x14ac:dyDescent="0.25">
      <c r="A113" s="34" t="s">
        <v>320</v>
      </c>
      <c r="B113" s="34"/>
      <c r="C113" s="34"/>
      <c r="D113" s="7"/>
      <c r="E113" s="7"/>
      <c r="F113" s="7"/>
      <c r="G113" s="7"/>
      <c r="H113" s="7"/>
      <c r="I113" s="7"/>
      <c r="J113" s="7"/>
      <c r="K113" s="7"/>
      <c r="L113" s="7"/>
      <c r="M113" s="7"/>
      <c r="N113" s="32">
        <f>SUM(N106:N112)</f>
        <v>0</v>
      </c>
      <c r="O113" s="32">
        <f>SUM(O106:O112)</f>
        <v>0</v>
      </c>
    </row>
    <row r="114" spans="1:15" ht="22.95" customHeight="1" x14ac:dyDescent="0.25">
      <c r="A114"/>
      <c r="B114"/>
      <c r="C114"/>
      <c r="D114"/>
      <c r="E114"/>
      <c r="F114"/>
      <c r="G114"/>
      <c r="H114"/>
      <c r="I114"/>
      <c r="J114"/>
      <c r="K114"/>
      <c r="L114"/>
      <c r="M114"/>
      <c r="N114"/>
      <c r="O114"/>
    </row>
    <row r="115" spans="1:15" ht="22.95" customHeight="1" x14ac:dyDescent="0.25">
      <c r="A115" s="26" t="s">
        <v>415</v>
      </c>
      <c r="B115" s="46"/>
      <c r="C115" s="46"/>
      <c r="D115"/>
      <c r="E115"/>
      <c r="F115"/>
      <c r="G115"/>
      <c r="H115"/>
      <c r="I115"/>
      <c r="J115"/>
      <c r="K115"/>
      <c r="L115"/>
      <c r="M115"/>
      <c r="N115"/>
      <c r="O115"/>
    </row>
    <row r="116" spans="1:15" ht="70.05" customHeight="1" x14ac:dyDescent="0.25">
      <c r="A116" s="8" t="s">
        <v>11</v>
      </c>
      <c r="B116" s="48" t="s">
        <v>479</v>
      </c>
      <c r="C116" s="8" t="s">
        <v>323</v>
      </c>
      <c r="D116" s="13" t="s">
        <v>379</v>
      </c>
      <c r="E116" s="13" t="s">
        <v>378</v>
      </c>
      <c r="F116" s="8" t="s">
        <v>411</v>
      </c>
      <c r="G116" s="8" t="s">
        <v>8</v>
      </c>
      <c r="H116" s="8" t="s">
        <v>9</v>
      </c>
      <c r="I116" s="8" t="s">
        <v>10</v>
      </c>
      <c r="J116" s="8" t="s">
        <v>394</v>
      </c>
      <c r="K116" s="8" t="s">
        <v>372</v>
      </c>
      <c r="L116" s="8" t="s">
        <v>485</v>
      </c>
      <c r="M116" s="8" t="s">
        <v>384</v>
      </c>
      <c r="N116" s="13" t="s">
        <v>381</v>
      </c>
      <c r="O116" s="13" t="s">
        <v>380</v>
      </c>
    </row>
    <row r="117" spans="1:15" ht="22.95" customHeight="1" x14ac:dyDescent="0.25">
      <c r="A117" s="9">
        <v>1</v>
      </c>
      <c r="B117" s="9">
        <v>2</v>
      </c>
      <c r="C117" s="9">
        <v>3</v>
      </c>
      <c r="D117" s="9">
        <v>4</v>
      </c>
      <c r="E117" s="9">
        <v>5</v>
      </c>
      <c r="F117" s="14">
        <v>6</v>
      </c>
      <c r="G117" s="9">
        <v>7</v>
      </c>
      <c r="H117" s="14">
        <v>8</v>
      </c>
      <c r="I117" s="9">
        <v>9</v>
      </c>
      <c r="J117" s="9">
        <v>10</v>
      </c>
      <c r="K117" s="9">
        <v>11</v>
      </c>
      <c r="L117" s="9">
        <v>12</v>
      </c>
      <c r="M117" s="9">
        <v>13</v>
      </c>
      <c r="N117" s="9">
        <v>14</v>
      </c>
      <c r="O117" s="9">
        <v>15</v>
      </c>
    </row>
    <row r="118" spans="1:15" ht="22.95" customHeight="1" x14ac:dyDescent="0.25">
      <c r="A118" s="60">
        <v>44562</v>
      </c>
      <c r="B118" s="62"/>
      <c r="C118" s="62"/>
      <c r="D118" s="64">
        <f>IF(B118&gt;2291,B118-2291,0)</f>
        <v>0</v>
      </c>
      <c r="E118" s="64">
        <f>IF(C118&gt;1895,C118-1895,0)</f>
        <v>0</v>
      </c>
      <c r="F118" s="15" t="s">
        <v>382</v>
      </c>
      <c r="G118" s="47"/>
      <c r="H118" s="11"/>
      <c r="I118" s="8">
        <f>IFERROR(VLOOKUP(H118,Šifranti!$F$5:$G$48,2,FALSE),0)</f>
        <v>0</v>
      </c>
      <c r="J118" s="44"/>
      <c r="K118" s="33"/>
      <c r="L118" s="49">
        <f>IFERROR(K118*D118/(K118+K119),0)</f>
        <v>0</v>
      </c>
      <c r="M118" s="49">
        <v>1</v>
      </c>
      <c r="N118" s="32">
        <f>IF(J118*K118*M118*E118 + J118*L118*M118 &lt;= 2000,J118*K118*M118*E118 + J118*L118*M118,2000)</f>
        <v>0</v>
      </c>
      <c r="O118" s="32">
        <f t="shared" ref="O118:O124" si="9">N118*1.161</f>
        <v>0</v>
      </c>
    </row>
    <row r="119" spans="1:15" ht="22.95" customHeight="1" x14ac:dyDescent="0.25">
      <c r="A119" s="61"/>
      <c r="B119" s="63"/>
      <c r="C119" s="63"/>
      <c r="D119" s="65"/>
      <c r="E119" s="65"/>
      <c r="F119" s="15" t="s">
        <v>383</v>
      </c>
      <c r="G119" s="47"/>
      <c r="H119" s="11"/>
      <c r="I119" s="8">
        <f>IFERROR(VLOOKUP(H119,Šifranti!$F$5:$G$48,2,FALSE),0)</f>
        <v>0</v>
      </c>
      <c r="J119" s="43">
        <f>J118</f>
        <v>0</v>
      </c>
      <c r="K119" s="33"/>
      <c r="L119" s="49">
        <f>IFERROR(K119*D118/(K118+K119),0)</f>
        <v>0</v>
      </c>
      <c r="M119" s="49">
        <v>1</v>
      </c>
      <c r="N119" s="32">
        <f>IF(J119*K119*M119*E118 + J119*L119*M119 &lt;= 2000,J119*K119*M119*E118 + J119*L119*M119,2000)</f>
        <v>0</v>
      </c>
      <c r="O119" s="32">
        <f t="shared" si="9"/>
        <v>0</v>
      </c>
    </row>
    <row r="120" spans="1:15" ht="22.95" customHeight="1" x14ac:dyDescent="0.25">
      <c r="A120" s="61"/>
      <c r="B120" s="63"/>
      <c r="C120" s="63"/>
      <c r="D120" s="65"/>
      <c r="E120" s="65"/>
      <c r="F120" s="8" t="s">
        <v>321</v>
      </c>
      <c r="G120" s="47"/>
      <c r="H120" s="11"/>
      <c r="I120" s="8">
        <f>IFERROR(VLOOKUP(H120,Šifranti!$F$49:$G$152,2,FALSE),0)</f>
        <v>0</v>
      </c>
      <c r="J120" s="43">
        <f>J118*1</f>
        <v>0</v>
      </c>
      <c r="K120" s="33"/>
      <c r="L120" s="49">
        <f>IFERROR(K120*D118/(K120+K121+K122+K123),0)</f>
        <v>0</v>
      </c>
      <c r="M120" s="49">
        <v>0.39</v>
      </c>
      <c r="N120" s="32">
        <f>IF(J120*K120*M120*E118 + J120*L120*M120 &lt;= 2000,J120*K120*M120*E118 + J120*L120*M120,2000)</f>
        <v>0</v>
      </c>
      <c r="O120" s="32">
        <f t="shared" si="9"/>
        <v>0</v>
      </c>
    </row>
    <row r="121" spans="1:15" ht="22.95" customHeight="1" x14ac:dyDescent="0.25">
      <c r="A121" s="61"/>
      <c r="B121" s="63"/>
      <c r="C121" s="63"/>
      <c r="D121" s="65"/>
      <c r="E121" s="65"/>
      <c r="F121" s="8" t="s">
        <v>322</v>
      </c>
      <c r="G121" s="47"/>
      <c r="H121" s="11"/>
      <c r="I121" s="8">
        <f>IFERROR(VLOOKUP(H121,Šifranti!$F$49:$G$152,2,FALSE),0)</f>
        <v>0</v>
      </c>
      <c r="J121" s="43">
        <f>J118*1</f>
        <v>0</v>
      </c>
      <c r="K121" s="33"/>
      <c r="L121" s="49">
        <f>IFERROR(K121*D118/(K120+K121+K122+K123),0)</f>
        <v>0</v>
      </c>
      <c r="M121" s="49">
        <v>0.39</v>
      </c>
      <c r="N121" s="32">
        <f>IF(J121*K121*M121*E118 + J121*L121*M121 &lt;= 2000,J121*K121*M121*E118 + J121*L121*M121,2000)</f>
        <v>0</v>
      </c>
      <c r="O121" s="32">
        <f t="shared" si="9"/>
        <v>0</v>
      </c>
    </row>
    <row r="122" spans="1:15" ht="22.95" customHeight="1" x14ac:dyDescent="0.25">
      <c r="A122" s="61"/>
      <c r="B122" s="63"/>
      <c r="C122" s="63"/>
      <c r="D122" s="65"/>
      <c r="E122" s="65"/>
      <c r="F122" s="8" t="s">
        <v>370</v>
      </c>
      <c r="G122" s="47"/>
      <c r="H122" s="11"/>
      <c r="I122" s="8">
        <f>IFERROR(VLOOKUP(H122,Šifranti!$F$49:$G$152,2,FALSE),0)</f>
        <v>0</v>
      </c>
      <c r="J122" s="43">
        <f>J118*1</f>
        <v>0</v>
      </c>
      <c r="K122" s="33"/>
      <c r="L122" s="49">
        <f>IFERROR(K122*D118/(K120+K121+K122+K123),0)</f>
        <v>0</v>
      </c>
      <c r="M122" s="49">
        <v>0.39</v>
      </c>
      <c r="N122" s="32">
        <f>IF(J122*K122*M122*E118 + J122*L122*M122 &lt;= 2000,J122*K122*M122*E118 + J122*L122*M122,2000)</f>
        <v>0</v>
      </c>
      <c r="O122" s="32">
        <f t="shared" si="9"/>
        <v>0</v>
      </c>
    </row>
    <row r="123" spans="1:15" ht="22.95" customHeight="1" x14ac:dyDescent="0.25">
      <c r="A123" s="61"/>
      <c r="B123" s="63"/>
      <c r="C123" s="63"/>
      <c r="D123" s="65"/>
      <c r="E123" s="65"/>
      <c r="F123" s="8" t="s">
        <v>371</v>
      </c>
      <c r="G123" s="47"/>
      <c r="H123" s="11"/>
      <c r="I123" s="8">
        <f>IFERROR(VLOOKUP(H123,Šifranti!$F$49:$G$152,2,FALSE),0)</f>
        <v>0</v>
      </c>
      <c r="J123" s="43">
        <f>J118*1</f>
        <v>0</v>
      </c>
      <c r="K123" s="33"/>
      <c r="L123" s="49">
        <f>IFERROR(K123*D118/(K120+K121+K122+K123),0)</f>
        <v>0</v>
      </c>
      <c r="M123" s="49">
        <v>0.39</v>
      </c>
      <c r="N123" s="32">
        <f>IF(J123*K123*M123*E118 + J123*L123*M123 &lt;= 2000,J123*K123*M123*E118 + J123*L123*M123,2000)</f>
        <v>0</v>
      </c>
      <c r="O123" s="32">
        <f t="shared" si="9"/>
        <v>0</v>
      </c>
    </row>
    <row r="124" spans="1:15" ht="22.95" customHeight="1" x14ac:dyDescent="0.25">
      <c r="A124" s="61"/>
      <c r="B124" s="63"/>
      <c r="C124" s="63"/>
      <c r="D124" s="65"/>
      <c r="E124" s="65"/>
      <c r="F124" s="8" t="s">
        <v>393</v>
      </c>
      <c r="G124" s="47"/>
      <c r="H124" s="11"/>
      <c r="I124" s="8">
        <f>IFERROR(VLOOKUP(H124,Šifranti!$F$153:$G$156,2,FALSE),0)</f>
        <v>0</v>
      </c>
      <c r="J124" s="42">
        <f>J118*0.3</f>
        <v>0</v>
      </c>
      <c r="K124" s="33"/>
      <c r="L124" s="49">
        <f>IF(K124&gt;0,D118,0)</f>
        <v>0</v>
      </c>
      <c r="M124" s="49">
        <v>0.35</v>
      </c>
      <c r="N124" s="32">
        <f>IF(J124*K124*M124*E118 + J124*L124*M124 &lt;= 2000,J124*K124*M124*E118 + J124*L124*M124,2000)</f>
        <v>0</v>
      </c>
      <c r="O124" s="32">
        <f t="shared" si="9"/>
        <v>0</v>
      </c>
    </row>
    <row r="125" spans="1:15" ht="22.95" customHeight="1" x14ac:dyDescent="0.25">
      <c r="A125" s="34" t="s">
        <v>320</v>
      </c>
      <c r="B125" s="34"/>
      <c r="C125" s="34"/>
      <c r="D125" s="7"/>
      <c r="E125" s="7"/>
      <c r="F125" s="7"/>
      <c r="G125" s="7"/>
      <c r="H125" s="7"/>
      <c r="I125" s="7"/>
      <c r="J125" s="7"/>
      <c r="K125" s="7"/>
      <c r="L125" s="7"/>
      <c r="M125" s="7"/>
      <c r="N125" s="32">
        <f>SUM(N118:N124)</f>
        <v>0</v>
      </c>
      <c r="O125" s="32">
        <f>SUM(O118:O124)</f>
        <v>0</v>
      </c>
    </row>
    <row r="126" spans="1:15" ht="22.95" customHeight="1" x14ac:dyDescent="0.25">
      <c r="A126"/>
      <c r="B126"/>
      <c r="C126"/>
      <c r="D126"/>
      <c r="E126"/>
      <c r="F126"/>
      <c r="G126"/>
      <c r="H126"/>
      <c r="I126"/>
      <c r="J126"/>
      <c r="K126"/>
      <c r="L126"/>
      <c r="M126"/>
      <c r="N126"/>
      <c r="O126"/>
    </row>
    <row r="127" spans="1:15" ht="22.95" customHeight="1" x14ac:dyDescent="0.25">
      <c r="A127" s="26" t="s">
        <v>416</v>
      </c>
      <c r="B127" s="46"/>
      <c r="C127" s="46"/>
      <c r="D127"/>
      <c r="E127"/>
      <c r="F127"/>
      <c r="G127"/>
      <c r="H127"/>
      <c r="I127"/>
      <c r="J127"/>
      <c r="K127"/>
      <c r="L127"/>
      <c r="M127"/>
      <c r="N127"/>
      <c r="O127"/>
    </row>
    <row r="128" spans="1:15" ht="70.05" customHeight="1" x14ac:dyDescent="0.25">
      <c r="A128" s="8" t="s">
        <v>11</v>
      </c>
      <c r="B128" s="48" t="s">
        <v>479</v>
      </c>
      <c r="C128" s="8" t="s">
        <v>323</v>
      </c>
      <c r="D128" s="13" t="s">
        <v>379</v>
      </c>
      <c r="E128" s="13" t="s">
        <v>378</v>
      </c>
      <c r="F128" s="8" t="s">
        <v>411</v>
      </c>
      <c r="G128" s="8" t="s">
        <v>8</v>
      </c>
      <c r="H128" s="8" t="s">
        <v>9</v>
      </c>
      <c r="I128" s="8" t="s">
        <v>10</v>
      </c>
      <c r="J128" s="8" t="s">
        <v>394</v>
      </c>
      <c r="K128" s="8" t="s">
        <v>372</v>
      </c>
      <c r="L128" s="8" t="s">
        <v>485</v>
      </c>
      <c r="M128" s="8" t="s">
        <v>384</v>
      </c>
      <c r="N128" s="13" t="s">
        <v>381</v>
      </c>
      <c r="O128" s="13" t="s">
        <v>380</v>
      </c>
    </row>
    <row r="129" spans="1:15" ht="22.95" customHeight="1" x14ac:dyDescent="0.25">
      <c r="A129" s="9">
        <v>1</v>
      </c>
      <c r="B129" s="9">
        <v>2</v>
      </c>
      <c r="C129" s="9">
        <v>3</v>
      </c>
      <c r="D129" s="9">
        <v>4</v>
      </c>
      <c r="E129" s="9">
        <v>5</v>
      </c>
      <c r="F129" s="14">
        <v>6</v>
      </c>
      <c r="G129" s="9">
        <v>7</v>
      </c>
      <c r="H129" s="14">
        <v>8</v>
      </c>
      <c r="I129" s="9">
        <v>9</v>
      </c>
      <c r="J129" s="9">
        <v>10</v>
      </c>
      <c r="K129" s="9">
        <v>11</v>
      </c>
      <c r="L129" s="9">
        <v>12</v>
      </c>
      <c r="M129" s="9">
        <v>13</v>
      </c>
      <c r="N129" s="9">
        <v>14</v>
      </c>
      <c r="O129" s="9">
        <v>15</v>
      </c>
    </row>
    <row r="130" spans="1:15" ht="22.95" customHeight="1" x14ac:dyDescent="0.25">
      <c r="A130" s="60">
        <v>44562</v>
      </c>
      <c r="B130" s="62"/>
      <c r="C130" s="62"/>
      <c r="D130" s="64">
        <f>IF(B130&gt;2291,B130-2291,0)</f>
        <v>0</v>
      </c>
      <c r="E130" s="64">
        <f>IF(C130&gt;1895,C130-1895,0)</f>
        <v>0</v>
      </c>
      <c r="F130" s="15" t="s">
        <v>382</v>
      </c>
      <c r="G130" s="47"/>
      <c r="H130" s="11"/>
      <c r="I130" s="8">
        <f>IFERROR(VLOOKUP(H130,Šifranti!$F$5:$G$48,2,FALSE),0)</f>
        <v>0</v>
      </c>
      <c r="J130" s="44"/>
      <c r="K130" s="33"/>
      <c r="L130" s="49">
        <f>IFERROR(K130*D130/(K130+K131),0)</f>
        <v>0</v>
      </c>
      <c r="M130" s="49">
        <v>1</v>
      </c>
      <c r="N130" s="32">
        <f>IF(J130*K130*M130*E130 + J130*L130*M130 &lt;= 2000,J130*K130*M130*E130 + J130*L130*M130,2000)</f>
        <v>0</v>
      </c>
      <c r="O130" s="32">
        <f t="shared" ref="O130:O136" si="10">N130*1.161</f>
        <v>0</v>
      </c>
    </row>
    <row r="131" spans="1:15" ht="22.95" customHeight="1" x14ac:dyDescent="0.25">
      <c r="A131" s="61"/>
      <c r="B131" s="63"/>
      <c r="C131" s="63"/>
      <c r="D131" s="65"/>
      <c r="E131" s="65"/>
      <c r="F131" s="15" t="s">
        <v>383</v>
      </c>
      <c r="G131" s="47"/>
      <c r="H131" s="11"/>
      <c r="I131" s="8">
        <f>IFERROR(VLOOKUP(H131,Šifranti!$F$5:$G$48,2,FALSE),0)</f>
        <v>0</v>
      </c>
      <c r="J131" s="43">
        <f>J130</f>
        <v>0</v>
      </c>
      <c r="K131" s="33"/>
      <c r="L131" s="49">
        <f>IFERROR(K131*D130/(K130+K131),0)</f>
        <v>0</v>
      </c>
      <c r="M131" s="49">
        <v>1</v>
      </c>
      <c r="N131" s="32">
        <f>IF(J131*K131*M131*E130 + J131*L131*M131 &lt;= 2000,J131*K131*M131*E130 + J131*L131*M131,2000)</f>
        <v>0</v>
      </c>
      <c r="O131" s="32">
        <f t="shared" si="10"/>
        <v>0</v>
      </c>
    </row>
    <row r="132" spans="1:15" ht="22.95" customHeight="1" x14ac:dyDescent="0.25">
      <c r="A132" s="61"/>
      <c r="B132" s="63"/>
      <c r="C132" s="63"/>
      <c r="D132" s="65"/>
      <c r="E132" s="65"/>
      <c r="F132" s="8" t="s">
        <v>321</v>
      </c>
      <c r="G132" s="47"/>
      <c r="H132" s="11"/>
      <c r="I132" s="8">
        <f>IFERROR(VLOOKUP(H132,Šifranti!$F$49:$G$152,2,FALSE),0)</f>
        <v>0</v>
      </c>
      <c r="J132" s="43">
        <f>J130*1</f>
        <v>0</v>
      </c>
      <c r="K132" s="33"/>
      <c r="L132" s="49">
        <f>IFERROR(K132*D130/(K132+K133+K134+K135),0)</f>
        <v>0</v>
      </c>
      <c r="M132" s="49">
        <v>0.39</v>
      </c>
      <c r="N132" s="32">
        <f>IF(J132*K132*M132*E130 + J132*L132*M132 &lt;= 2000,J132*K132*M132*E130 + J132*L132*M132,2000)</f>
        <v>0</v>
      </c>
      <c r="O132" s="32">
        <f t="shared" si="10"/>
        <v>0</v>
      </c>
    </row>
    <row r="133" spans="1:15" ht="22.95" customHeight="1" x14ac:dyDescent="0.25">
      <c r="A133" s="61"/>
      <c r="B133" s="63"/>
      <c r="C133" s="63"/>
      <c r="D133" s="65"/>
      <c r="E133" s="65"/>
      <c r="F133" s="8" t="s">
        <v>322</v>
      </c>
      <c r="G133" s="47"/>
      <c r="H133" s="11"/>
      <c r="I133" s="8">
        <f>IFERROR(VLOOKUP(H133,Šifranti!$F$49:$G$152,2,FALSE),0)</f>
        <v>0</v>
      </c>
      <c r="J133" s="43">
        <f>J130*1</f>
        <v>0</v>
      </c>
      <c r="K133" s="33"/>
      <c r="L133" s="49">
        <f>IFERROR(K133*D130/(K132+K133+K134+K135),0)</f>
        <v>0</v>
      </c>
      <c r="M133" s="49">
        <v>0.39</v>
      </c>
      <c r="N133" s="32">
        <f>IF(J133*K133*M133*E130 + J133*L133*M133 &lt;= 2000,J133*K133*M133*E130 + J133*L133*M133,2000)</f>
        <v>0</v>
      </c>
      <c r="O133" s="32">
        <f t="shared" si="10"/>
        <v>0</v>
      </c>
    </row>
    <row r="134" spans="1:15" ht="22.95" customHeight="1" x14ac:dyDescent="0.25">
      <c r="A134" s="61"/>
      <c r="B134" s="63"/>
      <c r="C134" s="63"/>
      <c r="D134" s="65"/>
      <c r="E134" s="65"/>
      <c r="F134" s="8" t="s">
        <v>370</v>
      </c>
      <c r="G134" s="47"/>
      <c r="H134" s="11"/>
      <c r="I134" s="8">
        <f>IFERROR(VLOOKUP(H134,Šifranti!$F$49:$G$152,2,FALSE),0)</f>
        <v>0</v>
      </c>
      <c r="J134" s="43">
        <f>J130*1</f>
        <v>0</v>
      </c>
      <c r="K134" s="33"/>
      <c r="L134" s="49">
        <f>IFERROR(K134*D130/(K132+K133+K134+K135),0)</f>
        <v>0</v>
      </c>
      <c r="M134" s="49">
        <v>0.39</v>
      </c>
      <c r="N134" s="32">
        <f>IF(J134*K134*M134*E130 + J134*L134*M134 &lt;= 2000,J134*K134*M134*E130 + J134*L134*M134,2000)</f>
        <v>0</v>
      </c>
      <c r="O134" s="32">
        <f t="shared" si="10"/>
        <v>0</v>
      </c>
    </row>
    <row r="135" spans="1:15" ht="22.95" customHeight="1" x14ac:dyDescent="0.25">
      <c r="A135" s="61"/>
      <c r="B135" s="63"/>
      <c r="C135" s="63"/>
      <c r="D135" s="65"/>
      <c r="E135" s="65"/>
      <c r="F135" s="8" t="s">
        <v>371</v>
      </c>
      <c r="G135" s="47"/>
      <c r="H135" s="11"/>
      <c r="I135" s="8">
        <f>IFERROR(VLOOKUP(H135,Šifranti!$F$49:$G$152,2,FALSE),0)</f>
        <v>0</v>
      </c>
      <c r="J135" s="43">
        <f>J130*1</f>
        <v>0</v>
      </c>
      <c r="K135" s="33"/>
      <c r="L135" s="49">
        <f>IFERROR(K135*D130/(K132+K133+K134+K135),0)</f>
        <v>0</v>
      </c>
      <c r="M135" s="49">
        <v>0.39</v>
      </c>
      <c r="N135" s="32">
        <f>IF(J135*K135*M135*E130 + J135*L135*M135 &lt;= 2000,J135*K135*M135*E130 + J135*L135*M135,2000)</f>
        <v>0</v>
      </c>
      <c r="O135" s="32">
        <f t="shared" si="10"/>
        <v>0</v>
      </c>
    </row>
    <row r="136" spans="1:15" ht="22.95" customHeight="1" x14ac:dyDescent="0.25">
      <c r="A136" s="61"/>
      <c r="B136" s="63"/>
      <c r="C136" s="63"/>
      <c r="D136" s="65"/>
      <c r="E136" s="65"/>
      <c r="F136" s="8" t="s">
        <v>393</v>
      </c>
      <c r="G136" s="47"/>
      <c r="H136" s="11"/>
      <c r="I136" s="8">
        <f>IFERROR(VLOOKUP(H136,Šifranti!$F$153:$G$156,2,FALSE),0)</f>
        <v>0</v>
      </c>
      <c r="J136" s="42">
        <f>J130*0.3</f>
        <v>0</v>
      </c>
      <c r="K136" s="33"/>
      <c r="L136" s="49">
        <f>IF(K136&gt;0,D130,0)</f>
        <v>0</v>
      </c>
      <c r="M136" s="49">
        <v>0.35</v>
      </c>
      <c r="N136" s="32">
        <f>IF(J136*K136*M136*E130 + J136*L136*M136 &lt;= 2000,J136*K136*M136*E130 + J136*L136*M136,2000)</f>
        <v>0</v>
      </c>
      <c r="O136" s="32">
        <f t="shared" si="10"/>
        <v>0</v>
      </c>
    </row>
    <row r="137" spans="1:15" ht="22.95" customHeight="1" x14ac:dyDescent="0.25">
      <c r="A137" s="34" t="s">
        <v>320</v>
      </c>
      <c r="B137" s="34"/>
      <c r="C137" s="34"/>
      <c r="D137" s="7"/>
      <c r="E137" s="7"/>
      <c r="F137" s="7"/>
      <c r="G137" s="7"/>
      <c r="H137" s="7"/>
      <c r="I137" s="7"/>
      <c r="J137" s="7"/>
      <c r="K137" s="7"/>
      <c r="L137" s="7"/>
      <c r="M137" s="7"/>
      <c r="N137" s="32">
        <f>SUM(N130:N136)</f>
        <v>0</v>
      </c>
      <c r="O137" s="32">
        <f>SUM(O130:O136)</f>
        <v>0</v>
      </c>
    </row>
    <row r="138" spans="1:15" ht="22.95" customHeight="1" x14ac:dyDescent="0.25">
      <c r="A138"/>
      <c r="B138"/>
      <c r="C138"/>
      <c r="D138"/>
      <c r="E138"/>
      <c r="F138"/>
      <c r="G138"/>
      <c r="H138"/>
      <c r="I138"/>
      <c r="J138"/>
      <c r="K138"/>
      <c r="L138"/>
      <c r="M138"/>
      <c r="N138"/>
      <c r="O138"/>
    </row>
    <row r="139" spans="1:15" ht="22.95" customHeight="1" x14ac:dyDescent="0.25">
      <c r="A139" s="26" t="s">
        <v>417</v>
      </c>
      <c r="B139" s="46"/>
      <c r="C139" s="46"/>
      <c r="D139"/>
      <c r="E139"/>
      <c r="F139"/>
      <c r="G139"/>
      <c r="H139"/>
      <c r="I139"/>
      <c r="J139"/>
      <c r="K139"/>
      <c r="L139"/>
      <c r="M139"/>
      <c r="N139"/>
      <c r="O139"/>
    </row>
    <row r="140" spans="1:15" ht="70.05" customHeight="1" x14ac:dyDescent="0.25">
      <c r="A140" s="8" t="s">
        <v>11</v>
      </c>
      <c r="B140" s="48" t="s">
        <v>479</v>
      </c>
      <c r="C140" s="8" t="s">
        <v>323</v>
      </c>
      <c r="D140" s="13" t="s">
        <v>379</v>
      </c>
      <c r="E140" s="13" t="s">
        <v>378</v>
      </c>
      <c r="F140" s="8" t="s">
        <v>411</v>
      </c>
      <c r="G140" s="8" t="s">
        <v>8</v>
      </c>
      <c r="H140" s="8" t="s">
        <v>9</v>
      </c>
      <c r="I140" s="8" t="s">
        <v>10</v>
      </c>
      <c r="J140" s="8" t="s">
        <v>394</v>
      </c>
      <c r="K140" s="8" t="s">
        <v>372</v>
      </c>
      <c r="L140" s="8" t="s">
        <v>485</v>
      </c>
      <c r="M140" s="8" t="s">
        <v>384</v>
      </c>
      <c r="N140" s="13" t="s">
        <v>381</v>
      </c>
      <c r="O140" s="13" t="s">
        <v>380</v>
      </c>
    </row>
    <row r="141" spans="1:15" ht="22.95" customHeight="1" x14ac:dyDescent="0.25">
      <c r="A141" s="9">
        <v>1</v>
      </c>
      <c r="B141" s="9">
        <v>2</v>
      </c>
      <c r="C141" s="9">
        <v>3</v>
      </c>
      <c r="D141" s="9">
        <v>4</v>
      </c>
      <c r="E141" s="9">
        <v>5</v>
      </c>
      <c r="F141" s="14">
        <v>6</v>
      </c>
      <c r="G141" s="9">
        <v>7</v>
      </c>
      <c r="H141" s="14">
        <v>8</v>
      </c>
      <c r="I141" s="9">
        <v>9</v>
      </c>
      <c r="J141" s="9">
        <v>10</v>
      </c>
      <c r="K141" s="9">
        <v>11</v>
      </c>
      <c r="L141" s="9">
        <v>12</v>
      </c>
      <c r="M141" s="9">
        <v>13</v>
      </c>
      <c r="N141" s="9">
        <v>14</v>
      </c>
      <c r="O141" s="9">
        <v>15</v>
      </c>
    </row>
    <row r="142" spans="1:15" ht="22.95" customHeight="1" x14ac:dyDescent="0.25">
      <c r="A142" s="60">
        <v>44562</v>
      </c>
      <c r="B142" s="62"/>
      <c r="C142" s="62"/>
      <c r="D142" s="64">
        <f>IF(B142&gt;2291,B142-2291,0)</f>
        <v>0</v>
      </c>
      <c r="E142" s="64">
        <f>IF(C142&gt;1895,C142-1895,0)</f>
        <v>0</v>
      </c>
      <c r="F142" s="15" t="s">
        <v>382</v>
      </c>
      <c r="G142" s="47"/>
      <c r="H142" s="11"/>
      <c r="I142" s="8">
        <f>IFERROR(VLOOKUP(H142,Šifranti!$F$5:$G$48,2,FALSE),0)</f>
        <v>0</v>
      </c>
      <c r="J142" s="44"/>
      <c r="K142" s="33"/>
      <c r="L142" s="49">
        <f>IFERROR(K142*D142/(K142+K143),0)</f>
        <v>0</v>
      </c>
      <c r="M142" s="49">
        <v>1</v>
      </c>
      <c r="N142" s="32">
        <f>IF(J142*K142*M142*E142 + J142*L142*M142 &lt;= 2000,J142*K142*M142*E142 + J142*L142*M142,2000)</f>
        <v>0</v>
      </c>
      <c r="O142" s="32">
        <f t="shared" ref="O142:O148" si="11">N142*1.161</f>
        <v>0</v>
      </c>
    </row>
    <row r="143" spans="1:15" ht="22.95" customHeight="1" x14ac:dyDescent="0.25">
      <c r="A143" s="61"/>
      <c r="B143" s="63"/>
      <c r="C143" s="63"/>
      <c r="D143" s="65"/>
      <c r="E143" s="65"/>
      <c r="F143" s="15" t="s">
        <v>383</v>
      </c>
      <c r="G143" s="47"/>
      <c r="H143" s="11"/>
      <c r="I143" s="8">
        <f>IFERROR(VLOOKUP(H143,Šifranti!$F$5:$G$48,2,FALSE),0)</f>
        <v>0</v>
      </c>
      <c r="J143" s="43">
        <f>J142</f>
        <v>0</v>
      </c>
      <c r="K143" s="33"/>
      <c r="L143" s="49">
        <f>IFERROR(K143*D142/(K142+K143),0)</f>
        <v>0</v>
      </c>
      <c r="M143" s="49">
        <v>1</v>
      </c>
      <c r="N143" s="32">
        <f>IF(J143*K143*M143*E142 + J143*L143*M143 &lt;= 2000,J143*K143*M143*E142 + J143*L143*M143,2000)</f>
        <v>0</v>
      </c>
      <c r="O143" s="32">
        <f t="shared" si="11"/>
        <v>0</v>
      </c>
    </row>
    <row r="144" spans="1:15" ht="22.95" customHeight="1" x14ac:dyDescent="0.25">
      <c r="A144" s="61"/>
      <c r="B144" s="63"/>
      <c r="C144" s="63"/>
      <c r="D144" s="65"/>
      <c r="E144" s="65"/>
      <c r="F144" s="8" t="s">
        <v>321</v>
      </c>
      <c r="G144" s="47"/>
      <c r="H144" s="11"/>
      <c r="I144" s="8">
        <f>IFERROR(VLOOKUP(H144,Šifranti!$F$49:$G$152,2,FALSE),0)</f>
        <v>0</v>
      </c>
      <c r="J144" s="43">
        <f>J142*1</f>
        <v>0</v>
      </c>
      <c r="K144" s="33"/>
      <c r="L144" s="49">
        <f>IFERROR(K144*D142/(K144+K145+K146+K147),0)</f>
        <v>0</v>
      </c>
      <c r="M144" s="49">
        <v>0.39</v>
      </c>
      <c r="N144" s="32">
        <f>IF(J144*K144*M144*E142 + J144*L144*M144 &lt;= 2000,J144*K144*M144*E142 + J144*L144*M144,2000)</f>
        <v>0</v>
      </c>
      <c r="O144" s="32">
        <f t="shared" si="11"/>
        <v>0</v>
      </c>
    </row>
    <row r="145" spans="1:15" ht="22.95" customHeight="1" x14ac:dyDescent="0.25">
      <c r="A145" s="61"/>
      <c r="B145" s="63"/>
      <c r="C145" s="63"/>
      <c r="D145" s="65"/>
      <c r="E145" s="65"/>
      <c r="F145" s="8" t="s">
        <v>322</v>
      </c>
      <c r="G145" s="47"/>
      <c r="H145" s="11"/>
      <c r="I145" s="8">
        <f>IFERROR(VLOOKUP(H145,Šifranti!$F$49:$G$152,2,FALSE),0)</f>
        <v>0</v>
      </c>
      <c r="J145" s="43">
        <f>J142*1</f>
        <v>0</v>
      </c>
      <c r="K145" s="33"/>
      <c r="L145" s="49">
        <f>IFERROR(K145*D142/(K144+K145+K146+K147),0)</f>
        <v>0</v>
      </c>
      <c r="M145" s="49">
        <v>0.39</v>
      </c>
      <c r="N145" s="32">
        <f>IF(J145*K145*M145*E142 + J145*L145*M145 &lt;= 2000,J145*K145*M145*E142 + J145*L145*M145,2000)</f>
        <v>0</v>
      </c>
      <c r="O145" s="32">
        <f t="shared" si="11"/>
        <v>0</v>
      </c>
    </row>
    <row r="146" spans="1:15" ht="22.95" customHeight="1" x14ac:dyDescent="0.25">
      <c r="A146" s="61"/>
      <c r="B146" s="63"/>
      <c r="C146" s="63"/>
      <c r="D146" s="65"/>
      <c r="E146" s="65"/>
      <c r="F146" s="8" t="s">
        <v>370</v>
      </c>
      <c r="G146" s="47"/>
      <c r="H146" s="11"/>
      <c r="I146" s="8">
        <f>IFERROR(VLOOKUP(H146,Šifranti!$F$49:$G$152,2,FALSE),0)</f>
        <v>0</v>
      </c>
      <c r="J146" s="43">
        <f>J142*1</f>
        <v>0</v>
      </c>
      <c r="K146" s="33"/>
      <c r="L146" s="49">
        <f>IFERROR(K146*D142/(K144+K145+K146+K147),0)</f>
        <v>0</v>
      </c>
      <c r="M146" s="49">
        <v>0.39</v>
      </c>
      <c r="N146" s="32">
        <f>IF(J146*K146*M146*E142 + J146*L146*M146 &lt;= 2000,J146*K146*M146*E142 + J146*L146*M146,2000)</f>
        <v>0</v>
      </c>
      <c r="O146" s="32">
        <f t="shared" si="11"/>
        <v>0</v>
      </c>
    </row>
    <row r="147" spans="1:15" ht="23.4" customHeight="1" x14ac:dyDescent="0.25">
      <c r="A147" s="61"/>
      <c r="B147" s="63"/>
      <c r="C147" s="63"/>
      <c r="D147" s="65"/>
      <c r="E147" s="65"/>
      <c r="F147" s="8" t="s">
        <v>371</v>
      </c>
      <c r="G147" s="47"/>
      <c r="H147" s="11"/>
      <c r="I147" s="8">
        <f>IFERROR(VLOOKUP(H147,Šifranti!$F$49:$G$152,2,FALSE),0)</f>
        <v>0</v>
      </c>
      <c r="J147" s="43">
        <f>J142*1</f>
        <v>0</v>
      </c>
      <c r="K147" s="33"/>
      <c r="L147" s="49">
        <f>IFERROR(K147*D142/(K144+K145+K146+K147),0)</f>
        <v>0</v>
      </c>
      <c r="M147" s="49">
        <v>0.39</v>
      </c>
      <c r="N147" s="32">
        <f>IF(J147*K147*M147*E142 + J147*L147*M147 &lt;= 2000,J147*K147*M147*E142 + J147*L147*M147,2000)</f>
        <v>0</v>
      </c>
      <c r="O147" s="32">
        <f t="shared" si="11"/>
        <v>0</v>
      </c>
    </row>
    <row r="148" spans="1:15" ht="22.95" customHeight="1" x14ac:dyDescent="0.25">
      <c r="A148" s="61"/>
      <c r="B148" s="63"/>
      <c r="C148" s="63"/>
      <c r="D148" s="65"/>
      <c r="E148" s="65"/>
      <c r="F148" s="8" t="s">
        <v>393</v>
      </c>
      <c r="G148" s="47"/>
      <c r="H148" s="11"/>
      <c r="I148" s="8">
        <f>IFERROR(VLOOKUP(H148,Šifranti!$F$153:$G$156,2,FALSE),0)</f>
        <v>0</v>
      </c>
      <c r="J148" s="42">
        <f>J142*0.3</f>
        <v>0</v>
      </c>
      <c r="K148" s="33"/>
      <c r="L148" s="49">
        <f>IF(K148&gt;0,D142,0)</f>
        <v>0</v>
      </c>
      <c r="M148" s="49">
        <v>0.35</v>
      </c>
      <c r="N148" s="32">
        <f>IF(J148*K148*M148*E142 + J148*L148*M148 &lt;= 2000,J148*K148*M148*E142 + J148*L148*M148,2000)</f>
        <v>0</v>
      </c>
      <c r="O148" s="32">
        <f t="shared" si="11"/>
        <v>0</v>
      </c>
    </row>
    <row r="149" spans="1:15" ht="22.95" customHeight="1" x14ac:dyDescent="0.25">
      <c r="A149" s="34" t="s">
        <v>320</v>
      </c>
      <c r="B149" s="34"/>
      <c r="C149" s="34"/>
      <c r="D149" s="7"/>
      <c r="E149" s="7"/>
      <c r="F149" s="7"/>
      <c r="G149" s="7"/>
      <c r="H149" s="7"/>
      <c r="I149" s="7"/>
      <c r="J149" s="7"/>
      <c r="K149" s="7"/>
      <c r="L149" s="7"/>
      <c r="M149" s="7"/>
      <c r="N149" s="32">
        <f>SUM(N142:N148)</f>
        <v>0</v>
      </c>
      <c r="O149" s="32">
        <f>SUM(O142:O148)</f>
        <v>0</v>
      </c>
    </row>
    <row r="150" spans="1:15" ht="22.95" customHeight="1" x14ac:dyDescent="0.25">
      <c r="A150"/>
      <c r="B150"/>
      <c r="C150"/>
      <c r="D150"/>
      <c r="E150"/>
      <c r="F150"/>
      <c r="G150"/>
      <c r="H150"/>
      <c r="I150"/>
      <c r="J150"/>
      <c r="K150"/>
      <c r="L150"/>
      <c r="M150"/>
      <c r="N150"/>
      <c r="O150"/>
    </row>
    <row r="151" spans="1:15" ht="22.95" customHeight="1" x14ac:dyDescent="0.25">
      <c r="A151" s="26" t="s">
        <v>418</v>
      </c>
      <c r="B151" s="46"/>
      <c r="C151" s="46"/>
      <c r="D151"/>
      <c r="E151"/>
      <c r="F151"/>
      <c r="G151"/>
      <c r="H151"/>
      <c r="I151"/>
      <c r="J151"/>
      <c r="K151"/>
      <c r="L151"/>
      <c r="M151"/>
      <c r="N151"/>
      <c r="O151"/>
    </row>
    <row r="152" spans="1:15" ht="70.05" customHeight="1" x14ac:dyDescent="0.25">
      <c r="A152" s="8" t="s">
        <v>11</v>
      </c>
      <c r="B152" s="48" t="s">
        <v>479</v>
      </c>
      <c r="C152" s="8" t="s">
        <v>323</v>
      </c>
      <c r="D152" s="13" t="s">
        <v>379</v>
      </c>
      <c r="E152" s="13" t="s">
        <v>378</v>
      </c>
      <c r="F152" s="8" t="s">
        <v>411</v>
      </c>
      <c r="G152" s="8" t="s">
        <v>8</v>
      </c>
      <c r="H152" s="8" t="s">
        <v>9</v>
      </c>
      <c r="I152" s="8" t="s">
        <v>10</v>
      </c>
      <c r="J152" s="8" t="s">
        <v>394</v>
      </c>
      <c r="K152" s="8" t="s">
        <v>372</v>
      </c>
      <c r="L152" s="8" t="s">
        <v>485</v>
      </c>
      <c r="M152" s="8" t="s">
        <v>384</v>
      </c>
      <c r="N152" s="13" t="s">
        <v>381</v>
      </c>
      <c r="O152" s="13" t="s">
        <v>380</v>
      </c>
    </row>
    <row r="153" spans="1:15" ht="22.95" customHeight="1" x14ac:dyDescent="0.25">
      <c r="A153" s="9">
        <v>1</v>
      </c>
      <c r="B153" s="9">
        <v>2</v>
      </c>
      <c r="C153" s="9">
        <v>3</v>
      </c>
      <c r="D153" s="9">
        <v>4</v>
      </c>
      <c r="E153" s="9">
        <v>5</v>
      </c>
      <c r="F153" s="14">
        <v>6</v>
      </c>
      <c r="G153" s="9">
        <v>7</v>
      </c>
      <c r="H153" s="14">
        <v>8</v>
      </c>
      <c r="I153" s="9">
        <v>9</v>
      </c>
      <c r="J153" s="9">
        <v>10</v>
      </c>
      <c r="K153" s="9">
        <v>11</v>
      </c>
      <c r="L153" s="9">
        <v>12</v>
      </c>
      <c r="M153" s="9">
        <v>13</v>
      </c>
      <c r="N153" s="9">
        <v>14</v>
      </c>
      <c r="O153" s="9">
        <v>15</v>
      </c>
    </row>
    <row r="154" spans="1:15" ht="22.95" customHeight="1" x14ac:dyDescent="0.25">
      <c r="A154" s="60">
        <v>44562</v>
      </c>
      <c r="B154" s="62"/>
      <c r="C154" s="62"/>
      <c r="D154" s="64">
        <f>IF(B154&gt;2291,B154-2291,0)</f>
        <v>0</v>
      </c>
      <c r="E154" s="64">
        <f>IF(C154&gt;1895,C154-1895,0)</f>
        <v>0</v>
      </c>
      <c r="F154" s="15" t="s">
        <v>382</v>
      </c>
      <c r="G154" s="47"/>
      <c r="H154" s="11"/>
      <c r="I154" s="8">
        <f>IFERROR(VLOOKUP(H154,Šifranti!$F$5:$G$48,2,FALSE),0)</f>
        <v>0</v>
      </c>
      <c r="J154" s="44"/>
      <c r="K154" s="33"/>
      <c r="L154" s="49">
        <f>IFERROR(K154*D154/(K154+K155),0)</f>
        <v>0</v>
      </c>
      <c r="M154" s="49">
        <v>1</v>
      </c>
      <c r="N154" s="32">
        <f>IF(J154*K154*M154*E154 + J154*L154*M154 &lt;= 2000,J154*K154*M154*E154 + J154*L154*M154,2000)</f>
        <v>0</v>
      </c>
      <c r="O154" s="32">
        <f t="shared" ref="O154:O160" si="12">N154*1.161</f>
        <v>0</v>
      </c>
    </row>
    <row r="155" spans="1:15" ht="22.95" customHeight="1" x14ac:dyDescent="0.25">
      <c r="A155" s="61"/>
      <c r="B155" s="63"/>
      <c r="C155" s="63"/>
      <c r="D155" s="65"/>
      <c r="E155" s="65"/>
      <c r="F155" s="15" t="s">
        <v>383</v>
      </c>
      <c r="G155" s="47"/>
      <c r="H155" s="11"/>
      <c r="I155" s="8">
        <f>IFERROR(VLOOKUP(H155,Šifranti!$F$5:$G$48,2,FALSE),0)</f>
        <v>0</v>
      </c>
      <c r="J155" s="43">
        <f>J154</f>
        <v>0</v>
      </c>
      <c r="K155" s="33"/>
      <c r="L155" s="49">
        <f>IFERROR(K155*D154/(K154+K155),0)</f>
        <v>0</v>
      </c>
      <c r="M155" s="49">
        <v>1</v>
      </c>
      <c r="N155" s="32">
        <f>IF(J155*K155*M155*E154 + J155*L155*M155 &lt;= 2000,J155*K155*M155*E154 + J155*L155*M155,2000)</f>
        <v>0</v>
      </c>
      <c r="O155" s="32">
        <f t="shared" si="12"/>
        <v>0</v>
      </c>
    </row>
    <row r="156" spans="1:15" ht="22.95" customHeight="1" x14ac:dyDescent="0.25">
      <c r="A156" s="61"/>
      <c r="B156" s="63"/>
      <c r="C156" s="63"/>
      <c r="D156" s="65"/>
      <c r="E156" s="65"/>
      <c r="F156" s="8" t="s">
        <v>321</v>
      </c>
      <c r="G156" s="47"/>
      <c r="H156" s="11"/>
      <c r="I156" s="8">
        <f>IFERROR(VLOOKUP(H156,Šifranti!$F$49:$G$152,2,FALSE),0)</f>
        <v>0</v>
      </c>
      <c r="J156" s="43">
        <f>J154*1</f>
        <v>0</v>
      </c>
      <c r="K156" s="33"/>
      <c r="L156" s="49">
        <f>IFERROR(K156*D154/(K156+K157+K158+K159),0)</f>
        <v>0</v>
      </c>
      <c r="M156" s="49">
        <v>0.39</v>
      </c>
      <c r="N156" s="32">
        <f>IF(J156*K156*M156*E154 + J156*L156*M156 &lt;= 2000,J156*K156*M156*E154 + J156*L156*M156,2000)</f>
        <v>0</v>
      </c>
      <c r="O156" s="32">
        <f t="shared" si="12"/>
        <v>0</v>
      </c>
    </row>
    <row r="157" spans="1:15" ht="22.95" customHeight="1" x14ac:dyDescent="0.25">
      <c r="A157" s="61"/>
      <c r="B157" s="63"/>
      <c r="C157" s="63"/>
      <c r="D157" s="65"/>
      <c r="E157" s="65"/>
      <c r="F157" s="8" t="s">
        <v>322</v>
      </c>
      <c r="G157" s="47"/>
      <c r="H157" s="11"/>
      <c r="I157" s="8">
        <f>IFERROR(VLOOKUP(H157,Šifranti!$F$49:$G$152,2,FALSE),0)</f>
        <v>0</v>
      </c>
      <c r="J157" s="43">
        <f>J154*1</f>
        <v>0</v>
      </c>
      <c r="K157" s="33"/>
      <c r="L157" s="49">
        <f>IFERROR(K157*D154/(K156+K157+K158+K159),0)</f>
        <v>0</v>
      </c>
      <c r="M157" s="49">
        <v>0.39</v>
      </c>
      <c r="N157" s="32">
        <f>IF(J157*K157*M157*E154 + J157*L157*M157 &lt;= 2000,J157*K157*M157*E154 + J157*L157*M157,2000)</f>
        <v>0</v>
      </c>
      <c r="O157" s="32">
        <f t="shared" si="12"/>
        <v>0</v>
      </c>
    </row>
    <row r="158" spans="1:15" ht="22.95" customHeight="1" x14ac:dyDescent="0.25">
      <c r="A158" s="61"/>
      <c r="B158" s="63"/>
      <c r="C158" s="63"/>
      <c r="D158" s="65"/>
      <c r="E158" s="65"/>
      <c r="F158" s="8" t="s">
        <v>370</v>
      </c>
      <c r="G158" s="47"/>
      <c r="H158" s="11"/>
      <c r="I158" s="8">
        <f>IFERROR(VLOOKUP(H158,Šifranti!$F$49:$G$152,2,FALSE),0)</f>
        <v>0</v>
      </c>
      <c r="J158" s="43">
        <f>J154*1</f>
        <v>0</v>
      </c>
      <c r="K158" s="33"/>
      <c r="L158" s="49">
        <f>IFERROR(K158*D154/(K156+K157+K158+K159),0)</f>
        <v>0</v>
      </c>
      <c r="M158" s="49">
        <v>0.39</v>
      </c>
      <c r="N158" s="32">
        <f>IF(J158*K158*M158*E154 + J158*L158*M158 &lt;= 2000,J158*K158*M158*E154 + J158*L158*M158,2000)</f>
        <v>0</v>
      </c>
      <c r="O158" s="32">
        <f t="shared" si="12"/>
        <v>0</v>
      </c>
    </row>
    <row r="159" spans="1:15" ht="22.95" customHeight="1" x14ac:dyDescent="0.25">
      <c r="A159" s="61"/>
      <c r="B159" s="63"/>
      <c r="C159" s="63"/>
      <c r="D159" s="65"/>
      <c r="E159" s="65"/>
      <c r="F159" s="8" t="s">
        <v>371</v>
      </c>
      <c r="G159" s="47"/>
      <c r="H159" s="11"/>
      <c r="I159" s="8">
        <f>IFERROR(VLOOKUP(H159,Šifranti!$F$49:$G$152,2,FALSE),0)</f>
        <v>0</v>
      </c>
      <c r="J159" s="43">
        <f>J154*1</f>
        <v>0</v>
      </c>
      <c r="K159" s="33"/>
      <c r="L159" s="49">
        <f>IFERROR(K159*D154/(K156+K157+K158+K159),0)</f>
        <v>0</v>
      </c>
      <c r="M159" s="49">
        <v>0.39</v>
      </c>
      <c r="N159" s="32">
        <f>IF(J159*K159*M159*E154 + J159*L159*M159 &lt;= 2000,J159*K159*M159*E154 + J159*L159*M159,2000)</f>
        <v>0</v>
      </c>
      <c r="O159" s="32">
        <f t="shared" si="12"/>
        <v>0</v>
      </c>
    </row>
    <row r="160" spans="1:15" ht="22.95" customHeight="1" x14ac:dyDescent="0.25">
      <c r="A160" s="61"/>
      <c r="B160" s="63"/>
      <c r="C160" s="63"/>
      <c r="D160" s="65"/>
      <c r="E160" s="65"/>
      <c r="F160" s="8" t="s">
        <v>393</v>
      </c>
      <c r="G160" s="47"/>
      <c r="H160" s="11"/>
      <c r="I160" s="8">
        <f>IFERROR(VLOOKUP(H160,Šifranti!$F$153:$G$156,2,FALSE),0)</f>
        <v>0</v>
      </c>
      <c r="J160" s="42">
        <f>J154*0.3</f>
        <v>0</v>
      </c>
      <c r="K160" s="33"/>
      <c r="L160" s="49">
        <f>IF(K160&gt;0,D154,0)</f>
        <v>0</v>
      </c>
      <c r="M160" s="49">
        <v>0.35</v>
      </c>
      <c r="N160" s="32">
        <f>IF(J160*K160*M160*E154 + J160*L160*M160 &lt;= 2000,J160*K160*M160*E154 + J160*L160*M160,2000)</f>
        <v>0</v>
      </c>
      <c r="O160" s="32">
        <f t="shared" si="12"/>
        <v>0</v>
      </c>
    </row>
    <row r="161" spans="1:15" ht="22.95" customHeight="1" x14ac:dyDescent="0.25">
      <c r="A161" s="34" t="s">
        <v>320</v>
      </c>
      <c r="B161" s="34"/>
      <c r="C161" s="34"/>
      <c r="D161" s="7"/>
      <c r="E161" s="7"/>
      <c r="F161" s="7"/>
      <c r="G161" s="7"/>
      <c r="H161" s="7"/>
      <c r="I161" s="7"/>
      <c r="J161" s="7"/>
      <c r="K161" s="7"/>
      <c r="L161" s="7"/>
      <c r="M161" s="7"/>
      <c r="N161" s="32">
        <f>SUM(N154:N160)</f>
        <v>0</v>
      </c>
      <c r="O161" s="32">
        <f>SUM(O154:O160)</f>
        <v>0</v>
      </c>
    </row>
    <row r="162" spans="1:15" ht="22.95" customHeight="1" x14ac:dyDescent="0.25">
      <c r="A162"/>
      <c r="B162"/>
      <c r="C162"/>
      <c r="D162"/>
      <c r="E162"/>
      <c r="F162"/>
      <c r="G162"/>
      <c r="H162"/>
      <c r="I162"/>
      <c r="J162"/>
      <c r="K162"/>
      <c r="L162"/>
      <c r="M162"/>
      <c r="N162"/>
      <c r="O162"/>
    </row>
    <row r="163" spans="1:15" ht="22.95" customHeight="1" x14ac:dyDescent="0.25">
      <c r="A163" s="26" t="s">
        <v>419</v>
      </c>
      <c r="B163" s="46"/>
      <c r="C163" s="46"/>
      <c r="D163"/>
      <c r="E163"/>
      <c r="F163"/>
      <c r="G163"/>
      <c r="H163"/>
      <c r="I163"/>
      <c r="J163"/>
      <c r="K163"/>
      <c r="L163"/>
      <c r="M163"/>
      <c r="N163"/>
      <c r="O163"/>
    </row>
    <row r="164" spans="1:15" ht="70.05" customHeight="1" x14ac:dyDescent="0.25">
      <c r="A164" s="8" t="s">
        <v>11</v>
      </c>
      <c r="B164" s="48" t="s">
        <v>479</v>
      </c>
      <c r="C164" s="8" t="s">
        <v>323</v>
      </c>
      <c r="D164" s="13" t="s">
        <v>379</v>
      </c>
      <c r="E164" s="13" t="s">
        <v>378</v>
      </c>
      <c r="F164" s="8" t="s">
        <v>411</v>
      </c>
      <c r="G164" s="8" t="s">
        <v>8</v>
      </c>
      <c r="H164" s="8" t="s">
        <v>9</v>
      </c>
      <c r="I164" s="8" t="s">
        <v>10</v>
      </c>
      <c r="J164" s="8" t="s">
        <v>394</v>
      </c>
      <c r="K164" s="8" t="s">
        <v>372</v>
      </c>
      <c r="L164" s="8" t="s">
        <v>485</v>
      </c>
      <c r="M164" s="8" t="s">
        <v>384</v>
      </c>
      <c r="N164" s="13" t="s">
        <v>381</v>
      </c>
      <c r="O164" s="13" t="s">
        <v>380</v>
      </c>
    </row>
    <row r="165" spans="1:15" ht="22.95" customHeight="1" x14ac:dyDescent="0.25">
      <c r="A165" s="9">
        <v>1</v>
      </c>
      <c r="B165" s="9">
        <v>2</v>
      </c>
      <c r="C165" s="9">
        <v>3</v>
      </c>
      <c r="D165" s="9">
        <v>4</v>
      </c>
      <c r="E165" s="9">
        <v>5</v>
      </c>
      <c r="F165" s="14">
        <v>6</v>
      </c>
      <c r="G165" s="9">
        <v>7</v>
      </c>
      <c r="H165" s="14">
        <v>8</v>
      </c>
      <c r="I165" s="9">
        <v>9</v>
      </c>
      <c r="J165" s="9">
        <v>10</v>
      </c>
      <c r="K165" s="9">
        <v>11</v>
      </c>
      <c r="L165" s="9">
        <v>12</v>
      </c>
      <c r="M165" s="9">
        <v>13</v>
      </c>
      <c r="N165" s="9">
        <v>14</v>
      </c>
      <c r="O165" s="9">
        <v>15</v>
      </c>
    </row>
    <row r="166" spans="1:15" ht="22.95" customHeight="1" x14ac:dyDescent="0.25">
      <c r="A166" s="60">
        <v>44562</v>
      </c>
      <c r="B166" s="62"/>
      <c r="C166" s="62"/>
      <c r="D166" s="64">
        <f>IF(B166&gt;2291,B166-2291,0)</f>
        <v>0</v>
      </c>
      <c r="E166" s="64">
        <f>IF(C166&gt;1895,C166-1895,0)</f>
        <v>0</v>
      </c>
      <c r="F166" s="15" t="s">
        <v>382</v>
      </c>
      <c r="G166" s="47"/>
      <c r="H166" s="11"/>
      <c r="I166" s="8">
        <f>IFERROR(VLOOKUP(H166,Šifranti!$F$5:$G$48,2,FALSE),0)</f>
        <v>0</v>
      </c>
      <c r="J166" s="44"/>
      <c r="K166" s="33"/>
      <c r="L166" s="49">
        <f>IFERROR(K166*D166/(K166+K167),0)</f>
        <v>0</v>
      </c>
      <c r="M166" s="49">
        <v>1</v>
      </c>
      <c r="N166" s="32">
        <f>IF(J166*K166*M166*E166 + J166*L166*M166 &lt;= 2000,J166*K166*M166*E166 + J166*L166*M166,2000)</f>
        <v>0</v>
      </c>
      <c r="O166" s="32">
        <f t="shared" ref="O166:O172" si="13">N166*1.161</f>
        <v>0</v>
      </c>
    </row>
    <row r="167" spans="1:15" ht="22.95" customHeight="1" x14ac:dyDescent="0.25">
      <c r="A167" s="61"/>
      <c r="B167" s="63"/>
      <c r="C167" s="63"/>
      <c r="D167" s="65"/>
      <c r="E167" s="65"/>
      <c r="F167" s="15" t="s">
        <v>383</v>
      </c>
      <c r="G167" s="47"/>
      <c r="H167" s="11"/>
      <c r="I167" s="8">
        <f>IFERROR(VLOOKUP(H167,Šifranti!$F$5:$G$48,2,FALSE),0)</f>
        <v>0</v>
      </c>
      <c r="J167" s="43">
        <f>J166</f>
        <v>0</v>
      </c>
      <c r="K167" s="33"/>
      <c r="L167" s="49">
        <f>IFERROR(K167*D166/(K166+K167),0)</f>
        <v>0</v>
      </c>
      <c r="M167" s="49">
        <v>1</v>
      </c>
      <c r="N167" s="32">
        <f>IF(J167*K167*M167*E166 + J167*L167*M167 &lt;= 2000,J167*K167*M167*E166 + J167*L167*M167,2000)</f>
        <v>0</v>
      </c>
      <c r="O167" s="32">
        <f t="shared" si="13"/>
        <v>0</v>
      </c>
    </row>
    <row r="168" spans="1:15" ht="22.95" customHeight="1" x14ac:dyDescent="0.25">
      <c r="A168" s="61"/>
      <c r="B168" s="63"/>
      <c r="C168" s="63"/>
      <c r="D168" s="65"/>
      <c r="E168" s="65"/>
      <c r="F168" s="8" t="s">
        <v>321</v>
      </c>
      <c r="G168" s="47"/>
      <c r="H168" s="11"/>
      <c r="I168" s="8">
        <f>IFERROR(VLOOKUP(H168,Šifranti!$F$49:$G$152,2,FALSE),0)</f>
        <v>0</v>
      </c>
      <c r="J168" s="43">
        <f>J166*1</f>
        <v>0</v>
      </c>
      <c r="K168" s="33"/>
      <c r="L168" s="49">
        <f>IFERROR(K168*D166/(K168+K169+K170+K171),0)</f>
        <v>0</v>
      </c>
      <c r="M168" s="49">
        <v>0.39</v>
      </c>
      <c r="N168" s="32">
        <f>IF(J168*K168*M168*E166 + J168*L168*M168 &lt;= 2000,J168*K168*M168*E166 + J168*L168*M168,2000)</f>
        <v>0</v>
      </c>
      <c r="O168" s="32">
        <f t="shared" si="13"/>
        <v>0</v>
      </c>
    </row>
    <row r="169" spans="1:15" ht="22.95" customHeight="1" x14ac:dyDescent="0.25">
      <c r="A169" s="61"/>
      <c r="B169" s="63"/>
      <c r="C169" s="63"/>
      <c r="D169" s="65"/>
      <c r="E169" s="65"/>
      <c r="F169" s="8" t="s">
        <v>322</v>
      </c>
      <c r="G169" s="47"/>
      <c r="H169" s="11"/>
      <c r="I169" s="8">
        <f>IFERROR(VLOOKUP(H169,Šifranti!$F$49:$G$152,2,FALSE),0)</f>
        <v>0</v>
      </c>
      <c r="J169" s="43">
        <f>J166*1</f>
        <v>0</v>
      </c>
      <c r="K169" s="33"/>
      <c r="L169" s="49">
        <f>IFERROR(K169*D166/(K168+K169+K170+K171),0)</f>
        <v>0</v>
      </c>
      <c r="M169" s="49">
        <v>0.39</v>
      </c>
      <c r="N169" s="32">
        <f>IF(J169*K169*M169*E166 + J169*L169*M169 &lt;= 2000,J169*K169*M169*E166 + J169*L169*M169,2000)</f>
        <v>0</v>
      </c>
      <c r="O169" s="32">
        <f t="shared" si="13"/>
        <v>0</v>
      </c>
    </row>
    <row r="170" spans="1:15" ht="22.95" customHeight="1" x14ac:dyDescent="0.25">
      <c r="A170" s="61"/>
      <c r="B170" s="63"/>
      <c r="C170" s="63"/>
      <c r="D170" s="65"/>
      <c r="E170" s="65"/>
      <c r="F170" s="8" t="s">
        <v>370</v>
      </c>
      <c r="G170" s="47"/>
      <c r="H170" s="11"/>
      <c r="I170" s="8">
        <f>IFERROR(VLOOKUP(H170,Šifranti!$F$49:$G$152,2,FALSE),0)</f>
        <v>0</v>
      </c>
      <c r="J170" s="43">
        <f>J166*1</f>
        <v>0</v>
      </c>
      <c r="K170" s="33"/>
      <c r="L170" s="49">
        <f>IFERROR(K170*D166/(K168+K169+K170+K171),0)</f>
        <v>0</v>
      </c>
      <c r="M170" s="49">
        <v>0.39</v>
      </c>
      <c r="N170" s="32">
        <f>IF(J170*K170*M170*E166 + J170*L170*M170 &lt;= 2000,J170*K170*M170*E166 + J170*L170*M170,2000)</f>
        <v>0</v>
      </c>
      <c r="O170" s="32">
        <f t="shared" si="13"/>
        <v>0</v>
      </c>
    </row>
    <row r="171" spans="1:15" ht="22.95" customHeight="1" x14ac:dyDescent="0.25">
      <c r="A171" s="61"/>
      <c r="B171" s="63"/>
      <c r="C171" s="63"/>
      <c r="D171" s="65"/>
      <c r="E171" s="65"/>
      <c r="F171" s="8" t="s">
        <v>371</v>
      </c>
      <c r="G171" s="47"/>
      <c r="H171" s="11"/>
      <c r="I171" s="8">
        <f>IFERROR(VLOOKUP(H171,Šifranti!$F$49:$G$152,2,FALSE),0)</f>
        <v>0</v>
      </c>
      <c r="J171" s="43">
        <f>J166*1</f>
        <v>0</v>
      </c>
      <c r="K171" s="33"/>
      <c r="L171" s="49">
        <f>IFERROR(K171*D166/(K168+K169+K170+K171),0)</f>
        <v>0</v>
      </c>
      <c r="M171" s="49">
        <v>0.39</v>
      </c>
      <c r="N171" s="32">
        <f>IF(J171*K171*M171*E166 + J171*L171*M171 &lt;= 2000,J171*K171*M171*E166 + J171*L171*M171,2000)</f>
        <v>0</v>
      </c>
      <c r="O171" s="32">
        <f t="shared" si="13"/>
        <v>0</v>
      </c>
    </row>
    <row r="172" spans="1:15" ht="22.95" customHeight="1" x14ac:dyDescent="0.25">
      <c r="A172" s="61"/>
      <c r="B172" s="63"/>
      <c r="C172" s="63"/>
      <c r="D172" s="65"/>
      <c r="E172" s="65"/>
      <c r="F172" s="8" t="s">
        <v>393</v>
      </c>
      <c r="G172" s="47"/>
      <c r="H172" s="11"/>
      <c r="I172" s="8">
        <f>IFERROR(VLOOKUP(H172,Šifranti!$F$153:$G$156,2,FALSE),0)</f>
        <v>0</v>
      </c>
      <c r="J172" s="42">
        <f>J166*0.3</f>
        <v>0</v>
      </c>
      <c r="K172" s="33"/>
      <c r="L172" s="49">
        <f>IF(K172&gt;0,D166,0)</f>
        <v>0</v>
      </c>
      <c r="M172" s="49">
        <v>0.35</v>
      </c>
      <c r="N172" s="32">
        <f>IF(J172*K172*M172*E166 + J172*L172*M172 &lt;= 2000,J172*K172*M172*E166 + J172*L172*M172,2000)</f>
        <v>0</v>
      </c>
      <c r="O172" s="32">
        <f t="shared" si="13"/>
        <v>0</v>
      </c>
    </row>
    <row r="173" spans="1:15" ht="22.95" customHeight="1" x14ac:dyDescent="0.25">
      <c r="A173" s="34" t="s">
        <v>320</v>
      </c>
      <c r="B173" s="34"/>
      <c r="C173" s="34"/>
      <c r="D173" s="7"/>
      <c r="E173" s="7"/>
      <c r="F173" s="7"/>
      <c r="G173" s="7"/>
      <c r="H173" s="7"/>
      <c r="I173" s="7"/>
      <c r="J173" s="7"/>
      <c r="K173" s="7"/>
      <c r="L173" s="7"/>
      <c r="M173" s="7"/>
      <c r="N173" s="32">
        <f>SUM(N166:N172)</f>
        <v>0</v>
      </c>
      <c r="O173" s="32">
        <f>SUM(O166:O172)</f>
        <v>0</v>
      </c>
    </row>
    <row r="174" spans="1:15" ht="22.95" customHeight="1" x14ac:dyDescent="0.25">
      <c r="A174"/>
      <c r="B174"/>
      <c r="C174"/>
      <c r="D174"/>
      <c r="E174"/>
      <c r="F174"/>
      <c r="G174"/>
      <c r="H174"/>
      <c r="I174"/>
      <c r="J174"/>
      <c r="K174"/>
      <c r="L174"/>
      <c r="M174"/>
      <c r="N174"/>
      <c r="O174"/>
    </row>
    <row r="175" spans="1:15" ht="22.95" customHeight="1" x14ac:dyDescent="0.25">
      <c r="A175" s="26" t="s">
        <v>420</v>
      </c>
      <c r="B175" s="46"/>
      <c r="C175" s="46"/>
      <c r="D175"/>
      <c r="E175"/>
      <c r="F175"/>
      <c r="G175"/>
      <c r="H175"/>
      <c r="I175"/>
      <c r="J175"/>
      <c r="K175"/>
      <c r="L175"/>
      <c r="M175"/>
      <c r="N175"/>
      <c r="O175"/>
    </row>
    <row r="176" spans="1:15" ht="70.05" customHeight="1" x14ac:dyDescent="0.25">
      <c r="A176" s="8" t="s">
        <v>11</v>
      </c>
      <c r="B176" s="48" t="s">
        <v>479</v>
      </c>
      <c r="C176" s="8" t="s">
        <v>323</v>
      </c>
      <c r="D176" s="13" t="s">
        <v>379</v>
      </c>
      <c r="E176" s="13" t="s">
        <v>378</v>
      </c>
      <c r="F176" s="8" t="s">
        <v>411</v>
      </c>
      <c r="G176" s="8" t="s">
        <v>8</v>
      </c>
      <c r="H176" s="8" t="s">
        <v>9</v>
      </c>
      <c r="I176" s="8" t="s">
        <v>10</v>
      </c>
      <c r="J176" s="8" t="s">
        <v>394</v>
      </c>
      <c r="K176" s="8" t="s">
        <v>372</v>
      </c>
      <c r="L176" s="8" t="s">
        <v>485</v>
      </c>
      <c r="M176" s="8" t="s">
        <v>384</v>
      </c>
      <c r="N176" s="13" t="s">
        <v>381</v>
      </c>
      <c r="O176" s="13" t="s">
        <v>380</v>
      </c>
    </row>
    <row r="177" spans="1:15" ht="22.95" customHeight="1" x14ac:dyDescent="0.25">
      <c r="A177" s="9">
        <v>1</v>
      </c>
      <c r="B177" s="9">
        <v>2</v>
      </c>
      <c r="C177" s="9">
        <v>3</v>
      </c>
      <c r="D177" s="9">
        <v>4</v>
      </c>
      <c r="E177" s="9">
        <v>5</v>
      </c>
      <c r="F177" s="14">
        <v>6</v>
      </c>
      <c r="G177" s="9">
        <v>7</v>
      </c>
      <c r="H177" s="14">
        <v>8</v>
      </c>
      <c r="I177" s="9">
        <v>9</v>
      </c>
      <c r="J177" s="9">
        <v>10</v>
      </c>
      <c r="K177" s="9">
        <v>11</v>
      </c>
      <c r="L177" s="9">
        <v>12</v>
      </c>
      <c r="M177" s="9">
        <v>13</v>
      </c>
      <c r="N177" s="9">
        <v>14</v>
      </c>
      <c r="O177" s="9">
        <v>15</v>
      </c>
    </row>
    <row r="178" spans="1:15" ht="22.95" customHeight="1" x14ac:dyDescent="0.25">
      <c r="A178" s="60">
        <v>44562</v>
      </c>
      <c r="B178" s="62"/>
      <c r="C178" s="62"/>
      <c r="D178" s="64">
        <f>IF(B178&gt;2291,B178-2291,0)</f>
        <v>0</v>
      </c>
      <c r="E178" s="64">
        <f>IF(C178&gt;1895,C178-1895,0)</f>
        <v>0</v>
      </c>
      <c r="F178" s="15" t="s">
        <v>382</v>
      </c>
      <c r="G178" s="47"/>
      <c r="H178" s="11"/>
      <c r="I178" s="8">
        <f>IFERROR(VLOOKUP(H178,Šifranti!$F$5:$G$48,2,FALSE),0)</f>
        <v>0</v>
      </c>
      <c r="J178" s="44"/>
      <c r="K178" s="33"/>
      <c r="L178" s="49">
        <f>IFERROR(K178*D178/(K178+K179),0)</f>
        <v>0</v>
      </c>
      <c r="M178" s="49">
        <v>1</v>
      </c>
      <c r="N178" s="32">
        <f>IF(J178*K178*M178*E178 + J178*L178*M178 &lt;= 2000,J178*K178*M178*E178 + J178*L178*M178,2000)</f>
        <v>0</v>
      </c>
      <c r="O178" s="32">
        <f t="shared" ref="O178:O184" si="14">N178*1.161</f>
        <v>0</v>
      </c>
    </row>
    <row r="179" spans="1:15" ht="22.95" customHeight="1" x14ac:dyDescent="0.25">
      <c r="A179" s="61"/>
      <c r="B179" s="63"/>
      <c r="C179" s="63"/>
      <c r="D179" s="65"/>
      <c r="E179" s="65"/>
      <c r="F179" s="15" t="s">
        <v>383</v>
      </c>
      <c r="G179" s="47"/>
      <c r="H179" s="11"/>
      <c r="I179" s="8">
        <f>IFERROR(VLOOKUP(H179,Šifranti!$F$5:$G$48,2,FALSE),0)</f>
        <v>0</v>
      </c>
      <c r="J179" s="43">
        <f>J178</f>
        <v>0</v>
      </c>
      <c r="K179" s="33"/>
      <c r="L179" s="49">
        <f>IFERROR(K179*D178/(K178+K179),0)</f>
        <v>0</v>
      </c>
      <c r="M179" s="49">
        <v>1</v>
      </c>
      <c r="N179" s="32">
        <f>IF(J179*K179*M179*E178 + J179*L179*M179 &lt;= 2000,J179*K179*M179*E178 + J179*L179*M179,2000)</f>
        <v>0</v>
      </c>
      <c r="O179" s="32">
        <f t="shared" si="14"/>
        <v>0</v>
      </c>
    </row>
    <row r="180" spans="1:15" ht="22.95" customHeight="1" x14ac:dyDescent="0.25">
      <c r="A180" s="61"/>
      <c r="B180" s="63"/>
      <c r="C180" s="63"/>
      <c r="D180" s="65"/>
      <c r="E180" s="65"/>
      <c r="F180" s="8" t="s">
        <v>321</v>
      </c>
      <c r="G180" s="47"/>
      <c r="H180" s="11"/>
      <c r="I180" s="8">
        <f>IFERROR(VLOOKUP(H180,Šifranti!$F$49:$G$152,2,FALSE),0)</f>
        <v>0</v>
      </c>
      <c r="J180" s="43">
        <f>J178*1</f>
        <v>0</v>
      </c>
      <c r="K180" s="33"/>
      <c r="L180" s="49">
        <f>IFERROR(K180*D178/(K180+K181+K182+K183),0)</f>
        <v>0</v>
      </c>
      <c r="M180" s="49">
        <v>0.39</v>
      </c>
      <c r="N180" s="32">
        <f>IF(J180*K180*M180*E178 + J180*L180*M180 &lt;= 2000,J180*K180*M180*E178 + J180*L180*M180,2000)</f>
        <v>0</v>
      </c>
      <c r="O180" s="32">
        <f t="shared" si="14"/>
        <v>0</v>
      </c>
    </row>
    <row r="181" spans="1:15" ht="22.95" customHeight="1" x14ac:dyDescent="0.25">
      <c r="A181" s="61"/>
      <c r="B181" s="63"/>
      <c r="C181" s="63"/>
      <c r="D181" s="65"/>
      <c r="E181" s="65"/>
      <c r="F181" s="8" t="s">
        <v>322</v>
      </c>
      <c r="G181" s="47"/>
      <c r="H181" s="11"/>
      <c r="I181" s="8">
        <f>IFERROR(VLOOKUP(H181,Šifranti!$F$49:$G$152,2,FALSE),0)</f>
        <v>0</v>
      </c>
      <c r="J181" s="43">
        <f>J178*1</f>
        <v>0</v>
      </c>
      <c r="K181" s="33"/>
      <c r="L181" s="49">
        <f>IFERROR(K181*D178/(K180+K181+K182+K183),0)</f>
        <v>0</v>
      </c>
      <c r="M181" s="49">
        <v>0.39</v>
      </c>
      <c r="N181" s="32">
        <f>IF(J181*K181*M181*E178 + J181*L181*M181 &lt;= 2000,J181*K181*M181*E178 + J181*L181*M181,2000)</f>
        <v>0</v>
      </c>
      <c r="O181" s="32">
        <f t="shared" si="14"/>
        <v>0</v>
      </c>
    </row>
    <row r="182" spans="1:15" ht="22.95" customHeight="1" x14ac:dyDescent="0.25">
      <c r="A182" s="61"/>
      <c r="B182" s="63"/>
      <c r="C182" s="63"/>
      <c r="D182" s="65"/>
      <c r="E182" s="65"/>
      <c r="F182" s="8" t="s">
        <v>370</v>
      </c>
      <c r="G182" s="47"/>
      <c r="H182" s="11"/>
      <c r="I182" s="8">
        <f>IFERROR(VLOOKUP(H182,Šifranti!$F$49:$G$152,2,FALSE),0)</f>
        <v>0</v>
      </c>
      <c r="J182" s="43">
        <f>J178*1</f>
        <v>0</v>
      </c>
      <c r="K182" s="33"/>
      <c r="L182" s="49">
        <f>IFERROR(K182*D178/(K180+K181+K182+K183),0)</f>
        <v>0</v>
      </c>
      <c r="M182" s="49">
        <v>0.39</v>
      </c>
      <c r="N182" s="32">
        <f>IF(J182*K182*M182*E178 + J182*L182*M182 &lt;= 2000,J182*K182*M182*E178 + J182*L182*M182,2000)</f>
        <v>0</v>
      </c>
      <c r="O182" s="32">
        <f t="shared" si="14"/>
        <v>0</v>
      </c>
    </row>
    <row r="183" spans="1:15" ht="22.95" customHeight="1" x14ac:dyDescent="0.25">
      <c r="A183" s="61"/>
      <c r="B183" s="63"/>
      <c r="C183" s="63"/>
      <c r="D183" s="65"/>
      <c r="E183" s="65"/>
      <c r="F183" s="8" t="s">
        <v>371</v>
      </c>
      <c r="G183" s="47"/>
      <c r="H183" s="11"/>
      <c r="I183" s="8">
        <f>IFERROR(VLOOKUP(H183,Šifranti!$F$49:$G$152,2,FALSE),0)</f>
        <v>0</v>
      </c>
      <c r="J183" s="43">
        <f>J178*1</f>
        <v>0</v>
      </c>
      <c r="K183" s="33"/>
      <c r="L183" s="49">
        <f>IFERROR(K183*D178/(K180+K181+K182+K183),0)</f>
        <v>0</v>
      </c>
      <c r="M183" s="49">
        <v>0.39</v>
      </c>
      <c r="N183" s="32">
        <f>IF(J183*K183*M183*E178 + J183*L183*M183 &lt;= 2000,J183*K183*M183*E178 + J183*L183*M183,2000)</f>
        <v>0</v>
      </c>
      <c r="O183" s="32">
        <f t="shared" si="14"/>
        <v>0</v>
      </c>
    </row>
    <row r="184" spans="1:15" ht="22.95" customHeight="1" x14ac:dyDescent="0.25">
      <c r="A184" s="61"/>
      <c r="B184" s="63"/>
      <c r="C184" s="63"/>
      <c r="D184" s="65"/>
      <c r="E184" s="65"/>
      <c r="F184" s="8" t="s">
        <v>393</v>
      </c>
      <c r="G184" s="47"/>
      <c r="H184" s="11"/>
      <c r="I184" s="8">
        <f>IFERROR(VLOOKUP(H184,Šifranti!$F$153:$G$156,2,FALSE),0)</f>
        <v>0</v>
      </c>
      <c r="J184" s="42">
        <f>J178*0.3</f>
        <v>0</v>
      </c>
      <c r="K184" s="33"/>
      <c r="L184" s="49">
        <f>IF(K184&gt;0,D178,0)</f>
        <v>0</v>
      </c>
      <c r="M184" s="49">
        <v>0.35</v>
      </c>
      <c r="N184" s="32">
        <f>IF(J184*K184*M184*E178 + J184*L184*M184 &lt;= 2000,J184*K184*M184*E178 + J184*L184*M184,2000)</f>
        <v>0</v>
      </c>
      <c r="O184" s="32">
        <f t="shared" si="14"/>
        <v>0</v>
      </c>
    </row>
    <row r="185" spans="1:15" ht="22.95" customHeight="1" x14ac:dyDescent="0.25">
      <c r="A185" s="34" t="s">
        <v>320</v>
      </c>
      <c r="B185" s="34"/>
      <c r="C185" s="34"/>
      <c r="D185" s="7"/>
      <c r="E185" s="7"/>
      <c r="F185" s="7"/>
      <c r="G185" s="7"/>
      <c r="H185" s="7"/>
      <c r="I185" s="7"/>
      <c r="J185" s="7"/>
      <c r="K185" s="7"/>
      <c r="L185" s="7"/>
      <c r="M185" s="7"/>
      <c r="N185" s="32">
        <f>SUM(N178:N184)</f>
        <v>0</v>
      </c>
      <c r="O185" s="32">
        <f>SUM(O178:O184)</f>
        <v>0</v>
      </c>
    </row>
    <row r="186" spans="1:15" ht="22.95" customHeight="1" x14ac:dyDescent="0.25">
      <c r="A186"/>
      <c r="B186"/>
      <c r="C186"/>
      <c r="D186"/>
      <c r="E186"/>
      <c r="F186"/>
      <c r="G186"/>
      <c r="H186"/>
      <c r="I186"/>
      <c r="J186"/>
      <c r="K186"/>
      <c r="L186"/>
      <c r="M186"/>
      <c r="N186"/>
      <c r="O186"/>
    </row>
    <row r="187" spans="1:15" ht="22.95" customHeight="1" x14ac:dyDescent="0.25">
      <c r="A187" s="26" t="s">
        <v>421</v>
      </c>
      <c r="B187" s="46"/>
      <c r="C187" s="46"/>
      <c r="D187"/>
      <c r="E187"/>
      <c r="F187"/>
      <c r="G187"/>
      <c r="H187"/>
      <c r="I187"/>
      <c r="J187"/>
      <c r="K187"/>
      <c r="L187"/>
      <c r="M187"/>
      <c r="N187"/>
      <c r="O187"/>
    </row>
    <row r="188" spans="1:15" ht="70.05" customHeight="1" x14ac:dyDescent="0.25">
      <c r="A188" s="8" t="s">
        <v>11</v>
      </c>
      <c r="B188" s="48" t="s">
        <v>479</v>
      </c>
      <c r="C188" s="8" t="s">
        <v>323</v>
      </c>
      <c r="D188" s="13" t="s">
        <v>379</v>
      </c>
      <c r="E188" s="13" t="s">
        <v>378</v>
      </c>
      <c r="F188" s="8" t="s">
        <v>411</v>
      </c>
      <c r="G188" s="8" t="s">
        <v>8</v>
      </c>
      <c r="H188" s="8" t="s">
        <v>9</v>
      </c>
      <c r="I188" s="8" t="s">
        <v>10</v>
      </c>
      <c r="J188" s="8" t="s">
        <v>394</v>
      </c>
      <c r="K188" s="8" t="s">
        <v>372</v>
      </c>
      <c r="L188" s="8" t="s">
        <v>485</v>
      </c>
      <c r="M188" s="8" t="s">
        <v>384</v>
      </c>
      <c r="N188" s="13" t="s">
        <v>381</v>
      </c>
      <c r="O188" s="13" t="s">
        <v>380</v>
      </c>
    </row>
    <row r="189" spans="1:15" ht="22.95" customHeight="1" x14ac:dyDescent="0.25">
      <c r="A189" s="9">
        <v>1</v>
      </c>
      <c r="B189" s="9">
        <v>2</v>
      </c>
      <c r="C189" s="9">
        <v>3</v>
      </c>
      <c r="D189" s="9">
        <v>4</v>
      </c>
      <c r="E189" s="9">
        <v>5</v>
      </c>
      <c r="F189" s="14">
        <v>6</v>
      </c>
      <c r="G189" s="9">
        <v>7</v>
      </c>
      <c r="H189" s="14">
        <v>8</v>
      </c>
      <c r="I189" s="9">
        <v>9</v>
      </c>
      <c r="J189" s="9">
        <v>10</v>
      </c>
      <c r="K189" s="9">
        <v>11</v>
      </c>
      <c r="L189" s="9">
        <v>12</v>
      </c>
      <c r="M189" s="9">
        <v>13</v>
      </c>
      <c r="N189" s="9">
        <v>14</v>
      </c>
      <c r="O189" s="9">
        <v>15</v>
      </c>
    </row>
    <row r="190" spans="1:15" ht="22.95" customHeight="1" x14ac:dyDescent="0.25">
      <c r="A190" s="60">
        <v>44562</v>
      </c>
      <c r="B190" s="62"/>
      <c r="C190" s="62"/>
      <c r="D190" s="64">
        <f>IF(B190&gt;2291,B190-2291,0)</f>
        <v>0</v>
      </c>
      <c r="E190" s="64">
        <f>IF(C190&gt;1895,C190-1895,0)</f>
        <v>0</v>
      </c>
      <c r="F190" s="15" t="s">
        <v>382</v>
      </c>
      <c r="G190" s="47"/>
      <c r="H190" s="11"/>
      <c r="I190" s="8">
        <f>IFERROR(VLOOKUP(H190,Šifranti!$F$5:$G$48,2,FALSE),0)</f>
        <v>0</v>
      </c>
      <c r="J190" s="44"/>
      <c r="K190" s="33"/>
      <c r="L190" s="49">
        <f>IFERROR(K190*D190/(K190+K191),0)</f>
        <v>0</v>
      </c>
      <c r="M190" s="49">
        <v>1</v>
      </c>
      <c r="N190" s="32">
        <f>IF(J190*K190*M190*E190 + J190*L190*M190 &lt;= 2000,J190*K190*M190*E190 + J190*L190*M190,2000)</f>
        <v>0</v>
      </c>
      <c r="O190" s="32">
        <f t="shared" ref="O190:O196" si="15">N190*1.161</f>
        <v>0</v>
      </c>
    </row>
    <row r="191" spans="1:15" ht="22.95" customHeight="1" x14ac:dyDescent="0.25">
      <c r="A191" s="61"/>
      <c r="B191" s="63"/>
      <c r="C191" s="63"/>
      <c r="D191" s="65"/>
      <c r="E191" s="65"/>
      <c r="F191" s="15" t="s">
        <v>383</v>
      </c>
      <c r="G191" s="47"/>
      <c r="H191" s="11"/>
      <c r="I191" s="8">
        <f>IFERROR(VLOOKUP(H191,Šifranti!$F$5:$G$48,2,FALSE),0)</f>
        <v>0</v>
      </c>
      <c r="J191" s="43">
        <f>J190</f>
        <v>0</v>
      </c>
      <c r="K191" s="33"/>
      <c r="L191" s="49">
        <f>IFERROR(K191*D190/(K190+K191),0)</f>
        <v>0</v>
      </c>
      <c r="M191" s="49">
        <v>1</v>
      </c>
      <c r="N191" s="32">
        <f>IF(J191*K191*M191*E190 + J191*L191*M191 &lt;= 2000,J191*K191*M191*E190 + J191*L191*M191,2000)</f>
        <v>0</v>
      </c>
      <c r="O191" s="32">
        <f t="shared" si="15"/>
        <v>0</v>
      </c>
    </row>
    <row r="192" spans="1:15" ht="22.95" customHeight="1" x14ac:dyDescent="0.25">
      <c r="A192" s="61"/>
      <c r="B192" s="63"/>
      <c r="C192" s="63"/>
      <c r="D192" s="65"/>
      <c r="E192" s="65"/>
      <c r="F192" s="8" t="s">
        <v>321</v>
      </c>
      <c r="G192" s="47"/>
      <c r="H192" s="11"/>
      <c r="I192" s="8">
        <f>IFERROR(VLOOKUP(H192,Šifranti!$F$49:$G$152,2,FALSE),0)</f>
        <v>0</v>
      </c>
      <c r="J192" s="43">
        <f>J190*1</f>
        <v>0</v>
      </c>
      <c r="K192" s="33"/>
      <c r="L192" s="49">
        <f>IFERROR(K192*D190/(K192+K193+K194+K195),0)</f>
        <v>0</v>
      </c>
      <c r="M192" s="49">
        <v>0.39</v>
      </c>
      <c r="N192" s="32">
        <f>IF(J192*K192*M192*E190 + J192*L192*M192 &lt;= 2000,J192*K192*M192*E190 + J192*L192*M192,2000)</f>
        <v>0</v>
      </c>
      <c r="O192" s="32">
        <f t="shared" si="15"/>
        <v>0</v>
      </c>
    </row>
    <row r="193" spans="1:15" ht="22.95" customHeight="1" x14ac:dyDescent="0.25">
      <c r="A193" s="61"/>
      <c r="B193" s="63"/>
      <c r="C193" s="63"/>
      <c r="D193" s="65"/>
      <c r="E193" s="65"/>
      <c r="F193" s="8" t="s">
        <v>322</v>
      </c>
      <c r="G193" s="47"/>
      <c r="H193" s="11"/>
      <c r="I193" s="8">
        <f>IFERROR(VLOOKUP(H193,Šifranti!$F$49:$G$152,2,FALSE),0)</f>
        <v>0</v>
      </c>
      <c r="J193" s="43">
        <f>J190*1</f>
        <v>0</v>
      </c>
      <c r="K193" s="33"/>
      <c r="L193" s="49">
        <f>IFERROR(K193*D190/(K192+K193+K194+K195),0)</f>
        <v>0</v>
      </c>
      <c r="M193" s="49">
        <v>0.39</v>
      </c>
      <c r="N193" s="32">
        <f>IF(J193*K193*M193*E190 + J193*L193*M193 &lt;= 2000,J193*K193*M193*E190 + J193*L193*M193,2000)</f>
        <v>0</v>
      </c>
      <c r="O193" s="32">
        <f t="shared" si="15"/>
        <v>0</v>
      </c>
    </row>
    <row r="194" spans="1:15" ht="22.95" customHeight="1" x14ac:dyDescent="0.25">
      <c r="A194" s="61"/>
      <c r="B194" s="63"/>
      <c r="C194" s="63"/>
      <c r="D194" s="65"/>
      <c r="E194" s="65"/>
      <c r="F194" s="8" t="s">
        <v>370</v>
      </c>
      <c r="G194" s="47"/>
      <c r="H194" s="11"/>
      <c r="I194" s="8">
        <f>IFERROR(VLOOKUP(H194,Šifranti!$F$49:$G$152,2,FALSE),0)</f>
        <v>0</v>
      </c>
      <c r="J194" s="43">
        <f>J190*1</f>
        <v>0</v>
      </c>
      <c r="K194" s="33"/>
      <c r="L194" s="49">
        <f>IFERROR(K194*D190/(K192+K193+K194+K195),0)</f>
        <v>0</v>
      </c>
      <c r="M194" s="49">
        <v>0.39</v>
      </c>
      <c r="N194" s="32">
        <f>IF(J194*K194*M194*E190 + J194*L194*M194 &lt;= 2000,J194*K194*M194*E190 + J194*L194*M194,2000)</f>
        <v>0</v>
      </c>
      <c r="O194" s="32">
        <f t="shared" si="15"/>
        <v>0</v>
      </c>
    </row>
    <row r="195" spans="1:15" ht="22.95" customHeight="1" x14ac:dyDescent="0.25">
      <c r="A195" s="61"/>
      <c r="B195" s="63"/>
      <c r="C195" s="63"/>
      <c r="D195" s="65"/>
      <c r="E195" s="65"/>
      <c r="F195" s="8" t="s">
        <v>371</v>
      </c>
      <c r="G195" s="47"/>
      <c r="H195" s="11"/>
      <c r="I195" s="8">
        <f>IFERROR(VLOOKUP(H195,Šifranti!$F$49:$G$152,2,FALSE),0)</f>
        <v>0</v>
      </c>
      <c r="J195" s="43">
        <f>J190*1</f>
        <v>0</v>
      </c>
      <c r="K195" s="33"/>
      <c r="L195" s="49">
        <f>IFERROR(K195*D190/(K192+K193+K194+K195),0)</f>
        <v>0</v>
      </c>
      <c r="M195" s="49">
        <v>0.39</v>
      </c>
      <c r="N195" s="32">
        <f>IF(J195*K195*M195*E190 + J195*L195*M195 &lt;= 2000,J195*K195*M195*E190 + J195*L195*M195,2000)</f>
        <v>0</v>
      </c>
      <c r="O195" s="32">
        <f t="shared" si="15"/>
        <v>0</v>
      </c>
    </row>
    <row r="196" spans="1:15" ht="22.95" customHeight="1" x14ac:dyDescent="0.25">
      <c r="A196" s="61"/>
      <c r="B196" s="63"/>
      <c r="C196" s="63"/>
      <c r="D196" s="65"/>
      <c r="E196" s="65"/>
      <c r="F196" s="8" t="s">
        <v>393</v>
      </c>
      <c r="G196" s="47"/>
      <c r="H196" s="11"/>
      <c r="I196" s="8">
        <f>IFERROR(VLOOKUP(H196,Šifranti!$F$153:$G$156,2,FALSE),0)</f>
        <v>0</v>
      </c>
      <c r="J196" s="42">
        <f>J190*0.3</f>
        <v>0</v>
      </c>
      <c r="K196" s="33"/>
      <c r="L196" s="49">
        <f>IF(K196&gt;0,D190,0)</f>
        <v>0</v>
      </c>
      <c r="M196" s="49">
        <v>0.35</v>
      </c>
      <c r="N196" s="32">
        <f>IF(J196*K196*M196*E190 + J196*L196*M196 &lt;= 2000,J196*K196*M196*E190 + J196*L196*M196,2000)</f>
        <v>0</v>
      </c>
      <c r="O196" s="32">
        <f t="shared" si="15"/>
        <v>0</v>
      </c>
    </row>
    <row r="197" spans="1:15" ht="22.95" customHeight="1" x14ac:dyDescent="0.25">
      <c r="A197" s="34" t="s">
        <v>320</v>
      </c>
      <c r="B197" s="34"/>
      <c r="C197" s="34"/>
      <c r="D197" s="7"/>
      <c r="E197" s="7"/>
      <c r="F197" s="7"/>
      <c r="G197" s="7"/>
      <c r="H197" s="7"/>
      <c r="I197" s="7"/>
      <c r="J197" s="7"/>
      <c r="K197" s="7"/>
      <c r="L197" s="7"/>
      <c r="M197" s="7"/>
      <c r="N197" s="32">
        <f>SUM(N190:N196)</f>
        <v>0</v>
      </c>
      <c r="O197" s="32">
        <f>SUM(O190:O196)</f>
        <v>0</v>
      </c>
    </row>
    <row r="198" spans="1:15" ht="22.95" customHeight="1" x14ac:dyDescent="0.25">
      <c r="A198"/>
      <c r="B198"/>
      <c r="C198"/>
      <c r="D198"/>
      <c r="E198"/>
      <c r="F198"/>
      <c r="G198"/>
      <c r="H198"/>
      <c r="I198"/>
      <c r="J198"/>
      <c r="K198"/>
      <c r="L198"/>
      <c r="M198"/>
      <c r="N198"/>
      <c r="O198"/>
    </row>
    <row r="199" spans="1:15" ht="22.95" customHeight="1" x14ac:dyDescent="0.25">
      <c r="A199" s="26" t="s">
        <v>422</v>
      </c>
      <c r="B199" s="46"/>
      <c r="C199" s="46"/>
      <c r="D199"/>
      <c r="E199"/>
      <c r="F199"/>
      <c r="G199"/>
      <c r="H199"/>
      <c r="I199"/>
      <c r="J199"/>
      <c r="K199"/>
      <c r="L199"/>
      <c r="M199"/>
      <c r="N199"/>
      <c r="O199"/>
    </row>
    <row r="200" spans="1:15" ht="60.6" customHeight="1" x14ac:dyDescent="0.25">
      <c r="A200" s="8" t="s">
        <v>11</v>
      </c>
      <c r="B200" s="48" t="s">
        <v>479</v>
      </c>
      <c r="C200" s="8" t="s">
        <v>323</v>
      </c>
      <c r="D200" s="13" t="s">
        <v>379</v>
      </c>
      <c r="E200" s="13" t="s">
        <v>378</v>
      </c>
      <c r="F200" s="8" t="s">
        <v>411</v>
      </c>
      <c r="G200" s="8" t="s">
        <v>8</v>
      </c>
      <c r="H200" s="8" t="s">
        <v>9</v>
      </c>
      <c r="I200" s="8" t="s">
        <v>10</v>
      </c>
      <c r="J200" s="8" t="s">
        <v>394</v>
      </c>
      <c r="K200" s="8" t="s">
        <v>372</v>
      </c>
      <c r="L200" s="8" t="s">
        <v>485</v>
      </c>
      <c r="M200" s="8" t="s">
        <v>384</v>
      </c>
      <c r="N200" s="13" t="s">
        <v>381</v>
      </c>
      <c r="O200" s="13" t="s">
        <v>380</v>
      </c>
    </row>
    <row r="201" spans="1:15" ht="22.95" customHeight="1" x14ac:dyDescent="0.25">
      <c r="A201" s="9">
        <v>1</v>
      </c>
      <c r="B201" s="9">
        <v>2</v>
      </c>
      <c r="C201" s="9">
        <v>3</v>
      </c>
      <c r="D201" s="9">
        <v>4</v>
      </c>
      <c r="E201" s="9">
        <v>5</v>
      </c>
      <c r="F201" s="14">
        <v>6</v>
      </c>
      <c r="G201" s="9">
        <v>7</v>
      </c>
      <c r="H201" s="14">
        <v>8</v>
      </c>
      <c r="I201" s="9">
        <v>9</v>
      </c>
      <c r="J201" s="9">
        <v>10</v>
      </c>
      <c r="K201" s="9">
        <v>11</v>
      </c>
      <c r="L201" s="9">
        <v>12</v>
      </c>
      <c r="M201" s="9">
        <v>13</v>
      </c>
      <c r="N201" s="9">
        <v>14</v>
      </c>
      <c r="O201" s="9">
        <v>15</v>
      </c>
    </row>
    <row r="202" spans="1:15" ht="22.95" customHeight="1" x14ac:dyDescent="0.25">
      <c r="A202" s="60">
        <v>44562</v>
      </c>
      <c r="B202" s="62"/>
      <c r="C202" s="62"/>
      <c r="D202" s="64">
        <f>IF(B202&gt;2291,B202-2291,0)</f>
        <v>0</v>
      </c>
      <c r="E202" s="64">
        <f>IF(C202&gt;1895,C202-1895,0)</f>
        <v>0</v>
      </c>
      <c r="F202" s="15" t="s">
        <v>382</v>
      </c>
      <c r="G202" s="47"/>
      <c r="H202" s="11"/>
      <c r="I202" s="8">
        <f>IFERROR(VLOOKUP(H202,Šifranti!$F$5:$G$48,2,FALSE),0)</f>
        <v>0</v>
      </c>
      <c r="J202" s="44"/>
      <c r="K202" s="33"/>
      <c r="L202" s="49">
        <f>IFERROR(K202*D202/(K202+K203),0)</f>
        <v>0</v>
      </c>
      <c r="M202" s="49">
        <v>1</v>
      </c>
      <c r="N202" s="32">
        <f>IF(J202*K202*M202*E202 + J202*L202*M202 &lt;= 2000,J202*K202*M202*E202 + J202*L202*M202,2000)</f>
        <v>0</v>
      </c>
      <c r="O202" s="32">
        <f t="shared" ref="O202:O208" si="16">N202*1.161</f>
        <v>0</v>
      </c>
    </row>
    <row r="203" spans="1:15" ht="22.95" customHeight="1" x14ac:dyDescent="0.25">
      <c r="A203" s="61"/>
      <c r="B203" s="63"/>
      <c r="C203" s="63"/>
      <c r="D203" s="65"/>
      <c r="E203" s="65"/>
      <c r="F203" s="15" t="s">
        <v>383</v>
      </c>
      <c r="G203" s="47"/>
      <c r="H203" s="11"/>
      <c r="I203" s="8">
        <f>IFERROR(VLOOKUP(H203,Šifranti!$F$5:$G$48,2,FALSE),0)</f>
        <v>0</v>
      </c>
      <c r="J203" s="43">
        <f>J202</f>
        <v>0</v>
      </c>
      <c r="K203" s="33"/>
      <c r="L203" s="49">
        <f>IFERROR(K203*D202/(K202+K203),0)</f>
        <v>0</v>
      </c>
      <c r="M203" s="49">
        <v>1</v>
      </c>
      <c r="N203" s="32">
        <f>IF(J203*K203*M203*E202 + J203*L203*M203 &lt;= 2000,J203*K203*M203*E202 + J203*L203*M203,2000)</f>
        <v>0</v>
      </c>
      <c r="O203" s="32">
        <f t="shared" si="16"/>
        <v>0</v>
      </c>
    </row>
    <row r="204" spans="1:15" ht="22.95" customHeight="1" x14ac:dyDescent="0.25">
      <c r="A204" s="61"/>
      <c r="B204" s="63"/>
      <c r="C204" s="63"/>
      <c r="D204" s="65"/>
      <c r="E204" s="65"/>
      <c r="F204" s="8" t="s">
        <v>321</v>
      </c>
      <c r="G204" s="47"/>
      <c r="H204" s="11"/>
      <c r="I204" s="8">
        <f>IFERROR(VLOOKUP(H204,Šifranti!$F$49:$G$152,2,FALSE),0)</f>
        <v>0</v>
      </c>
      <c r="J204" s="43">
        <f>J202*1</f>
        <v>0</v>
      </c>
      <c r="K204" s="33"/>
      <c r="L204" s="49">
        <f>IFERROR(K204*D202/(K204+K205+K206+K207),0)</f>
        <v>0</v>
      </c>
      <c r="M204" s="49">
        <v>0.39</v>
      </c>
      <c r="N204" s="32">
        <f>IF(J204*K204*M204*E202 + J204*L204*M204 &lt;= 2000,J204*K204*M204*E202 + J204*L204*M204,2000)</f>
        <v>0</v>
      </c>
      <c r="O204" s="32">
        <f t="shared" si="16"/>
        <v>0</v>
      </c>
    </row>
    <row r="205" spans="1:15" ht="22.95" customHeight="1" x14ac:dyDescent="0.25">
      <c r="A205" s="61"/>
      <c r="B205" s="63"/>
      <c r="C205" s="63"/>
      <c r="D205" s="65"/>
      <c r="E205" s="65"/>
      <c r="F205" s="8" t="s">
        <v>322</v>
      </c>
      <c r="G205" s="47"/>
      <c r="H205" s="11"/>
      <c r="I205" s="8">
        <f>IFERROR(VLOOKUP(H205,Šifranti!$F$49:$G$152,2,FALSE),0)</f>
        <v>0</v>
      </c>
      <c r="J205" s="43">
        <f>J202*1</f>
        <v>0</v>
      </c>
      <c r="K205" s="33"/>
      <c r="L205" s="49">
        <f>IFERROR(K205*D202/(K204+K205+K206+K207),0)</f>
        <v>0</v>
      </c>
      <c r="M205" s="49">
        <v>0.39</v>
      </c>
      <c r="N205" s="32">
        <f>IF(J205*K205*M205*E202 + J205*L205*M205 &lt;= 2000,J205*K205*M205*E202 + J205*L205*M205,2000)</f>
        <v>0</v>
      </c>
      <c r="O205" s="32">
        <f t="shared" si="16"/>
        <v>0</v>
      </c>
    </row>
    <row r="206" spans="1:15" ht="22.95" customHeight="1" x14ac:dyDescent="0.25">
      <c r="A206" s="61"/>
      <c r="B206" s="63"/>
      <c r="C206" s="63"/>
      <c r="D206" s="65"/>
      <c r="E206" s="65"/>
      <c r="F206" s="8" t="s">
        <v>370</v>
      </c>
      <c r="G206" s="47"/>
      <c r="H206" s="11"/>
      <c r="I206" s="8">
        <f>IFERROR(VLOOKUP(H206,Šifranti!$F$49:$G$152,2,FALSE),0)</f>
        <v>0</v>
      </c>
      <c r="J206" s="43">
        <f>J202*1</f>
        <v>0</v>
      </c>
      <c r="K206" s="33"/>
      <c r="L206" s="49">
        <f>IFERROR(K206*D202/(K204+K205+K206+K207),0)</f>
        <v>0</v>
      </c>
      <c r="M206" s="49">
        <v>0.39</v>
      </c>
      <c r="N206" s="32">
        <f>IF(J206*K206*M206*E202 + J206*L206*M206 &lt;= 2000,J206*K206*M206*E202 + J206*L206*M206,2000)</f>
        <v>0</v>
      </c>
      <c r="O206" s="32">
        <f t="shared" si="16"/>
        <v>0</v>
      </c>
    </row>
    <row r="207" spans="1:15" ht="22.95" customHeight="1" x14ac:dyDescent="0.25">
      <c r="A207" s="61"/>
      <c r="B207" s="63"/>
      <c r="C207" s="63"/>
      <c r="D207" s="65"/>
      <c r="E207" s="65"/>
      <c r="F207" s="8" t="s">
        <v>371</v>
      </c>
      <c r="G207" s="47"/>
      <c r="H207" s="11"/>
      <c r="I207" s="8">
        <f>IFERROR(VLOOKUP(H207,Šifranti!$F$49:$G$152,2,FALSE),0)</f>
        <v>0</v>
      </c>
      <c r="J207" s="43">
        <f>J202*1</f>
        <v>0</v>
      </c>
      <c r="K207" s="33"/>
      <c r="L207" s="49">
        <f>IFERROR(K207*D202/(K204+K205+K206+K207),0)</f>
        <v>0</v>
      </c>
      <c r="M207" s="49">
        <v>0.39</v>
      </c>
      <c r="N207" s="32">
        <f>IF(J207*K207*M207*E202 + J207*L207*M207 &lt;= 2000,J207*K207*M207*E202 + J207*L207*M207,2000)</f>
        <v>0</v>
      </c>
      <c r="O207" s="32">
        <f t="shared" si="16"/>
        <v>0</v>
      </c>
    </row>
    <row r="208" spans="1:15" ht="22.95" customHeight="1" x14ac:dyDescent="0.25">
      <c r="A208" s="61"/>
      <c r="B208" s="63"/>
      <c r="C208" s="63"/>
      <c r="D208" s="65"/>
      <c r="E208" s="65"/>
      <c r="F208" s="8" t="s">
        <v>393</v>
      </c>
      <c r="G208" s="47"/>
      <c r="H208" s="11"/>
      <c r="I208" s="8">
        <f>IFERROR(VLOOKUP(H208,Šifranti!$F$153:$G$156,2,FALSE),0)</f>
        <v>0</v>
      </c>
      <c r="J208" s="42">
        <f>J202*0.3</f>
        <v>0</v>
      </c>
      <c r="K208" s="33"/>
      <c r="L208" s="49">
        <f>IF(K208&gt;0,D202,0)</f>
        <v>0</v>
      </c>
      <c r="M208" s="49">
        <v>0.35</v>
      </c>
      <c r="N208" s="32">
        <f>IF(J208*K208*M208*E202 + J208*L208*M208 &lt;= 2000,J208*K208*M208*E202 + J208*L208*M208,2000)</f>
        <v>0</v>
      </c>
      <c r="O208" s="32">
        <f t="shared" si="16"/>
        <v>0</v>
      </c>
    </row>
    <row r="209" spans="1:15" ht="22.95" customHeight="1" x14ac:dyDescent="0.25">
      <c r="A209" s="34" t="s">
        <v>320</v>
      </c>
      <c r="B209" s="34"/>
      <c r="C209" s="34"/>
      <c r="D209" s="7"/>
      <c r="E209" s="7"/>
      <c r="F209" s="7"/>
      <c r="G209" s="7"/>
      <c r="H209" s="7"/>
      <c r="I209" s="7"/>
      <c r="J209" s="7"/>
      <c r="K209" s="7"/>
      <c r="L209" s="7"/>
      <c r="M209" s="7"/>
      <c r="N209" s="32">
        <f>SUM(N202:N208)</f>
        <v>0</v>
      </c>
      <c r="O209" s="32">
        <f>SUM(O202:O208)</f>
        <v>0</v>
      </c>
    </row>
    <row r="210" spans="1:15" ht="22.95" customHeight="1" x14ac:dyDescent="0.25">
      <c r="A210"/>
      <c r="B210"/>
      <c r="C210"/>
      <c r="D210"/>
      <c r="E210"/>
      <c r="F210"/>
      <c r="G210"/>
      <c r="H210"/>
      <c r="I210"/>
      <c r="J210"/>
      <c r="K210"/>
      <c r="L210"/>
      <c r="M210"/>
      <c r="N210"/>
      <c r="O210"/>
    </row>
    <row r="211" spans="1:15" ht="22.95" customHeight="1" x14ac:dyDescent="0.25">
      <c r="A211" s="26" t="s">
        <v>423</v>
      </c>
      <c r="B211" s="46"/>
      <c r="C211" s="46"/>
      <c r="D211"/>
      <c r="E211"/>
      <c r="F211"/>
      <c r="G211"/>
      <c r="H211"/>
      <c r="I211"/>
      <c r="J211"/>
      <c r="K211"/>
      <c r="L211"/>
      <c r="M211"/>
      <c r="N211"/>
      <c r="O211"/>
    </row>
    <row r="212" spans="1:15" ht="100.2" customHeight="1" x14ac:dyDescent="0.25">
      <c r="A212" s="8" t="s">
        <v>11</v>
      </c>
      <c r="B212" s="48" t="s">
        <v>479</v>
      </c>
      <c r="C212" s="8" t="s">
        <v>323</v>
      </c>
      <c r="D212" s="13" t="s">
        <v>379</v>
      </c>
      <c r="E212" s="13" t="s">
        <v>378</v>
      </c>
      <c r="F212" s="8" t="s">
        <v>411</v>
      </c>
      <c r="G212" s="8" t="s">
        <v>8</v>
      </c>
      <c r="H212" s="8" t="s">
        <v>9</v>
      </c>
      <c r="I212" s="8" t="s">
        <v>10</v>
      </c>
      <c r="J212" s="8" t="s">
        <v>394</v>
      </c>
      <c r="K212" s="8" t="s">
        <v>372</v>
      </c>
      <c r="L212" s="8" t="s">
        <v>485</v>
      </c>
      <c r="M212" s="8" t="s">
        <v>384</v>
      </c>
      <c r="N212" s="13" t="s">
        <v>381</v>
      </c>
      <c r="O212" s="13" t="s">
        <v>380</v>
      </c>
    </row>
    <row r="213" spans="1:15" ht="22.95" customHeight="1" x14ac:dyDescent="0.25">
      <c r="A213" s="9">
        <v>1</v>
      </c>
      <c r="B213" s="9">
        <v>2</v>
      </c>
      <c r="C213" s="9">
        <v>3</v>
      </c>
      <c r="D213" s="9">
        <v>4</v>
      </c>
      <c r="E213" s="9">
        <v>5</v>
      </c>
      <c r="F213" s="14">
        <v>6</v>
      </c>
      <c r="G213" s="9">
        <v>7</v>
      </c>
      <c r="H213" s="14">
        <v>8</v>
      </c>
      <c r="I213" s="9">
        <v>9</v>
      </c>
      <c r="J213" s="9">
        <v>10</v>
      </c>
      <c r="K213" s="9">
        <v>11</v>
      </c>
      <c r="L213" s="9">
        <v>12</v>
      </c>
      <c r="M213" s="9">
        <v>13</v>
      </c>
      <c r="N213" s="9">
        <v>14</v>
      </c>
      <c r="O213" s="9">
        <v>15</v>
      </c>
    </row>
    <row r="214" spans="1:15" ht="22.95" customHeight="1" x14ac:dyDescent="0.25">
      <c r="A214" s="60">
        <v>44562</v>
      </c>
      <c r="B214" s="62"/>
      <c r="C214" s="62"/>
      <c r="D214" s="64">
        <f>IF(B214&gt;2291,B214-2291,0)</f>
        <v>0</v>
      </c>
      <c r="E214" s="64">
        <f>IF(C214&gt;1895,C214-1895,0)</f>
        <v>0</v>
      </c>
      <c r="F214" s="15" t="s">
        <v>382</v>
      </c>
      <c r="G214" s="47"/>
      <c r="H214" s="11"/>
      <c r="I214" s="8">
        <f>IFERROR(VLOOKUP(H214,Šifranti!$F$5:$G$48,2,FALSE),0)</f>
        <v>0</v>
      </c>
      <c r="J214" s="44"/>
      <c r="K214" s="33"/>
      <c r="L214" s="49">
        <f>IFERROR(K214*D214/(K214+K215),0)</f>
        <v>0</v>
      </c>
      <c r="M214" s="49">
        <v>1</v>
      </c>
      <c r="N214" s="32">
        <f>IF(J214*K214*M214*E214 + J214*L214*M214 &lt;= 2000,J214*K214*M214*E214 + J214*L214*M214,2000)</f>
        <v>0</v>
      </c>
      <c r="O214" s="32">
        <f t="shared" ref="O214:O220" si="17">N214*1.161</f>
        <v>0</v>
      </c>
    </row>
    <row r="215" spans="1:15" ht="22.95" customHeight="1" x14ac:dyDescent="0.25">
      <c r="A215" s="61"/>
      <c r="B215" s="63"/>
      <c r="C215" s="63"/>
      <c r="D215" s="65"/>
      <c r="E215" s="65"/>
      <c r="F215" s="15" t="s">
        <v>383</v>
      </c>
      <c r="G215" s="47"/>
      <c r="H215" s="11"/>
      <c r="I215" s="8">
        <f>IFERROR(VLOOKUP(H215,Šifranti!$F$5:$G$48,2,FALSE),0)</f>
        <v>0</v>
      </c>
      <c r="J215" s="43">
        <f>J214</f>
        <v>0</v>
      </c>
      <c r="K215" s="33"/>
      <c r="L215" s="49">
        <f>IFERROR(K215*D214/(K214+K215),0)</f>
        <v>0</v>
      </c>
      <c r="M215" s="49">
        <v>1</v>
      </c>
      <c r="N215" s="32">
        <f>IF(J215*K215*M215*E214 + J215*L215*M215 &lt;= 2000,J215*K215*M215*E214 + J215*L215*M215,2000)</f>
        <v>0</v>
      </c>
      <c r="O215" s="32">
        <f t="shared" si="17"/>
        <v>0</v>
      </c>
    </row>
    <row r="216" spans="1:15" ht="22.95" customHeight="1" x14ac:dyDescent="0.25">
      <c r="A216" s="61"/>
      <c r="B216" s="63"/>
      <c r="C216" s="63"/>
      <c r="D216" s="65"/>
      <c r="E216" s="65"/>
      <c r="F216" s="8" t="s">
        <v>321</v>
      </c>
      <c r="G216" s="47"/>
      <c r="H216" s="11"/>
      <c r="I216" s="8">
        <f>IFERROR(VLOOKUP(H216,Šifranti!$F$49:$G$152,2,FALSE),0)</f>
        <v>0</v>
      </c>
      <c r="J216" s="43">
        <f>J214*1</f>
        <v>0</v>
      </c>
      <c r="K216" s="33"/>
      <c r="L216" s="49">
        <f>IFERROR(K216*D214/(K216+K217+K218+K219),0)</f>
        <v>0</v>
      </c>
      <c r="M216" s="49">
        <v>0.39</v>
      </c>
      <c r="N216" s="32">
        <f>IF(J216*K216*M216*E214 + J216*L216*M216 &lt;= 2000,J216*K216*M216*E214 + J216*L216*M216,2000)</f>
        <v>0</v>
      </c>
      <c r="O216" s="32">
        <f t="shared" si="17"/>
        <v>0</v>
      </c>
    </row>
    <row r="217" spans="1:15" ht="22.95" customHeight="1" x14ac:dyDescent="0.25">
      <c r="A217" s="61"/>
      <c r="B217" s="63"/>
      <c r="C217" s="63"/>
      <c r="D217" s="65"/>
      <c r="E217" s="65"/>
      <c r="F217" s="8" t="s">
        <v>322</v>
      </c>
      <c r="G217" s="47"/>
      <c r="H217" s="11"/>
      <c r="I217" s="8">
        <f>IFERROR(VLOOKUP(H217,Šifranti!$F$49:$G$152,2,FALSE),0)</f>
        <v>0</v>
      </c>
      <c r="J217" s="43">
        <f>J214*1</f>
        <v>0</v>
      </c>
      <c r="K217" s="33"/>
      <c r="L217" s="49">
        <f>IFERROR(K217*D214/(K216+K217+K218+K219),0)</f>
        <v>0</v>
      </c>
      <c r="M217" s="49">
        <v>0.39</v>
      </c>
      <c r="N217" s="32">
        <f>IF(J217*K217*M217*E214 + J217*L217*M217 &lt;= 2000,J217*K217*M217*E214 + J217*L217*M217,2000)</f>
        <v>0</v>
      </c>
      <c r="O217" s="32">
        <f t="shared" si="17"/>
        <v>0</v>
      </c>
    </row>
    <row r="218" spans="1:15" ht="22.95" customHeight="1" x14ac:dyDescent="0.25">
      <c r="A218" s="61"/>
      <c r="B218" s="63"/>
      <c r="C218" s="63"/>
      <c r="D218" s="65"/>
      <c r="E218" s="65"/>
      <c r="F218" s="8" t="s">
        <v>370</v>
      </c>
      <c r="G218" s="47"/>
      <c r="H218" s="11"/>
      <c r="I218" s="8">
        <f>IFERROR(VLOOKUP(H218,Šifranti!$F$49:$G$152,2,FALSE),0)</f>
        <v>0</v>
      </c>
      <c r="J218" s="43">
        <f>J214*1</f>
        <v>0</v>
      </c>
      <c r="K218" s="33"/>
      <c r="L218" s="49">
        <f>IFERROR(K218*D214/(K216+K217+K218+K219),0)</f>
        <v>0</v>
      </c>
      <c r="M218" s="49">
        <v>0.39</v>
      </c>
      <c r="N218" s="32">
        <f>IF(J218*K218*M218*E214 + J218*L218*M218 &lt;= 2000,J218*K218*M218*E214 + J218*L218*M218,2000)</f>
        <v>0</v>
      </c>
      <c r="O218" s="32">
        <f t="shared" si="17"/>
        <v>0</v>
      </c>
    </row>
    <row r="219" spans="1:15" ht="22.95" customHeight="1" x14ac:dyDescent="0.25">
      <c r="A219" s="61"/>
      <c r="B219" s="63"/>
      <c r="C219" s="63"/>
      <c r="D219" s="65"/>
      <c r="E219" s="65"/>
      <c r="F219" s="8" t="s">
        <v>371</v>
      </c>
      <c r="G219" s="47"/>
      <c r="H219" s="11"/>
      <c r="I219" s="8">
        <f>IFERROR(VLOOKUP(H219,Šifranti!$F$49:$G$152,2,FALSE),0)</f>
        <v>0</v>
      </c>
      <c r="J219" s="43">
        <f>J214*1</f>
        <v>0</v>
      </c>
      <c r="K219" s="33"/>
      <c r="L219" s="49">
        <f>IFERROR(K219*D214/(K216+K217+K218+K219),0)</f>
        <v>0</v>
      </c>
      <c r="M219" s="49">
        <v>0.39</v>
      </c>
      <c r="N219" s="32">
        <f>IF(J219*K219*M219*E214 + J219*L219*M219 &lt;= 2000,J219*K219*M219*E214 + J219*L219*M219,2000)</f>
        <v>0</v>
      </c>
      <c r="O219" s="32">
        <f t="shared" si="17"/>
        <v>0</v>
      </c>
    </row>
    <row r="220" spans="1:15" ht="22.95" customHeight="1" x14ac:dyDescent="0.25">
      <c r="A220" s="61"/>
      <c r="B220" s="63"/>
      <c r="C220" s="63"/>
      <c r="D220" s="65"/>
      <c r="E220" s="65"/>
      <c r="F220" s="8" t="s">
        <v>393</v>
      </c>
      <c r="G220" s="47"/>
      <c r="H220" s="11"/>
      <c r="I220" s="8">
        <f>IFERROR(VLOOKUP(H220,Šifranti!$F$153:$G$156,2,FALSE),0)</f>
        <v>0</v>
      </c>
      <c r="J220" s="42">
        <f>J214*0.3</f>
        <v>0</v>
      </c>
      <c r="K220" s="33"/>
      <c r="L220" s="49">
        <f>IF(K220&gt;0,D214,0)</f>
        <v>0</v>
      </c>
      <c r="M220" s="49">
        <v>0.35</v>
      </c>
      <c r="N220" s="32">
        <f>IF(J220*K220*M220*E214 + J220*L220*M220 &lt;= 2000,J220*K220*M220*E214 + J220*L220*M220,2000)</f>
        <v>0</v>
      </c>
      <c r="O220" s="32">
        <f t="shared" si="17"/>
        <v>0</v>
      </c>
    </row>
    <row r="221" spans="1:15" ht="22.95" customHeight="1" x14ac:dyDescent="0.25">
      <c r="A221" s="34" t="s">
        <v>320</v>
      </c>
      <c r="B221" s="34"/>
      <c r="C221" s="34"/>
      <c r="D221" s="7"/>
      <c r="E221" s="7"/>
      <c r="F221" s="7"/>
      <c r="G221" s="7"/>
      <c r="H221" s="7"/>
      <c r="I221" s="7"/>
      <c r="J221" s="7"/>
      <c r="K221" s="7"/>
      <c r="L221" s="7"/>
      <c r="M221" s="7"/>
      <c r="N221" s="32">
        <f>SUM(N214:N220)</f>
        <v>0</v>
      </c>
      <c r="O221" s="32">
        <f>SUM(O214:O220)</f>
        <v>0</v>
      </c>
    </row>
    <row r="222" spans="1:15" ht="22.95" customHeight="1" x14ac:dyDescent="0.25">
      <c r="A222"/>
      <c r="B222"/>
      <c r="C222"/>
      <c r="D222"/>
      <c r="E222"/>
      <c r="F222"/>
      <c r="G222"/>
      <c r="H222"/>
      <c r="I222"/>
      <c r="J222"/>
      <c r="K222"/>
      <c r="L222"/>
      <c r="M222"/>
      <c r="N222"/>
      <c r="O222"/>
    </row>
    <row r="223" spans="1:15" ht="22.95" customHeight="1" x14ac:dyDescent="0.25">
      <c r="A223" s="26" t="s">
        <v>424</v>
      </c>
      <c r="B223" s="46"/>
      <c r="C223" s="46"/>
      <c r="D223"/>
      <c r="E223"/>
      <c r="F223"/>
      <c r="G223"/>
      <c r="H223"/>
      <c r="I223"/>
      <c r="J223"/>
      <c r="K223"/>
      <c r="L223"/>
      <c r="M223"/>
      <c r="N223"/>
      <c r="O223"/>
    </row>
    <row r="224" spans="1:15" ht="70.05" customHeight="1" x14ac:dyDescent="0.25">
      <c r="A224" s="8" t="s">
        <v>11</v>
      </c>
      <c r="B224" s="48" t="s">
        <v>479</v>
      </c>
      <c r="C224" s="8" t="s">
        <v>323</v>
      </c>
      <c r="D224" s="13" t="s">
        <v>379</v>
      </c>
      <c r="E224" s="13" t="s">
        <v>378</v>
      </c>
      <c r="F224" s="8" t="s">
        <v>411</v>
      </c>
      <c r="G224" s="8" t="s">
        <v>8</v>
      </c>
      <c r="H224" s="8" t="s">
        <v>9</v>
      </c>
      <c r="I224" s="8" t="s">
        <v>10</v>
      </c>
      <c r="J224" s="8" t="s">
        <v>394</v>
      </c>
      <c r="K224" s="8" t="s">
        <v>372</v>
      </c>
      <c r="L224" s="8" t="s">
        <v>485</v>
      </c>
      <c r="M224" s="8" t="s">
        <v>384</v>
      </c>
      <c r="N224" s="13" t="s">
        <v>381</v>
      </c>
      <c r="O224" s="13" t="s">
        <v>380</v>
      </c>
    </row>
    <row r="225" spans="1:15" ht="22.95" customHeight="1" x14ac:dyDescent="0.25">
      <c r="A225" s="9">
        <v>1</v>
      </c>
      <c r="B225" s="9">
        <v>2</v>
      </c>
      <c r="C225" s="9">
        <v>3</v>
      </c>
      <c r="D225" s="9">
        <v>4</v>
      </c>
      <c r="E225" s="9">
        <v>5</v>
      </c>
      <c r="F225" s="14">
        <v>6</v>
      </c>
      <c r="G225" s="9">
        <v>7</v>
      </c>
      <c r="H225" s="14">
        <v>8</v>
      </c>
      <c r="I225" s="9">
        <v>9</v>
      </c>
      <c r="J225" s="9">
        <v>10</v>
      </c>
      <c r="K225" s="9">
        <v>11</v>
      </c>
      <c r="L225" s="9">
        <v>12</v>
      </c>
      <c r="M225" s="9">
        <v>13</v>
      </c>
      <c r="N225" s="9">
        <v>14</v>
      </c>
      <c r="O225" s="9">
        <v>15</v>
      </c>
    </row>
    <row r="226" spans="1:15" ht="22.95" customHeight="1" x14ac:dyDescent="0.25">
      <c r="A226" s="60">
        <v>44562</v>
      </c>
      <c r="B226" s="62"/>
      <c r="C226" s="62"/>
      <c r="D226" s="64">
        <f>IF(B226&gt;2291,B226-2291,0)</f>
        <v>0</v>
      </c>
      <c r="E226" s="64">
        <f>IF(C226&gt;1895,C226-1895,0)</f>
        <v>0</v>
      </c>
      <c r="F226" s="15" t="s">
        <v>382</v>
      </c>
      <c r="G226" s="47"/>
      <c r="H226" s="11"/>
      <c r="I226" s="8">
        <f>IFERROR(VLOOKUP(H226,Šifranti!$F$5:$G$48,2,FALSE),0)</f>
        <v>0</v>
      </c>
      <c r="J226" s="44"/>
      <c r="K226" s="33"/>
      <c r="L226" s="49">
        <f>IFERROR(K226*D226/(K226+K227),0)</f>
        <v>0</v>
      </c>
      <c r="M226" s="49">
        <v>1</v>
      </c>
      <c r="N226" s="32">
        <f>IF(J226*K226*M226*E226 + J226*L226*M226 &lt;= 2000,J226*K226*M226*E226 + J226*L226*M226,2000)</f>
        <v>0</v>
      </c>
      <c r="O226" s="32">
        <f t="shared" ref="O226:O232" si="18">N226*1.161</f>
        <v>0</v>
      </c>
    </row>
    <row r="227" spans="1:15" ht="22.95" customHeight="1" x14ac:dyDescent="0.25">
      <c r="A227" s="61"/>
      <c r="B227" s="63"/>
      <c r="C227" s="63"/>
      <c r="D227" s="65"/>
      <c r="E227" s="65"/>
      <c r="F227" s="15" t="s">
        <v>383</v>
      </c>
      <c r="G227" s="47"/>
      <c r="H227" s="11"/>
      <c r="I227" s="8">
        <f>IFERROR(VLOOKUP(H227,Šifranti!$F$5:$G$48,2,FALSE),0)</f>
        <v>0</v>
      </c>
      <c r="J227" s="43">
        <f>J226</f>
        <v>0</v>
      </c>
      <c r="K227" s="33"/>
      <c r="L227" s="49">
        <f>IFERROR(K227*D226/(K226+K227),0)</f>
        <v>0</v>
      </c>
      <c r="M227" s="49">
        <v>1</v>
      </c>
      <c r="N227" s="32">
        <f>IF(J227*K227*M227*E226 + J227*L227*M227 &lt;= 2000,J227*K227*M227*E226 + J227*L227*M227,2000)</f>
        <v>0</v>
      </c>
      <c r="O227" s="32">
        <f t="shared" si="18"/>
        <v>0</v>
      </c>
    </row>
    <row r="228" spans="1:15" ht="22.95" customHeight="1" x14ac:dyDescent="0.25">
      <c r="A228" s="61"/>
      <c r="B228" s="63"/>
      <c r="C228" s="63"/>
      <c r="D228" s="65"/>
      <c r="E228" s="65"/>
      <c r="F228" s="8" t="s">
        <v>321</v>
      </c>
      <c r="G228" s="47"/>
      <c r="H228" s="11"/>
      <c r="I228" s="8">
        <f>IFERROR(VLOOKUP(H228,Šifranti!$F$49:$G$152,2,FALSE),0)</f>
        <v>0</v>
      </c>
      <c r="J228" s="43">
        <f>J226*1</f>
        <v>0</v>
      </c>
      <c r="K228" s="33"/>
      <c r="L228" s="49">
        <f>IFERROR(K228*D226/(K228+K229+K230+K231),0)</f>
        <v>0</v>
      </c>
      <c r="M228" s="49">
        <v>0.39</v>
      </c>
      <c r="N228" s="32">
        <f>IF(J228*K228*M228*E226 + J228*L228*M228 &lt;= 2000,J228*K228*M228*E226 + J228*L228*M228,2000)</f>
        <v>0</v>
      </c>
      <c r="O228" s="32">
        <f t="shared" si="18"/>
        <v>0</v>
      </c>
    </row>
    <row r="229" spans="1:15" ht="22.95" customHeight="1" x14ac:dyDescent="0.25">
      <c r="A229" s="61"/>
      <c r="B229" s="63"/>
      <c r="C229" s="63"/>
      <c r="D229" s="65"/>
      <c r="E229" s="65"/>
      <c r="F229" s="8" t="s">
        <v>322</v>
      </c>
      <c r="G229" s="47"/>
      <c r="H229" s="11"/>
      <c r="I229" s="8">
        <f>IFERROR(VLOOKUP(H229,Šifranti!$F$49:$G$152,2,FALSE),0)</f>
        <v>0</v>
      </c>
      <c r="J229" s="43">
        <f>J226*1</f>
        <v>0</v>
      </c>
      <c r="K229" s="33"/>
      <c r="L229" s="49">
        <f>IFERROR(K229*D226/(K228+K229+K230+K231),0)</f>
        <v>0</v>
      </c>
      <c r="M229" s="49">
        <v>0.39</v>
      </c>
      <c r="N229" s="32">
        <f>IF(J229*K229*M229*E226 + J229*L229*M229 &lt;= 2000,J229*K229*M229*E226 + J229*L229*M229,2000)</f>
        <v>0</v>
      </c>
      <c r="O229" s="32">
        <f t="shared" si="18"/>
        <v>0</v>
      </c>
    </row>
    <row r="230" spans="1:15" ht="22.95" customHeight="1" x14ac:dyDescent="0.25">
      <c r="A230" s="61"/>
      <c r="B230" s="63"/>
      <c r="C230" s="63"/>
      <c r="D230" s="65"/>
      <c r="E230" s="65"/>
      <c r="F230" s="8" t="s">
        <v>370</v>
      </c>
      <c r="G230" s="47"/>
      <c r="H230" s="11"/>
      <c r="I230" s="8">
        <f>IFERROR(VLOOKUP(H230,Šifranti!$F$49:$G$152,2,FALSE),0)</f>
        <v>0</v>
      </c>
      <c r="J230" s="43">
        <f>J226*1</f>
        <v>0</v>
      </c>
      <c r="K230" s="33"/>
      <c r="L230" s="49">
        <f>IFERROR(K230*D226/(K228+K229+K230+K231),0)</f>
        <v>0</v>
      </c>
      <c r="M230" s="49">
        <v>0.39</v>
      </c>
      <c r="N230" s="32">
        <f>IF(J230*K230*M230*E226 + J230*L230*M230 &lt;= 2000,J230*K230*M230*E226 + J230*L230*M230,2000)</f>
        <v>0</v>
      </c>
      <c r="O230" s="32">
        <f t="shared" si="18"/>
        <v>0</v>
      </c>
    </row>
    <row r="231" spans="1:15" ht="22.95" customHeight="1" x14ac:dyDescent="0.25">
      <c r="A231" s="61"/>
      <c r="B231" s="63"/>
      <c r="C231" s="63"/>
      <c r="D231" s="65"/>
      <c r="E231" s="65"/>
      <c r="F231" s="8" t="s">
        <v>371</v>
      </c>
      <c r="G231" s="47"/>
      <c r="H231" s="11"/>
      <c r="I231" s="8">
        <f>IFERROR(VLOOKUP(H231,Šifranti!$F$49:$G$152,2,FALSE),0)</f>
        <v>0</v>
      </c>
      <c r="J231" s="43">
        <f>J226*1</f>
        <v>0</v>
      </c>
      <c r="K231" s="33"/>
      <c r="L231" s="49">
        <f>IFERROR(K231*D226/(K228+K229+K230+K231),0)</f>
        <v>0</v>
      </c>
      <c r="M231" s="49">
        <v>0.39</v>
      </c>
      <c r="N231" s="32">
        <f>IF(J231*K231*M231*E226 + J231*L231*M231 &lt;= 2000,J231*K231*M231*E226 + J231*L231*M231,2000)</f>
        <v>0</v>
      </c>
      <c r="O231" s="32">
        <f t="shared" si="18"/>
        <v>0</v>
      </c>
    </row>
    <row r="232" spans="1:15" ht="22.95" customHeight="1" x14ac:dyDescent="0.25">
      <c r="A232" s="61"/>
      <c r="B232" s="63"/>
      <c r="C232" s="63"/>
      <c r="D232" s="65"/>
      <c r="E232" s="65"/>
      <c r="F232" s="8" t="s">
        <v>393</v>
      </c>
      <c r="G232" s="47"/>
      <c r="H232" s="11"/>
      <c r="I232" s="8">
        <f>IFERROR(VLOOKUP(H232,Šifranti!$F$153:$G$156,2,FALSE),0)</f>
        <v>0</v>
      </c>
      <c r="J232" s="42">
        <f>J226*0.3</f>
        <v>0</v>
      </c>
      <c r="K232" s="33"/>
      <c r="L232" s="49">
        <f>IF(K232&gt;0,D226,0)</f>
        <v>0</v>
      </c>
      <c r="M232" s="49">
        <v>0.35</v>
      </c>
      <c r="N232" s="32">
        <f>IF(J232*K232*M232*E226 + J232*L232*M232 &lt;= 2000,J232*K232*M232*E226 + J232*L232*M232,2000)</f>
        <v>0</v>
      </c>
      <c r="O232" s="32">
        <f t="shared" si="18"/>
        <v>0</v>
      </c>
    </row>
    <row r="233" spans="1:15" ht="22.95" customHeight="1" x14ac:dyDescent="0.25">
      <c r="A233" s="34" t="s">
        <v>320</v>
      </c>
      <c r="B233" s="34"/>
      <c r="C233" s="34"/>
      <c r="D233" s="7"/>
      <c r="E233" s="7"/>
      <c r="F233" s="7"/>
      <c r="G233" s="7"/>
      <c r="H233" s="7"/>
      <c r="I233" s="7"/>
      <c r="J233" s="7"/>
      <c r="K233" s="7"/>
      <c r="L233" s="7"/>
      <c r="M233" s="7"/>
      <c r="N233" s="32">
        <f>SUM(N226:N232)</f>
        <v>0</v>
      </c>
      <c r="O233" s="32">
        <f>SUM(O226:O232)</f>
        <v>0</v>
      </c>
    </row>
    <row r="234" spans="1:15" ht="22.95" customHeight="1" x14ac:dyDescent="0.25">
      <c r="A234"/>
      <c r="B234"/>
      <c r="C234"/>
      <c r="D234"/>
      <c r="E234"/>
      <c r="F234"/>
      <c r="G234"/>
      <c r="H234"/>
      <c r="I234"/>
      <c r="J234"/>
      <c r="K234"/>
      <c r="L234"/>
      <c r="M234"/>
      <c r="N234"/>
      <c r="O234"/>
    </row>
    <row r="235" spans="1:15" ht="22.95" customHeight="1" x14ac:dyDescent="0.25">
      <c r="A235" s="26" t="s">
        <v>425</v>
      </c>
      <c r="B235" s="46"/>
      <c r="C235" s="46"/>
      <c r="D235"/>
      <c r="E235"/>
      <c r="F235"/>
      <c r="G235"/>
      <c r="H235"/>
      <c r="I235"/>
      <c r="J235"/>
      <c r="K235"/>
      <c r="L235"/>
      <c r="M235"/>
      <c r="N235"/>
      <c r="O235"/>
    </row>
    <row r="236" spans="1:15" ht="70.05" customHeight="1" x14ac:dyDescent="0.25">
      <c r="A236" s="8" t="s">
        <v>11</v>
      </c>
      <c r="B236" s="48" t="s">
        <v>479</v>
      </c>
      <c r="C236" s="8" t="s">
        <v>323</v>
      </c>
      <c r="D236" s="13" t="s">
        <v>379</v>
      </c>
      <c r="E236" s="13" t="s">
        <v>378</v>
      </c>
      <c r="F236" s="8" t="s">
        <v>411</v>
      </c>
      <c r="G236" s="8" t="s">
        <v>8</v>
      </c>
      <c r="H236" s="8" t="s">
        <v>9</v>
      </c>
      <c r="I236" s="8" t="s">
        <v>10</v>
      </c>
      <c r="J236" s="8" t="s">
        <v>394</v>
      </c>
      <c r="K236" s="8" t="s">
        <v>372</v>
      </c>
      <c r="L236" s="8" t="s">
        <v>485</v>
      </c>
      <c r="M236" s="8" t="s">
        <v>384</v>
      </c>
      <c r="N236" s="13" t="s">
        <v>381</v>
      </c>
      <c r="O236" s="13" t="s">
        <v>380</v>
      </c>
    </row>
    <row r="237" spans="1:15" ht="22.95" customHeight="1" x14ac:dyDescent="0.25">
      <c r="A237" s="9">
        <v>1</v>
      </c>
      <c r="B237" s="9">
        <v>2</v>
      </c>
      <c r="C237" s="9">
        <v>3</v>
      </c>
      <c r="D237" s="9">
        <v>4</v>
      </c>
      <c r="E237" s="9">
        <v>5</v>
      </c>
      <c r="F237" s="14">
        <v>6</v>
      </c>
      <c r="G237" s="9">
        <v>7</v>
      </c>
      <c r="H237" s="14">
        <v>8</v>
      </c>
      <c r="I237" s="9">
        <v>9</v>
      </c>
      <c r="J237" s="9">
        <v>10</v>
      </c>
      <c r="K237" s="9">
        <v>11</v>
      </c>
      <c r="L237" s="9">
        <v>12</v>
      </c>
      <c r="M237" s="9">
        <v>13</v>
      </c>
      <c r="N237" s="9">
        <v>14</v>
      </c>
      <c r="O237" s="9">
        <v>15</v>
      </c>
    </row>
    <row r="238" spans="1:15" ht="22.95" customHeight="1" x14ac:dyDescent="0.25">
      <c r="A238" s="60">
        <v>44562</v>
      </c>
      <c r="B238" s="62"/>
      <c r="C238" s="62"/>
      <c r="D238" s="64">
        <f>IF(B238&gt;2291,B238-2291,0)</f>
        <v>0</v>
      </c>
      <c r="E238" s="64">
        <f>IF(C238&gt;1895,C238-1895,0)</f>
        <v>0</v>
      </c>
      <c r="F238" s="15" t="s">
        <v>382</v>
      </c>
      <c r="G238" s="47"/>
      <c r="H238" s="11"/>
      <c r="I238" s="8">
        <f>IFERROR(VLOOKUP(H238,Šifranti!$F$5:$G$48,2,FALSE),0)</f>
        <v>0</v>
      </c>
      <c r="J238" s="44"/>
      <c r="K238" s="33"/>
      <c r="L238" s="49">
        <f>IFERROR(K238*D238/(K238+K239),0)</f>
        <v>0</v>
      </c>
      <c r="M238" s="49">
        <v>1</v>
      </c>
      <c r="N238" s="32">
        <f>IF(J238*K238*M238*E238 + J238*L238*M238 &lt;= 2000,J238*K238*M238*E238 + J238*L238*M238,2000)</f>
        <v>0</v>
      </c>
      <c r="O238" s="32">
        <f t="shared" ref="O238:O244" si="19">N238*1.161</f>
        <v>0</v>
      </c>
    </row>
    <row r="239" spans="1:15" ht="22.95" customHeight="1" x14ac:dyDescent="0.25">
      <c r="A239" s="61"/>
      <c r="B239" s="63"/>
      <c r="C239" s="63"/>
      <c r="D239" s="65"/>
      <c r="E239" s="65"/>
      <c r="F239" s="15" t="s">
        <v>383</v>
      </c>
      <c r="G239" s="47"/>
      <c r="H239" s="11"/>
      <c r="I239" s="8">
        <f>IFERROR(VLOOKUP(H239,Šifranti!$F$5:$G$48,2,FALSE),0)</f>
        <v>0</v>
      </c>
      <c r="J239" s="43">
        <f>J238</f>
        <v>0</v>
      </c>
      <c r="K239" s="33"/>
      <c r="L239" s="49">
        <f>IFERROR(K239*D238/(K238+K239),0)</f>
        <v>0</v>
      </c>
      <c r="M239" s="49">
        <v>1</v>
      </c>
      <c r="N239" s="32">
        <f>IF(J239*K239*M239*E238 + J239*L239*M239 &lt;= 2000,J239*K239*M239*E238 + J239*L239*M239,2000)</f>
        <v>0</v>
      </c>
      <c r="O239" s="32">
        <f t="shared" si="19"/>
        <v>0</v>
      </c>
    </row>
    <row r="240" spans="1:15" ht="22.95" customHeight="1" x14ac:dyDescent="0.25">
      <c r="A240" s="61"/>
      <c r="B240" s="63"/>
      <c r="C240" s="63"/>
      <c r="D240" s="65"/>
      <c r="E240" s="65"/>
      <c r="F240" s="8" t="s">
        <v>321</v>
      </c>
      <c r="G240" s="47"/>
      <c r="H240" s="11"/>
      <c r="I240" s="8">
        <f>IFERROR(VLOOKUP(H240,Šifranti!$F$49:$G$152,2,FALSE),0)</f>
        <v>0</v>
      </c>
      <c r="J240" s="43">
        <f>J238*1</f>
        <v>0</v>
      </c>
      <c r="K240" s="33"/>
      <c r="L240" s="49">
        <f>IFERROR(K240*D238/(K240+K241+K242+K243),0)</f>
        <v>0</v>
      </c>
      <c r="M240" s="49">
        <v>0.39</v>
      </c>
      <c r="N240" s="32">
        <f>IF(J240*K240*M240*E238 + J240*L240*M240 &lt;= 2000,J240*K240*M240*E238 + J240*L240*M240,2000)</f>
        <v>0</v>
      </c>
      <c r="O240" s="32">
        <f t="shared" si="19"/>
        <v>0</v>
      </c>
    </row>
    <row r="241" spans="1:15" ht="22.95" customHeight="1" x14ac:dyDescent="0.25">
      <c r="A241" s="61"/>
      <c r="B241" s="63"/>
      <c r="C241" s="63"/>
      <c r="D241" s="65"/>
      <c r="E241" s="65"/>
      <c r="F241" s="8" t="s">
        <v>322</v>
      </c>
      <c r="G241" s="47"/>
      <c r="H241" s="11"/>
      <c r="I241" s="8">
        <f>IFERROR(VLOOKUP(H241,Šifranti!$F$49:$G$152,2,FALSE),0)</f>
        <v>0</v>
      </c>
      <c r="J241" s="43">
        <f>J238*1</f>
        <v>0</v>
      </c>
      <c r="K241" s="33"/>
      <c r="L241" s="49">
        <f>IFERROR(K241*D238/(K240+K241+K242+K243),0)</f>
        <v>0</v>
      </c>
      <c r="M241" s="49">
        <v>0.39</v>
      </c>
      <c r="N241" s="32">
        <f>IF(J241*K241*M241*E238 + J241*L241*M241 &lt;= 2000,J241*K241*M241*E238 + J241*L241*M241,2000)</f>
        <v>0</v>
      </c>
      <c r="O241" s="32">
        <f t="shared" si="19"/>
        <v>0</v>
      </c>
    </row>
    <row r="242" spans="1:15" ht="22.95" customHeight="1" x14ac:dyDescent="0.25">
      <c r="A242" s="61"/>
      <c r="B242" s="63"/>
      <c r="C242" s="63"/>
      <c r="D242" s="65"/>
      <c r="E242" s="65"/>
      <c r="F242" s="8" t="s">
        <v>370</v>
      </c>
      <c r="G242" s="47"/>
      <c r="H242" s="11"/>
      <c r="I242" s="8">
        <f>IFERROR(VLOOKUP(H242,Šifranti!$F$49:$G$152,2,FALSE),0)</f>
        <v>0</v>
      </c>
      <c r="J242" s="43">
        <f>J238*1</f>
        <v>0</v>
      </c>
      <c r="K242" s="33"/>
      <c r="L242" s="49">
        <f>IFERROR(K242*D238/(K240+K241+K242+K243),0)</f>
        <v>0</v>
      </c>
      <c r="M242" s="49">
        <v>0.39</v>
      </c>
      <c r="N242" s="32">
        <f>IF(J242*K242*M242*E238 + J242*L242*M242 &lt;= 2000,J242*K242*M242*E238 + J242*L242*M242,2000)</f>
        <v>0</v>
      </c>
      <c r="O242" s="32">
        <f t="shared" si="19"/>
        <v>0</v>
      </c>
    </row>
    <row r="243" spans="1:15" ht="22.95" customHeight="1" x14ac:dyDescent="0.25">
      <c r="A243" s="61"/>
      <c r="B243" s="63"/>
      <c r="C243" s="63"/>
      <c r="D243" s="65"/>
      <c r="E243" s="65"/>
      <c r="F243" s="8" t="s">
        <v>371</v>
      </c>
      <c r="G243" s="47"/>
      <c r="H243" s="11"/>
      <c r="I243" s="8">
        <f>IFERROR(VLOOKUP(H243,Šifranti!$F$49:$G$152,2,FALSE),0)</f>
        <v>0</v>
      </c>
      <c r="J243" s="43">
        <f>J238*1</f>
        <v>0</v>
      </c>
      <c r="K243" s="33"/>
      <c r="L243" s="49">
        <f>IFERROR(K243*D238/(K240+K241+K242+K243),0)</f>
        <v>0</v>
      </c>
      <c r="M243" s="49">
        <v>0.39</v>
      </c>
      <c r="N243" s="32">
        <f>IF(J243*K243*M243*E238 + J243*L243*M243 &lt;= 2000,J243*K243*M243*E238 + J243*L243*M243,2000)</f>
        <v>0</v>
      </c>
      <c r="O243" s="32">
        <f t="shared" si="19"/>
        <v>0</v>
      </c>
    </row>
    <row r="244" spans="1:15" ht="22.95" customHeight="1" x14ac:dyDescent="0.25">
      <c r="A244" s="61"/>
      <c r="B244" s="63"/>
      <c r="C244" s="63"/>
      <c r="D244" s="65"/>
      <c r="E244" s="65"/>
      <c r="F244" s="8" t="s">
        <v>393</v>
      </c>
      <c r="G244" s="47"/>
      <c r="H244" s="11"/>
      <c r="I244" s="8">
        <f>IFERROR(VLOOKUP(H244,Šifranti!$F$153:$G$156,2,FALSE),0)</f>
        <v>0</v>
      </c>
      <c r="J244" s="42">
        <f>J238*0.3</f>
        <v>0</v>
      </c>
      <c r="K244" s="33"/>
      <c r="L244" s="49">
        <f>IF(K244&gt;0,D238,0)</f>
        <v>0</v>
      </c>
      <c r="M244" s="49">
        <v>0.35</v>
      </c>
      <c r="N244" s="32">
        <f>IF(J244*K244*M244*E238 + J244*L244*M244 &lt;= 2000,J244*K244*M244*E238 + J244*L244*M244,2000)</f>
        <v>0</v>
      </c>
      <c r="O244" s="32">
        <f t="shared" si="19"/>
        <v>0</v>
      </c>
    </row>
    <row r="245" spans="1:15" ht="22.95" customHeight="1" x14ac:dyDescent="0.25">
      <c r="A245" s="34" t="s">
        <v>320</v>
      </c>
      <c r="B245" s="34"/>
      <c r="C245" s="34"/>
      <c r="D245" s="7"/>
      <c r="E245" s="7"/>
      <c r="F245" s="7"/>
      <c r="G245" s="7"/>
      <c r="H245" s="7"/>
      <c r="I245" s="7"/>
      <c r="J245" s="7"/>
      <c r="K245" s="7"/>
      <c r="L245" s="7"/>
      <c r="M245" s="7"/>
      <c r="N245" s="32">
        <f>SUM(N238:N244)</f>
        <v>0</v>
      </c>
      <c r="O245" s="32">
        <f>SUM(O238:O244)</f>
        <v>0</v>
      </c>
    </row>
    <row r="246" spans="1:15" ht="22.95" customHeight="1" x14ac:dyDescent="0.25">
      <c r="A246"/>
      <c r="B246"/>
      <c r="C246"/>
      <c r="D246"/>
      <c r="E246"/>
      <c r="F246"/>
      <c r="G246"/>
      <c r="H246"/>
      <c r="I246"/>
      <c r="J246"/>
      <c r="K246"/>
      <c r="L246"/>
      <c r="M246"/>
      <c r="N246"/>
      <c r="O246"/>
    </row>
    <row r="247" spans="1:15" ht="22.95" customHeight="1" x14ac:dyDescent="0.25">
      <c r="A247" s="26" t="s">
        <v>426</v>
      </c>
      <c r="B247" s="46"/>
      <c r="C247" s="46"/>
      <c r="D247"/>
      <c r="E247"/>
      <c r="F247"/>
      <c r="G247"/>
      <c r="H247"/>
      <c r="I247"/>
      <c r="J247"/>
      <c r="K247"/>
      <c r="L247"/>
      <c r="M247"/>
      <c r="N247"/>
      <c r="O247"/>
    </row>
    <row r="248" spans="1:15" ht="70.05" customHeight="1" x14ac:dyDescent="0.25">
      <c r="A248" s="8" t="s">
        <v>11</v>
      </c>
      <c r="B248" s="48" t="s">
        <v>479</v>
      </c>
      <c r="C248" s="8" t="s">
        <v>323</v>
      </c>
      <c r="D248" s="13" t="s">
        <v>379</v>
      </c>
      <c r="E248" s="13" t="s">
        <v>378</v>
      </c>
      <c r="F248" s="8" t="s">
        <v>411</v>
      </c>
      <c r="G248" s="8" t="s">
        <v>8</v>
      </c>
      <c r="H248" s="8" t="s">
        <v>9</v>
      </c>
      <c r="I248" s="8" t="s">
        <v>10</v>
      </c>
      <c r="J248" s="8" t="s">
        <v>394</v>
      </c>
      <c r="K248" s="8" t="s">
        <v>372</v>
      </c>
      <c r="L248" s="8" t="s">
        <v>485</v>
      </c>
      <c r="M248" s="8" t="s">
        <v>384</v>
      </c>
      <c r="N248" s="13" t="s">
        <v>381</v>
      </c>
      <c r="O248" s="13" t="s">
        <v>380</v>
      </c>
    </row>
    <row r="249" spans="1:15" ht="22.95" customHeight="1" x14ac:dyDescent="0.25">
      <c r="A249" s="9">
        <v>1</v>
      </c>
      <c r="B249" s="9">
        <v>2</v>
      </c>
      <c r="C249" s="9">
        <v>3</v>
      </c>
      <c r="D249" s="9">
        <v>4</v>
      </c>
      <c r="E249" s="9">
        <v>5</v>
      </c>
      <c r="F249" s="14">
        <v>6</v>
      </c>
      <c r="G249" s="9">
        <v>7</v>
      </c>
      <c r="H249" s="14">
        <v>8</v>
      </c>
      <c r="I249" s="9">
        <v>9</v>
      </c>
      <c r="J249" s="9">
        <v>10</v>
      </c>
      <c r="K249" s="9">
        <v>11</v>
      </c>
      <c r="L249" s="9">
        <v>12</v>
      </c>
      <c r="M249" s="9">
        <v>13</v>
      </c>
      <c r="N249" s="9">
        <v>14</v>
      </c>
      <c r="O249" s="9">
        <v>15</v>
      </c>
    </row>
    <row r="250" spans="1:15" ht="22.95" customHeight="1" x14ac:dyDescent="0.25">
      <c r="A250" s="60">
        <v>44562</v>
      </c>
      <c r="B250" s="62"/>
      <c r="C250" s="62"/>
      <c r="D250" s="64">
        <f>IF(B250&gt;2291,B250-2291,0)</f>
        <v>0</v>
      </c>
      <c r="E250" s="64">
        <f>IF(C250&gt;1895,C250-1895,0)</f>
        <v>0</v>
      </c>
      <c r="F250" s="15" t="s">
        <v>382</v>
      </c>
      <c r="G250" s="47"/>
      <c r="H250" s="11"/>
      <c r="I250" s="8">
        <f>IFERROR(VLOOKUP(H250,Šifranti!$F$5:$G$48,2,FALSE),0)</f>
        <v>0</v>
      </c>
      <c r="J250" s="44"/>
      <c r="K250" s="33"/>
      <c r="L250" s="49">
        <f>IFERROR(K250*D250/(K250+K251),0)</f>
        <v>0</v>
      </c>
      <c r="M250" s="49">
        <v>1</v>
      </c>
      <c r="N250" s="32">
        <f>IF(J250*K250*M250*E250 + J250*L250*M250 &lt;= 2000,J250*K250*M250*E250 + J250*L250*M250,2000)</f>
        <v>0</v>
      </c>
      <c r="O250" s="32">
        <f t="shared" ref="O250:O256" si="20">N250*1.161</f>
        <v>0</v>
      </c>
    </row>
    <row r="251" spans="1:15" ht="22.95" customHeight="1" x14ac:dyDescent="0.25">
      <c r="A251" s="61"/>
      <c r="B251" s="63"/>
      <c r="C251" s="63"/>
      <c r="D251" s="65"/>
      <c r="E251" s="65"/>
      <c r="F251" s="15" t="s">
        <v>383</v>
      </c>
      <c r="G251" s="47"/>
      <c r="H251" s="11"/>
      <c r="I251" s="8">
        <f>IFERROR(VLOOKUP(H251,Šifranti!$F$5:$G$48,2,FALSE),0)</f>
        <v>0</v>
      </c>
      <c r="J251" s="43">
        <f>J250</f>
        <v>0</v>
      </c>
      <c r="K251" s="33"/>
      <c r="L251" s="49">
        <f>IFERROR(K251*D250/(K250+K251),0)</f>
        <v>0</v>
      </c>
      <c r="M251" s="49">
        <v>1</v>
      </c>
      <c r="N251" s="32">
        <f>IF(J251*K251*M251*E250 + J251*L251*M251 &lt;= 2000,J251*K251*M251*E250 + J251*L251*M251,2000)</f>
        <v>0</v>
      </c>
      <c r="O251" s="32">
        <f t="shared" si="20"/>
        <v>0</v>
      </c>
    </row>
    <row r="252" spans="1:15" ht="22.95" customHeight="1" x14ac:dyDescent="0.25">
      <c r="A252" s="61"/>
      <c r="B252" s="63"/>
      <c r="C252" s="63"/>
      <c r="D252" s="65"/>
      <c r="E252" s="65"/>
      <c r="F252" s="8" t="s">
        <v>321</v>
      </c>
      <c r="G252" s="47"/>
      <c r="H252" s="11"/>
      <c r="I252" s="8">
        <f>IFERROR(VLOOKUP(H252,Šifranti!$F$49:$G$152,2,FALSE),0)</f>
        <v>0</v>
      </c>
      <c r="J252" s="43">
        <f>J250*1</f>
        <v>0</v>
      </c>
      <c r="K252" s="33"/>
      <c r="L252" s="49">
        <f>IFERROR(K252*D250/(K252+K253+K254+K255),0)</f>
        <v>0</v>
      </c>
      <c r="M252" s="49">
        <v>0.39</v>
      </c>
      <c r="N252" s="32">
        <f>IF(J252*K252*M252*E250 + J252*L252*M252 &lt;= 2000,J252*K252*M252*E250 + J252*L252*M252,2000)</f>
        <v>0</v>
      </c>
      <c r="O252" s="32">
        <f t="shared" si="20"/>
        <v>0</v>
      </c>
    </row>
    <row r="253" spans="1:15" ht="22.95" customHeight="1" x14ac:dyDescent="0.25">
      <c r="A253" s="61"/>
      <c r="B253" s="63"/>
      <c r="C253" s="63"/>
      <c r="D253" s="65"/>
      <c r="E253" s="65"/>
      <c r="F253" s="8" t="s">
        <v>322</v>
      </c>
      <c r="G253" s="47"/>
      <c r="H253" s="11"/>
      <c r="I253" s="8">
        <f>IFERROR(VLOOKUP(H253,Šifranti!$F$49:$G$152,2,FALSE),0)</f>
        <v>0</v>
      </c>
      <c r="J253" s="43">
        <f>J250*1</f>
        <v>0</v>
      </c>
      <c r="K253" s="33"/>
      <c r="L253" s="49">
        <f>IFERROR(K253*D250/(K252+K253+K254+K255),0)</f>
        <v>0</v>
      </c>
      <c r="M253" s="49">
        <v>0.39</v>
      </c>
      <c r="N253" s="32">
        <f>IF(J253*K253*M253*E250 + J253*L253*M253 &lt;= 2000,J253*K253*M253*E250 + J253*L253*M253,2000)</f>
        <v>0</v>
      </c>
      <c r="O253" s="32">
        <f t="shared" si="20"/>
        <v>0</v>
      </c>
    </row>
    <row r="254" spans="1:15" ht="22.95" customHeight="1" x14ac:dyDescent="0.25">
      <c r="A254" s="61"/>
      <c r="B254" s="63"/>
      <c r="C254" s="63"/>
      <c r="D254" s="65"/>
      <c r="E254" s="65"/>
      <c r="F254" s="8" t="s">
        <v>370</v>
      </c>
      <c r="G254" s="47"/>
      <c r="H254" s="11"/>
      <c r="I254" s="8">
        <f>IFERROR(VLOOKUP(H254,Šifranti!$F$49:$G$152,2,FALSE),0)</f>
        <v>0</v>
      </c>
      <c r="J254" s="43">
        <f>J250*1</f>
        <v>0</v>
      </c>
      <c r="K254" s="33"/>
      <c r="L254" s="49">
        <f>IFERROR(K254*D250/(K252+K253+K254+K255),0)</f>
        <v>0</v>
      </c>
      <c r="M254" s="49">
        <v>0.39</v>
      </c>
      <c r="N254" s="32">
        <f>IF(J254*K254*M254*E250 + J254*L254*M254 &lt;= 2000,J254*K254*M254*E250 + J254*L254*M254,2000)</f>
        <v>0</v>
      </c>
      <c r="O254" s="32">
        <f t="shared" si="20"/>
        <v>0</v>
      </c>
    </row>
    <row r="255" spans="1:15" ht="22.95" customHeight="1" x14ac:dyDescent="0.25">
      <c r="A255" s="61"/>
      <c r="B255" s="63"/>
      <c r="C255" s="63"/>
      <c r="D255" s="65"/>
      <c r="E255" s="65"/>
      <c r="F255" s="8" t="s">
        <v>371</v>
      </c>
      <c r="G255" s="47"/>
      <c r="H255" s="11"/>
      <c r="I255" s="8">
        <f>IFERROR(VLOOKUP(H255,Šifranti!$F$49:$G$152,2,FALSE),0)</f>
        <v>0</v>
      </c>
      <c r="J255" s="43">
        <f>J250*1</f>
        <v>0</v>
      </c>
      <c r="K255" s="33"/>
      <c r="L255" s="49">
        <f>IFERROR(K255*D250/(K252+K253+K254+K255),0)</f>
        <v>0</v>
      </c>
      <c r="M255" s="49">
        <v>0.39</v>
      </c>
      <c r="N255" s="32">
        <f>IF(J255*K255*M255*E250 + J255*L255*M255 &lt;= 2000,J255*K255*M255*E250 + J255*L255*M255,2000)</f>
        <v>0</v>
      </c>
      <c r="O255" s="32">
        <f t="shared" si="20"/>
        <v>0</v>
      </c>
    </row>
    <row r="256" spans="1:15" ht="22.95" customHeight="1" x14ac:dyDescent="0.25">
      <c r="A256" s="61"/>
      <c r="B256" s="63"/>
      <c r="C256" s="63"/>
      <c r="D256" s="65"/>
      <c r="E256" s="65"/>
      <c r="F256" s="8" t="s">
        <v>393</v>
      </c>
      <c r="G256" s="47"/>
      <c r="H256" s="11"/>
      <c r="I256" s="8">
        <f>IFERROR(VLOOKUP(H256,Šifranti!$F$153:$G$156,2,FALSE),0)</f>
        <v>0</v>
      </c>
      <c r="J256" s="42">
        <f>J250*0.3</f>
        <v>0</v>
      </c>
      <c r="K256" s="33"/>
      <c r="L256" s="49">
        <f>IF(K256&gt;0,D250,0)</f>
        <v>0</v>
      </c>
      <c r="M256" s="49">
        <v>0.35</v>
      </c>
      <c r="N256" s="32">
        <f>IF(J256*K256*M256*E250 + J256*L256*M256 &lt;= 2000,J256*K256*M256*E250 + J256*L256*M256,2000)</f>
        <v>0</v>
      </c>
      <c r="O256" s="32">
        <f t="shared" si="20"/>
        <v>0</v>
      </c>
    </row>
    <row r="257" spans="1:15" ht="22.95" customHeight="1" x14ac:dyDescent="0.25">
      <c r="A257" s="34" t="s">
        <v>320</v>
      </c>
      <c r="B257" s="34"/>
      <c r="C257" s="34"/>
      <c r="D257" s="7"/>
      <c r="E257" s="7"/>
      <c r="F257" s="7"/>
      <c r="G257" s="7"/>
      <c r="H257" s="7"/>
      <c r="I257" s="7"/>
      <c r="J257" s="7"/>
      <c r="K257" s="7"/>
      <c r="L257" s="7"/>
      <c r="M257" s="7"/>
      <c r="N257" s="32">
        <f>SUM(N250:N256)</f>
        <v>0</v>
      </c>
      <c r="O257" s="32">
        <f>SUM(O250:O256)</f>
        <v>0</v>
      </c>
    </row>
    <row r="258" spans="1:15" ht="22.95" customHeight="1" x14ac:dyDescent="0.25">
      <c r="A258"/>
      <c r="B258"/>
      <c r="C258"/>
      <c r="D258"/>
      <c r="E258"/>
      <c r="F258"/>
      <c r="G258"/>
      <c r="H258"/>
      <c r="I258"/>
      <c r="J258"/>
      <c r="K258"/>
      <c r="L258"/>
      <c r="M258"/>
      <c r="N258"/>
      <c r="O258"/>
    </row>
    <row r="259" spans="1:15" ht="22.95" customHeight="1" x14ac:dyDescent="0.25">
      <c r="A259" s="26" t="s">
        <v>427</v>
      </c>
      <c r="B259" s="46"/>
      <c r="C259" s="46"/>
      <c r="D259"/>
      <c r="E259"/>
      <c r="F259"/>
      <c r="G259"/>
      <c r="H259"/>
      <c r="I259"/>
      <c r="J259"/>
      <c r="K259"/>
      <c r="L259"/>
      <c r="M259"/>
      <c r="N259"/>
      <c r="O259"/>
    </row>
    <row r="260" spans="1:15" ht="70.05" customHeight="1" x14ac:dyDescent="0.25">
      <c r="A260" s="8" t="s">
        <v>11</v>
      </c>
      <c r="B260" s="48" t="s">
        <v>479</v>
      </c>
      <c r="C260" s="8" t="s">
        <v>323</v>
      </c>
      <c r="D260" s="13" t="s">
        <v>379</v>
      </c>
      <c r="E260" s="13" t="s">
        <v>378</v>
      </c>
      <c r="F260" s="8" t="s">
        <v>411</v>
      </c>
      <c r="G260" s="8" t="s">
        <v>8</v>
      </c>
      <c r="H260" s="8" t="s">
        <v>9</v>
      </c>
      <c r="I260" s="8" t="s">
        <v>10</v>
      </c>
      <c r="J260" s="8" t="s">
        <v>394</v>
      </c>
      <c r="K260" s="8" t="s">
        <v>372</v>
      </c>
      <c r="L260" s="8" t="s">
        <v>485</v>
      </c>
      <c r="M260" s="8" t="s">
        <v>384</v>
      </c>
      <c r="N260" s="13" t="s">
        <v>381</v>
      </c>
      <c r="O260" s="13" t="s">
        <v>380</v>
      </c>
    </row>
    <row r="261" spans="1:15" ht="22.95" customHeight="1" x14ac:dyDescent="0.25">
      <c r="A261" s="9">
        <v>1</v>
      </c>
      <c r="B261" s="9">
        <v>2</v>
      </c>
      <c r="C261" s="9">
        <v>3</v>
      </c>
      <c r="D261" s="9">
        <v>4</v>
      </c>
      <c r="E261" s="9">
        <v>5</v>
      </c>
      <c r="F261" s="14">
        <v>6</v>
      </c>
      <c r="G261" s="9">
        <v>7</v>
      </c>
      <c r="H261" s="14">
        <v>8</v>
      </c>
      <c r="I261" s="9">
        <v>9</v>
      </c>
      <c r="J261" s="9">
        <v>10</v>
      </c>
      <c r="K261" s="9">
        <v>11</v>
      </c>
      <c r="L261" s="9">
        <v>12</v>
      </c>
      <c r="M261" s="9">
        <v>13</v>
      </c>
      <c r="N261" s="9">
        <v>14</v>
      </c>
      <c r="O261" s="9">
        <v>15</v>
      </c>
    </row>
    <row r="262" spans="1:15" ht="22.95" customHeight="1" x14ac:dyDescent="0.25">
      <c r="A262" s="60">
        <v>44562</v>
      </c>
      <c r="B262" s="62"/>
      <c r="C262" s="62"/>
      <c r="D262" s="64">
        <f>IF(B262&gt;2291,B262-2291,0)</f>
        <v>0</v>
      </c>
      <c r="E262" s="64">
        <f>IF(C262&gt;1895,C262-1895,0)</f>
        <v>0</v>
      </c>
      <c r="F262" s="15" t="s">
        <v>382</v>
      </c>
      <c r="G262" s="47"/>
      <c r="H262" s="11"/>
      <c r="I262" s="8">
        <f>IFERROR(VLOOKUP(H262,Šifranti!$F$5:$G$48,2,FALSE),0)</f>
        <v>0</v>
      </c>
      <c r="J262" s="44"/>
      <c r="K262" s="33"/>
      <c r="L262" s="49">
        <f>IFERROR(K262*D262/(K262+K263),0)</f>
        <v>0</v>
      </c>
      <c r="M262" s="49">
        <v>1</v>
      </c>
      <c r="N262" s="32">
        <f>IF(J262*K262*M262*E262 + J262*L262*M262 &lt;= 2000,J262*K262*M262*E262 + J262*L262*M262,2000)</f>
        <v>0</v>
      </c>
      <c r="O262" s="32">
        <f t="shared" ref="O262:O268" si="21">N262*1.161</f>
        <v>0</v>
      </c>
    </row>
    <row r="263" spans="1:15" ht="22.95" customHeight="1" x14ac:dyDescent="0.25">
      <c r="A263" s="61"/>
      <c r="B263" s="63"/>
      <c r="C263" s="63"/>
      <c r="D263" s="65"/>
      <c r="E263" s="65"/>
      <c r="F263" s="15" t="s">
        <v>383</v>
      </c>
      <c r="G263" s="47"/>
      <c r="H263" s="11"/>
      <c r="I263" s="8">
        <f>IFERROR(VLOOKUP(H263,Šifranti!$F$5:$G$48,2,FALSE),0)</f>
        <v>0</v>
      </c>
      <c r="J263" s="43">
        <f>J262</f>
        <v>0</v>
      </c>
      <c r="K263" s="33"/>
      <c r="L263" s="49">
        <f>IFERROR(K263*D262/(K262+K263),0)</f>
        <v>0</v>
      </c>
      <c r="M263" s="49">
        <v>1</v>
      </c>
      <c r="N263" s="32">
        <f>IF(J263*K263*M263*E262 + J263*L263*M263 &lt;= 2000,J263*K263*M263*E262 + J263*L263*M263,2000)</f>
        <v>0</v>
      </c>
      <c r="O263" s="32">
        <f t="shared" si="21"/>
        <v>0</v>
      </c>
    </row>
    <row r="264" spans="1:15" ht="22.95" customHeight="1" x14ac:dyDescent="0.25">
      <c r="A264" s="61"/>
      <c r="B264" s="63"/>
      <c r="C264" s="63"/>
      <c r="D264" s="65"/>
      <c r="E264" s="65"/>
      <c r="F264" s="8" t="s">
        <v>321</v>
      </c>
      <c r="G264" s="47"/>
      <c r="H264" s="11"/>
      <c r="I264" s="8">
        <f>IFERROR(VLOOKUP(H264,Šifranti!$F$49:$G$152,2,FALSE),0)</f>
        <v>0</v>
      </c>
      <c r="J264" s="43">
        <f>J262*1</f>
        <v>0</v>
      </c>
      <c r="K264" s="33"/>
      <c r="L264" s="49">
        <f>IFERROR(K264*D262/(K264+K265+K266+K267),0)</f>
        <v>0</v>
      </c>
      <c r="M264" s="49">
        <v>0.39</v>
      </c>
      <c r="N264" s="32">
        <f>IF(J264*K264*M264*E262 + J264*L264*M264 &lt;= 2000,J264*K264*M264*E262 + J264*L264*M264,2000)</f>
        <v>0</v>
      </c>
      <c r="O264" s="32">
        <f t="shared" si="21"/>
        <v>0</v>
      </c>
    </row>
    <row r="265" spans="1:15" ht="22.95" customHeight="1" x14ac:dyDescent="0.25">
      <c r="A265" s="61"/>
      <c r="B265" s="63"/>
      <c r="C265" s="63"/>
      <c r="D265" s="65"/>
      <c r="E265" s="65"/>
      <c r="F265" s="8" t="s">
        <v>322</v>
      </c>
      <c r="G265" s="47"/>
      <c r="H265" s="11"/>
      <c r="I265" s="8">
        <f>IFERROR(VLOOKUP(H265,Šifranti!$F$49:$G$152,2,FALSE),0)</f>
        <v>0</v>
      </c>
      <c r="J265" s="43">
        <f>J262*1</f>
        <v>0</v>
      </c>
      <c r="K265" s="33"/>
      <c r="L265" s="49">
        <f>IFERROR(K265*D262/(K264+K265+K266+K267),0)</f>
        <v>0</v>
      </c>
      <c r="M265" s="49">
        <v>0.39</v>
      </c>
      <c r="N265" s="32">
        <f>IF(J265*K265*M265*E262 + J265*L265*M265 &lt;= 2000,J265*K265*M265*E262 + J265*L265*M265,2000)</f>
        <v>0</v>
      </c>
      <c r="O265" s="32">
        <f t="shared" si="21"/>
        <v>0</v>
      </c>
    </row>
    <row r="266" spans="1:15" ht="22.95" customHeight="1" x14ac:dyDescent="0.25">
      <c r="A266" s="61"/>
      <c r="B266" s="63"/>
      <c r="C266" s="63"/>
      <c r="D266" s="65"/>
      <c r="E266" s="65"/>
      <c r="F266" s="8" t="s">
        <v>370</v>
      </c>
      <c r="G266" s="47"/>
      <c r="H266" s="11"/>
      <c r="I266" s="8">
        <f>IFERROR(VLOOKUP(H266,Šifranti!$F$49:$G$152,2,FALSE),0)</f>
        <v>0</v>
      </c>
      <c r="J266" s="43">
        <f>J262*1</f>
        <v>0</v>
      </c>
      <c r="K266" s="33"/>
      <c r="L266" s="49">
        <f>IFERROR(K266*D262/(K264+K265+K266+K267),0)</f>
        <v>0</v>
      </c>
      <c r="M266" s="49">
        <v>0.39</v>
      </c>
      <c r="N266" s="32">
        <f>IF(J266*K266*M266*E262 + J266*L266*M266 &lt;= 2000,J266*K266*M266*E262 + J266*L266*M266,2000)</f>
        <v>0</v>
      </c>
      <c r="O266" s="32">
        <f t="shared" si="21"/>
        <v>0</v>
      </c>
    </row>
    <row r="267" spans="1:15" ht="22.95" customHeight="1" x14ac:dyDescent="0.25">
      <c r="A267" s="61"/>
      <c r="B267" s="63"/>
      <c r="C267" s="63"/>
      <c r="D267" s="65"/>
      <c r="E267" s="65"/>
      <c r="F267" s="8" t="s">
        <v>371</v>
      </c>
      <c r="G267" s="47"/>
      <c r="H267" s="11"/>
      <c r="I267" s="8">
        <f>IFERROR(VLOOKUP(H267,Šifranti!$F$49:$G$152,2,FALSE),0)</f>
        <v>0</v>
      </c>
      <c r="J267" s="43">
        <f>J262*1</f>
        <v>0</v>
      </c>
      <c r="K267" s="33"/>
      <c r="L267" s="49">
        <f>IFERROR(K267*D262/(K264+K265+K266+K267),0)</f>
        <v>0</v>
      </c>
      <c r="M267" s="49">
        <v>0.39</v>
      </c>
      <c r="N267" s="32">
        <f>IF(J267*K267*M267*E262 + J267*L267*M267 &lt;= 2000,J267*K267*M267*E262 + J267*L267*M267,2000)</f>
        <v>0</v>
      </c>
      <c r="O267" s="32">
        <f t="shared" si="21"/>
        <v>0</v>
      </c>
    </row>
    <row r="268" spans="1:15" ht="22.95" customHeight="1" x14ac:dyDescent="0.25">
      <c r="A268" s="61"/>
      <c r="B268" s="63"/>
      <c r="C268" s="63"/>
      <c r="D268" s="65"/>
      <c r="E268" s="65"/>
      <c r="F268" s="8" t="s">
        <v>393</v>
      </c>
      <c r="G268" s="47"/>
      <c r="H268" s="11"/>
      <c r="I268" s="8">
        <f>IFERROR(VLOOKUP(H268,Šifranti!$F$153:$G$156,2,FALSE),0)</f>
        <v>0</v>
      </c>
      <c r="J268" s="42">
        <f>J262*0.3</f>
        <v>0</v>
      </c>
      <c r="K268" s="33"/>
      <c r="L268" s="49">
        <f>IF(K268&gt;0,D262,0)</f>
        <v>0</v>
      </c>
      <c r="M268" s="49">
        <v>0.35</v>
      </c>
      <c r="N268" s="32">
        <f>IF(J268*K268*M268*E262 + J268*L268*M268 &lt;= 2000,J268*K268*M268*E262 + J268*L268*M268,2000)</f>
        <v>0</v>
      </c>
      <c r="O268" s="32">
        <f t="shared" si="21"/>
        <v>0</v>
      </c>
    </row>
    <row r="269" spans="1:15" ht="22.95" customHeight="1" x14ac:dyDescent="0.25">
      <c r="A269" s="34" t="s">
        <v>320</v>
      </c>
      <c r="B269" s="34"/>
      <c r="C269" s="34"/>
      <c r="D269" s="7"/>
      <c r="E269" s="7"/>
      <c r="F269" s="7"/>
      <c r="G269" s="7"/>
      <c r="H269" s="7"/>
      <c r="I269" s="7"/>
      <c r="J269" s="7"/>
      <c r="K269" s="7"/>
      <c r="L269" s="7"/>
      <c r="M269" s="7"/>
      <c r="N269" s="32">
        <f>SUM(N262:N268)</f>
        <v>0</v>
      </c>
      <c r="O269" s="32">
        <f>SUM(O262:O268)</f>
        <v>0</v>
      </c>
    </row>
    <row r="270" spans="1:15" ht="22.95" customHeight="1" x14ac:dyDescent="0.25">
      <c r="A270"/>
      <c r="B270"/>
      <c r="C270"/>
      <c r="D270"/>
      <c r="E270"/>
      <c r="F270"/>
      <c r="G270"/>
      <c r="H270"/>
      <c r="I270"/>
      <c r="J270"/>
      <c r="K270"/>
      <c r="L270"/>
      <c r="M270"/>
      <c r="N270"/>
      <c r="O270"/>
    </row>
    <row r="271" spans="1:15" ht="22.95" customHeight="1" x14ac:dyDescent="0.25">
      <c r="A271" s="26" t="s">
        <v>428</v>
      </c>
      <c r="B271" s="46"/>
      <c r="C271" s="46"/>
      <c r="D271"/>
      <c r="E271"/>
      <c r="F271"/>
      <c r="G271"/>
      <c r="H271"/>
      <c r="I271"/>
      <c r="J271"/>
      <c r="K271"/>
      <c r="L271"/>
      <c r="M271"/>
      <c r="N271"/>
      <c r="O271"/>
    </row>
    <row r="272" spans="1:15" ht="70.05" customHeight="1" x14ac:dyDescent="0.25">
      <c r="A272" s="8" t="s">
        <v>11</v>
      </c>
      <c r="B272" s="48" t="s">
        <v>479</v>
      </c>
      <c r="C272" s="8" t="s">
        <v>323</v>
      </c>
      <c r="D272" s="13" t="s">
        <v>379</v>
      </c>
      <c r="E272" s="13" t="s">
        <v>378</v>
      </c>
      <c r="F272" s="8" t="s">
        <v>411</v>
      </c>
      <c r="G272" s="8" t="s">
        <v>8</v>
      </c>
      <c r="H272" s="8" t="s">
        <v>9</v>
      </c>
      <c r="I272" s="8" t="s">
        <v>10</v>
      </c>
      <c r="J272" s="8" t="s">
        <v>394</v>
      </c>
      <c r="K272" s="8" t="s">
        <v>372</v>
      </c>
      <c r="L272" s="8" t="s">
        <v>485</v>
      </c>
      <c r="M272" s="8" t="s">
        <v>384</v>
      </c>
      <c r="N272" s="13" t="s">
        <v>381</v>
      </c>
      <c r="O272" s="13" t="s">
        <v>380</v>
      </c>
    </row>
    <row r="273" spans="1:15" ht="22.95" customHeight="1" x14ac:dyDescent="0.25">
      <c r="A273" s="9">
        <v>1</v>
      </c>
      <c r="B273" s="9">
        <v>2</v>
      </c>
      <c r="C273" s="9">
        <v>3</v>
      </c>
      <c r="D273" s="9">
        <v>4</v>
      </c>
      <c r="E273" s="9">
        <v>5</v>
      </c>
      <c r="F273" s="14">
        <v>6</v>
      </c>
      <c r="G273" s="9">
        <v>7</v>
      </c>
      <c r="H273" s="14">
        <v>8</v>
      </c>
      <c r="I273" s="9">
        <v>9</v>
      </c>
      <c r="J273" s="9">
        <v>10</v>
      </c>
      <c r="K273" s="9">
        <v>11</v>
      </c>
      <c r="L273" s="9">
        <v>12</v>
      </c>
      <c r="M273" s="9">
        <v>13</v>
      </c>
      <c r="N273" s="9">
        <v>14</v>
      </c>
      <c r="O273" s="9">
        <v>15</v>
      </c>
    </row>
    <row r="274" spans="1:15" ht="22.95" customHeight="1" x14ac:dyDescent="0.25">
      <c r="A274" s="60">
        <v>44562</v>
      </c>
      <c r="B274" s="62"/>
      <c r="C274" s="62"/>
      <c r="D274" s="64">
        <f>IF(B274&gt;2291,B274-2291,0)</f>
        <v>0</v>
      </c>
      <c r="E274" s="64">
        <f>IF(C274&gt;1895,C274-1895,0)</f>
        <v>0</v>
      </c>
      <c r="F274" s="15" t="s">
        <v>382</v>
      </c>
      <c r="G274" s="47"/>
      <c r="H274" s="11"/>
      <c r="I274" s="8">
        <f>IFERROR(VLOOKUP(H274,Šifranti!$F$5:$G$48,2,FALSE),0)</f>
        <v>0</v>
      </c>
      <c r="J274" s="44"/>
      <c r="K274" s="33"/>
      <c r="L274" s="49">
        <f>IFERROR(K274*D274/(K274+K275),0)</f>
        <v>0</v>
      </c>
      <c r="M274" s="49">
        <v>1</v>
      </c>
      <c r="N274" s="32">
        <f>IF(J274*K274*M274*E274 + J274*L274*M274 &lt;= 2000,J274*K274*M274*E274 + J274*L274*M274,2000)</f>
        <v>0</v>
      </c>
      <c r="O274" s="32">
        <f t="shared" ref="O274:O280" si="22">N274*1.161</f>
        <v>0</v>
      </c>
    </row>
    <row r="275" spans="1:15" ht="22.95" customHeight="1" x14ac:dyDescent="0.25">
      <c r="A275" s="61"/>
      <c r="B275" s="63"/>
      <c r="C275" s="63"/>
      <c r="D275" s="65"/>
      <c r="E275" s="65"/>
      <c r="F275" s="15" t="s">
        <v>383</v>
      </c>
      <c r="G275" s="47"/>
      <c r="H275" s="11"/>
      <c r="I275" s="8">
        <f>IFERROR(VLOOKUP(H275,Šifranti!$F$5:$G$48,2,FALSE),0)</f>
        <v>0</v>
      </c>
      <c r="J275" s="43">
        <f>J274</f>
        <v>0</v>
      </c>
      <c r="K275" s="33"/>
      <c r="L275" s="49">
        <f>IFERROR(K275*D274/(K274+K275),0)</f>
        <v>0</v>
      </c>
      <c r="M275" s="49">
        <v>1</v>
      </c>
      <c r="N275" s="32">
        <f>IF(J275*K275*M275*E274 + J275*L275*M275 &lt;= 2000,J275*K275*M275*E274 + J275*L275*M275,2000)</f>
        <v>0</v>
      </c>
      <c r="O275" s="32">
        <f t="shared" si="22"/>
        <v>0</v>
      </c>
    </row>
    <row r="276" spans="1:15" ht="22.95" customHeight="1" x14ac:dyDescent="0.25">
      <c r="A276" s="61"/>
      <c r="B276" s="63"/>
      <c r="C276" s="63"/>
      <c r="D276" s="65"/>
      <c r="E276" s="65"/>
      <c r="F276" s="8" t="s">
        <v>321</v>
      </c>
      <c r="G276" s="47"/>
      <c r="H276" s="11"/>
      <c r="I276" s="8">
        <f>IFERROR(VLOOKUP(H276,Šifranti!$F$49:$G$152,2,FALSE),0)</f>
        <v>0</v>
      </c>
      <c r="J276" s="43">
        <f>J274*1</f>
        <v>0</v>
      </c>
      <c r="K276" s="33"/>
      <c r="L276" s="49">
        <f>IFERROR(K276*D274/(K276+K277+K278+K279),0)</f>
        <v>0</v>
      </c>
      <c r="M276" s="49">
        <v>0.39</v>
      </c>
      <c r="N276" s="32">
        <f>IF(J276*K276*M276*E274 + J276*L276*M276 &lt;= 2000,J276*K276*M276*E274 + J276*L276*M276,2000)</f>
        <v>0</v>
      </c>
      <c r="O276" s="32">
        <f t="shared" si="22"/>
        <v>0</v>
      </c>
    </row>
    <row r="277" spans="1:15" ht="100.2" customHeight="1" x14ac:dyDescent="0.25">
      <c r="A277" s="61"/>
      <c r="B277" s="63"/>
      <c r="C277" s="63"/>
      <c r="D277" s="65"/>
      <c r="E277" s="65"/>
      <c r="F277" s="8" t="s">
        <v>322</v>
      </c>
      <c r="G277" s="47"/>
      <c r="H277" s="11"/>
      <c r="I277" s="8">
        <f>IFERROR(VLOOKUP(H277,Šifranti!$F$49:$G$152,2,FALSE),0)</f>
        <v>0</v>
      </c>
      <c r="J277" s="43">
        <f>J274*1</f>
        <v>0</v>
      </c>
      <c r="K277" s="33"/>
      <c r="L277" s="49">
        <f>IFERROR(K277*D274/(K276+K277+K278+K279),0)</f>
        <v>0</v>
      </c>
      <c r="M277" s="49">
        <v>0.39</v>
      </c>
      <c r="N277" s="32">
        <f>IF(J277*K277*M277*E274 + J277*L277*M277 &lt;= 2000,J277*K277*M277*E274 + J277*L277*M277,2000)</f>
        <v>0</v>
      </c>
      <c r="O277" s="32">
        <f t="shared" si="22"/>
        <v>0</v>
      </c>
    </row>
    <row r="278" spans="1:15" ht="22.95" customHeight="1" x14ac:dyDescent="0.25">
      <c r="A278" s="61"/>
      <c r="B278" s="63"/>
      <c r="C278" s="63"/>
      <c r="D278" s="65"/>
      <c r="E278" s="65"/>
      <c r="F278" s="8" t="s">
        <v>370</v>
      </c>
      <c r="G278" s="47"/>
      <c r="H278" s="11"/>
      <c r="I278" s="8">
        <f>IFERROR(VLOOKUP(H278,Šifranti!$F$49:$G$152,2,FALSE),0)</f>
        <v>0</v>
      </c>
      <c r="J278" s="43">
        <f>J274*1</f>
        <v>0</v>
      </c>
      <c r="K278" s="33"/>
      <c r="L278" s="49">
        <f>IFERROR(K278*D274/(K276+K277+K278+K279),0)</f>
        <v>0</v>
      </c>
      <c r="M278" s="49">
        <v>0.39</v>
      </c>
      <c r="N278" s="32">
        <f>IF(J278*K278*M278*E274 + J278*L278*M278 &lt;= 2000,J278*K278*M278*E274 + J278*L278*M278,2000)</f>
        <v>0</v>
      </c>
      <c r="O278" s="32">
        <f t="shared" si="22"/>
        <v>0</v>
      </c>
    </row>
    <row r="279" spans="1:15" ht="22.95" customHeight="1" x14ac:dyDescent="0.25">
      <c r="A279" s="61"/>
      <c r="B279" s="63"/>
      <c r="C279" s="63"/>
      <c r="D279" s="65"/>
      <c r="E279" s="65"/>
      <c r="F279" s="8" t="s">
        <v>371</v>
      </c>
      <c r="G279" s="47"/>
      <c r="H279" s="11"/>
      <c r="I279" s="8">
        <f>IFERROR(VLOOKUP(H279,Šifranti!$F$49:$G$152,2,FALSE),0)</f>
        <v>0</v>
      </c>
      <c r="J279" s="43">
        <f>J274*1</f>
        <v>0</v>
      </c>
      <c r="K279" s="33"/>
      <c r="L279" s="49">
        <f>IFERROR(K279*D274/(K276+K277+K278+K279),0)</f>
        <v>0</v>
      </c>
      <c r="M279" s="49">
        <v>0.39</v>
      </c>
      <c r="N279" s="32">
        <f>IF(J279*K279*M279*E274 + J279*L279*M279 &lt;= 2000,J279*K279*M279*E274 + J279*L279*M279,2000)</f>
        <v>0</v>
      </c>
      <c r="O279" s="32">
        <f t="shared" si="22"/>
        <v>0</v>
      </c>
    </row>
    <row r="280" spans="1:15" ht="22.95" customHeight="1" x14ac:dyDescent="0.25">
      <c r="A280" s="61"/>
      <c r="B280" s="63"/>
      <c r="C280" s="63"/>
      <c r="D280" s="65"/>
      <c r="E280" s="65"/>
      <c r="F280" s="8" t="s">
        <v>393</v>
      </c>
      <c r="G280" s="47"/>
      <c r="H280" s="11"/>
      <c r="I280" s="8">
        <f>IFERROR(VLOOKUP(H280,Šifranti!$F$153:$G$156,2,FALSE),0)</f>
        <v>0</v>
      </c>
      <c r="J280" s="42">
        <f>J274*0.3</f>
        <v>0</v>
      </c>
      <c r="K280" s="33"/>
      <c r="L280" s="49">
        <f>IF(K280&gt;0,D274,0)</f>
        <v>0</v>
      </c>
      <c r="M280" s="49">
        <v>0.35</v>
      </c>
      <c r="N280" s="32">
        <f>IF(J280*K280*M280*E274 + J280*L280*M280 &lt;= 2000,J280*K280*M280*E274 + J280*L280*M280,2000)</f>
        <v>0</v>
      </c>
      <c r="O280" s="32">
        <f t="shared" si="22"/>
        <v>0</v>
      </c>
    </row>
    <row r="281" spans="1:15" ht="22.95" customHeight="1" x14ac:dyDescent="0.25">
      <c r="A281" s="34" t="s">
        <v>320</v>
      </c>
      <c r="B281" s="34"/>
      <c r="C281" s="34"/>
      <c r="D281" s="7"/>
      <c r="E281" s="7"/>
      <c r="F281" s="7"/>
      <c r="G281" s="7"/>
      <c r="H281" s="7"/>
      <c r="I281" s="7"/>
      <c r="J281" s="7"/>
      <c r="K281" s="7"/>
      <c r="L281" s="7"/>
      <c r="M281" s="7"/>
      <c r="N281" s="32">
        <f>SUM(N274:N280)</f>
        <v>0</v>
      </c>
      <c r="O281" s="32">
        <f>SUM(O274:O280)</f>
        <v>0</v>
      </c>
    </row>
    <row r="282" spans="1:15" ht="22.95" customHeight="1" x14ac:dyDescent="0.25">
      <c r="A282"/>
      <c r="B282"/>
      <c r="C282"/>
      <c r="D282"/>
      <c r="E282"/>
      <c r="F282"/>
      <c r="G282"/>
      <c r="H282"/>
      <c r="I282"/>
      <c r="J282"/>
      <c r="K282"/>
      <c r="L282"/>
      <c r="M282"/>
      <c r="N282"/>
      <c r="O282"/>
    </row>
    <row r="283" spans="1:15" ht="22.95" customHeight="1" x14ac:dyDescent="0.25">
      <c r="A283" s="26" t="s">
        <v>429</v>
      </c>
      <c r="B283" s="46"/>
      <c r="C283" s="46"/>
      <c r="D283"/>
      <c r="E283"/>
      <c r="F283"/>
      <c r="G283"/>
      <c r="H283"/>
      <c r="I283"/>
      <c r="J283"/>
      <c r="K283"/>
      <c r="L283"/>
      <c r="M283"/>
      <c r="N283"/>
      <c r="O283"/>
    </row>
    <row r="284" spans="1:15" ht="70.05" customHeight="1" x14ac:dyDescent="0.25">
      <c r="A284" s="8" t="s">
        <v>11</v>
      </c>
      <c r="B284" s="48" t="s">
        <v>479</v>
      </c>
      <c r="C284" s="8" t="s">
        <v>323</v>
      </c>
      <c r="D284" s="13" t="s">
        <v>379</v>
      </c>
      <c r="E284" s="13" t="s">
        <v>378</v>
      </c>
      <c r="F284" s="8" t="s">
        <v>411</v>
      </c>
      <c r="G284" s="8" t="s">
        <v>8</v>
      </c>
      <c r="H284" s="8" t="s">
        <v>9</v>
      </c>
      <c r="I284" s="8" t="s">
        <v>10</v>
      </c>
      <c r="J284" s="8" t="s">
        <v>394</v>
      </c>
      <c r="K284" s="8" t="s">
        <v>372</v>
      </c>
      <c r="L284" s="8" t="s">
        <v>485</v>
      </c>
      <c r="M284" s="8" t="s">
        <v>384</v>
      </c>
      <c r="N284" s="13" t="s">
        <v>381</v>
      </c>
      <c r="O284" s="13" t="s">
        <v>380</v>
      </c>
    </row>
    <row r="285" spans="1:15" ht="22.95" customHeight="1" x14ac:dyDescent="0.25">
      <c r="A285" s="9">
        <v>1</v>
      </c>
      <c r="B285" s="9">
        <v>2</v>
      </c>
      <c r="C285" s="9">
        <v>3</v>
      </c>
      <c r="D285" s="9">
        <v>4</v>
      </c>
      <c r="E285" s="9">
        <v>5</v>
      </c>
      <c r="F285" s="14">
        <v>6</v>
      </c>
      <c r="G285" s="9">
        <v>7</v>
      </c>
      <c r="H285" s="14">
        <v>8</v>
      </c>
      <c r="I285" s="9">
        <v>9</v>
      </c>
      <c r="J285" s="9">
        <v>10</v>
      </c>
      <c r="K285" s="9">
        <v>11</v>
      </c>
      <c r="L285" s="9">
        <v>12</v>
      </c>
      <c r="M285" s="9">
        <v>13</v>
      </c>
      <c r="N285" s="9">
        <v>14</v>
      </c>
      <c r="O285" s="9">
        <v>15</v>
      </c>
    </row>
    <row r="286" spans="1:15" ht="22.95" customHeight="1" x14ac:dyDescent="0.25">
      <c r="A286" s="60">
        <v>44562</v>
      </c>
      <c r="B286" s="62"/>
      <c r="C286" s="62"/>
      <c r="D286" s="64">
        <f>IF(B286&gt;2291,B286-2291,0)</f>
        <v>0</v>
      </c>
      <c r="E286" s="64">
        <f>IF(C286&gt;1895,C286-1895,0)</f>
        <v>0</v>
      </c>
      <c r="F286" s="15" t="s">
        <v>382</v>
      </c>
      <c r="G286" s="47"/>
      <c r="H286" s="11"/>
      <c r="I286" s="8">
        <f>IFERROR(VLOOKUP(H286,Šifranti!$F$5:$G$48,2,FALSE),0)</f>
        <v>0</v>
      </c>
      <c r="J286" s="44"/>
      <c r="K286" s="33"/>
      <c r="L286" s="49">
        <f>IFERROR(K286*D286/(K286+K287),0)</f>
        <v>0</v>
      </c>
      <c r="M286" s="49">
        <v>1</v>
      </c>
      <c r="N286" s="32">
        <f>IF(J286*K286*M286*E286 + J286*L286*M286 &lt;= 2000,J286*K286*M286*E286 + J286*L286*M286,2000)</f>
        <v>0</v>
      </c>
      <c r="O286" s="32">
        <f t="shared" ref="O286:O292" si="23">N286*1.161</f>
        <v>0</v>
      </c>
    </row>
    <row r="287" spans="1:15" ht="22.95" customHeight="1" x14ac:dyDescent="0.25">
      <c r="A287" s="61"/>
      <c r="B287" s="63"/>
      <c r="C287" s="63"/>
      <c r="D287" s="65"/>
      <c r="E287" s="65"/>
      <c r="F287" s="15" t="s">
        <v>383</v>
      </c>
      <c r="G287" s="47"/>
      <c r="H287" s="11"/>
      <c r="I287" s="8">
        <f>IFERROR(VLOOKUP(H287,Šifranti!$F$5:$G$48,2,FALSE),0)</f>
        <v>0</v>
      </c>
      <c r="J287" s="43">
        <f>J286</f>
        <v>0</v>
      </c>
      <c r="K287" s="33"/>
      <c r="L287" s="49">
        <f>IFERROR(K287*D286/(K286+K287),0)</f>
        <v>0</v>
      </c>
      <c r="M287" s="49">
        <v>1</v>
      </c>
      <c r="N287" s="32">
        <f>IF(J287*K287*M287*E286 + J287*L287*M287 &lt;= 2000,J287*K287*M287*E286 + J287*L287*M287,2000)</f>
        <v>0</v>
      </c>
      <c r="O287" s="32">
        <f t="shared" si="23"/>
        <v>0</v>
      </c>
    </row>
    <row r="288" spans="1:15" ht="22.95" customHeight="1" x14ac:dyDescent="0.25">
      <c r="A288" s="61"/>
      <c r="B288" s="63"/>
      <c r="C288" s="63"/>
      <c r="D288" s="65"/>
      <c r="E288" s="65"/>
      <c r="F288" s="8" t="s">
        <v>321</v>
      </c>
      <c r="G288" s="47"/>
      <c r="H288" s="11"/>
      <c r="I288" s="8">
        <f>IFERROR(VLOOKUP(H288,Šifranti!$F$49:$G$152,2,FALSE),0)</f>
        <v>0</v>
      </c>
      <c r="J288" s="43">
        <f>J286*1</f>
        <v>0</v>
      </c>
      <c r="K288" s="33"/>
      <c r="L288" s="49">
        <f>IFERROR(K288*D286/(K288+K289+K290+K291),0)</f>
        <v>0</v>
      </c>
      <c r="M288" s="49">
        <v>0.39</v>
      </c>
      <c r="N288" s="32">
        <f>IF(J288*K288*M288*E286 + J288*L288*M288 &lt;= 2000,J288*K288*M288*E286 + J288*L288*M288,2000)</f>
        <v>0</v>
      </c>
      <c r="O288" s="32">
        <f t="shared" si="23"/>
        <v>0</v>
      </c>
    </row>
    <row r="289" spans="1:15" ht="22.95" customHeight="1" x14ac:dyDescent="0.25">
      <c r="A289" s="61"/>
      <c r="B289" s="63"/>
      <c r="C289" s="63"/>
      <c r="D289" s="65"/>
      <c r="E289" s="65"/>
      <c r="F289" s="8" t="s">
        <v>322</v>
      </c>
      <c r="G289" s="47"/>
      <c r="H289" s="11"/>
      <c r="I289" s="8">
        <f>IFERROR(VLOOKUP(H289,Šifranti!$F$49:$G$152,2,FALSE),0)</f>
        <v>0</v>
      </c>
      <c r="J289" s="43">
        <f>J286*1</f>
        <v>0</v>
      </c>
      <c r="K289" s="33"/>
      <c r="L289" s="49">
        <f>IFERROR(K289*D286/(K288+K289+K290+K291),0)</f>
        <v>0</v>
      </c>
      <c r="M289" s="49">
        <v>0.39</v>
      </c>
      <c r="N289" s="32">
        <f>IF(J289*K289*M289*E286 + J289*L289*M289 &lt;= 2000,J289*K289*M289*E286 + J289*L289*M289,2000)</f>
        <v>0</v>
      </c>
      <c r="O289" s="32">
        <f t="shared" si="23"/>
        <v>0</v>
      </c>
    </row>
    <row r="290" spans="1:15" ht="22.95" customHeight="1" x14ac:dyDescent="0.25">
      <c r="A290" s="61"/>
      <c r="B290" s="63"/>
      <c r="C290" s="63"/>
      <c r="D290" s="65"/>
      <c r="E290" s="65"/>
      <c r="F290" s="8" t="s">
        <v>370</v>
      </c>
      <c r="G290" s="47"/>
      <c r="H290" s="11"/>
      <c r="I290" s="8">
        <f>IFERROR(VLOOKUP(H290,Šifranti!$F$49:$G$152,2,FALSE),0)</f>
        <v>0</v>
      </c>
      <c r="J290" s="43">
        <f>J286*1</f>
        <v>0</v>
      </c>
      <c r="K290" s="33"/>
      <c r="L290" s="49">
        <f>IFERROR(K290*D286/(K288+K289+K290+K291),0)</f>
        <v>0</v>
      </c>
      <c r="M290" s="49">
        <v>0.39</v>
      </c>
      <c r="N290" s="32">
        <f>IF(J290*K290*M290*E286 + J290*L290*M290 &lt;= 2000,J290*K290*M290*E286 + J290*L290*M290,2000)</f>
        <v>0</v>
      </c>
      <c r="O290" s="32">
        <f t="shared" si="23"/>
        <v>0</v>
      </c>
    </row>
    <row r="291" spans="1:15" ht="22.95" customHeight="1" x14ac:dyDescent="0.25">
      <c r="A291" s="61"/>
      <c r="B291" s="63"/>
      <c r="C291" s="63"/>
      <c r="D291" s="65"/>
      <c r="E291" s="65"/>
      <c r="F291" s="8" t="s">
        <v>371</v>
      </c>
      <c r="G291" s="47"/>
      <c r="H291" s="11"/>
      <c r="I291" s="8">
        <f>IFERROR(VLOOKUP(H291,Šifranti!$F$49:$G$152,2,FALSE),0)</f>
        <v>0</v>
      </c>
      <c r="J291" s="43">
        <f>J286*1</f>
        <v>0</v>
      </c>
      <c r="K291" s="33"/>
      <c r="L291" s="49">
        <f>IFERROR(K291*D286/(K288+K289+K290+K291),0)</f>
        <v>0</v>
      </c>
      <c r="M291" s="49">
        <v>0.39</v>
      </c>
      <c r="N291" s="32">
        <f>IF(J291*K291*M291*E286 + J291*L291*M291 &lt;= 2000,J291*K291*M291*E286 + J291*L291*M291,2000)</f>
        <v>0</v>
      </c>
      <c r="O291" s="32">
        <f t="shared" si="23"/>
        <v>0</v>
      </c>
    </row>
    <row r="292" spans="1:15" ht="22.95" customHeight="1" x14ac:dyDescent="0.25">
      <c r="A292" s="61"/>
      <c r="B292" s="63"/>
      <c r="C292" s="63"/>
      <c r="D292" s="65"/>
      <c r="E292" s="65"/>
      <c r="F292" s="8" t="s">
        <v>393</v>
      </c>
      <c r="G292" s="47"/>
      <c r="H292" s="11"/>
      <c r="I292" s="8">
        <f>IFERROR(VLOOKUP(H292,Šifranti!$F$153:$G$156,2,FALSE),0)</f>
        <v>0</v>
      </c>
      <c r="J292" s="42">
        <f>J286*0.3</f>
        <v>0</v>
      </c>
      <c r="K292" s="33"/>
      <c r="L292" s="49">
        <f>IF(K292&gt;0,D286,0)</f>
        <v>0</v>
      </c>
      <c r="M292" s="49">
        <v>0.35</v>
      </c>
      <c r="N292" s="32">
        <f>IF(J292*K292*M292*E286 + J292*L292*M292 &lt;= 2000,J292*K292*M292*E286 + J292*L292*M292,2000)</f>
        <v>0</v>
      </c>
      <c r="O292" s="32">
        <f t="shared" si="23"/>
        <v>0</v>
      </c>
    </row>
    <row r="293" spans="1:15" ht="22.95" customHeight="1" x14ac:dyDescent="0.25">
      <c r="A293" s="34" t="s">
        <v>320</v>
      </c>
      <c r="B293" s="34"/>
      <c r="C293" s="34"/>
      <c r="D293" s="7"/>
      <c r="E293" s="7"/>
      <c r="F293" s="7"/>
      <c r="G293" s="7"/>
      <c r="H293" s="7"/>
      <c r="I293" s="7"/>
      <c r="J293" s="7"/>
      <c r="K293" s="7"/>
      <c r="L293" s="7"/>
      <c r="M293" s="7"/>
      <c r="N293" s="32">
        <f>SUM(N286:N292)</f>
        <v>0</v>
      </c>
      <c r="O293" s="32">
        <f>SUM(O286:O292)</f>
        <v>0</v>
      </c>
    </row>
    <row r="294" spans="1:15" ht="22.95" customHeight="1" x14ac:dyDescent="0.25">
      <c r="A294"/>
      <c r="B294"/>
      <c r="C294"/>
      <c r="D294"/>
      <c r="E294"/>
      <c r="F294"/>
      <c r="G294"/>
      <c r="H294"/>
      <c r="I294"/>
      <c r="J294"/>
      <c r="K294"/>
      <c r="L294"/>
      <c r="M294"/>
      <c r="N294"/>
      <c r="O294"/>
    </row>
    <row r="295" spans="1:15" ht="22.95" customHeight="1" x14ac:dyDescent="0.25">
      <c r="A295" s="26" t="s">
        <v>430</v>
      </c>
      <c r="B295" s="46"/>
      <c r="C295" s="46"/>
      <c r="D295"/>
      <c r="E295"/>
      <c r="F295"/>
      <c r="G295"/>
      <c r="H295"/>
      <c r="I295"/>
      <c r="J295"/>
      <c r="K295"/>
      <c r="L295"/>
      <c r="M295"/>
      <c r="N295"/>
      <c r="O295"/>
    </row>
    <row r="296" spans="1:15" ht="70.05" customHeight="1" x14ac:dyDescent="0.25">
      <c r="A296" s="8" t="s">
        <v>11</v>
      </c>
      <c r="B296" s="48" t="s">
        <v>479</v>
      </c>
      <c r="C296" s="8" t="s">
        <v>323</v>
      </c>
      <c r="D296" s="13" t="s">
        <v>379</v>
      </c>
      <c r="E296" s="13" t="s">
        <v>378</v>
      </c>
      <c r="F296" s="8" t="s">
        <v>411</v>
      </c>
      <c r="G296" s="8" t="s">
        <v>8</v>
      </c>
      <c r="H296" s="8" t="s">
        <v>9</v>
      </c>
      <c r="I296" s="8" t="s">
        <v>10</v>
      </c>
      <c r="J296" s="8" t="s">
        <v>394</v>
      </c>
      <c r="K296" s="8" t="s">
        <v>372</v>
      </c>
      <c r="L296" s="8" t="s">
        <v>485</v>
      </c>
      <c r="M296" s="8" t="s">
        <v>384</v>
      </c>
      <c r="N296" s="13" t="s">
        <v>381</v>
      </c>
      <c r="O296" s="13" t="s">
        <v>380</v>
      </c>
    </row>
    <row r="297" spans="1:15" ht="22.95" customHeight="1" x14ac:dyDescent="0.25">
      <c r="A297" s="9">
        <v>1</v>
      </c>
      <c r="B297" s="9">
        <v>2</v>
      </c>
      <c r="C297" s="9">
        <v>3</v>
      </c>
      <c r="D297" s="9">
        <v>4</v>
      </c>
      <c r="E297" s="9">
        <v>5</v>
      </c>
      <c r="F297" s="14">
        <v>6</v>
      </c>
      <c r="G297" s="9">
        <v>7</v>
      </c>
      <c r="H297" s="14">
        <v>8</v>
      </c>
      <c r="I297" s="9">
        <v>9</v>
      </c>
      <c r="J297" s="9">
        <v>10</v>
      </c>
      <c r="K297" s="9">
        <v>11</v>
      </c>
      <c r="L297" s="9">
        <v>12</v>
      </c>
      <c r="M297" s="9">
        <v>13</v>
      </c>
      <c r="N297" s="9">
        <v>14</v>
      </c>
      <c r="O297" s="9">
        <v>15</v>
      </c>
    </row>
    <row r="298" spans="1:15" ht="22.95" customHeight="1" x14ac:dyDescent="0.25">
      <c r="A298" s="60">
        <v>44562</v>
      </c>
      <c r="B298" s="62"/>
      <c r="C298" s="62"/>
      <c r="D298" s="64">
        <f>IF(B298&gt;2291,B298-2291,0)</f>
        <v>0</v>
      </c>
      <c r="E298" s="64">
        <f>IF(C298&gt;1895,C298-1895,0)</f>
        <v>0</v>
      </c>
      <c r="F298" s="15" t="s">
        <v>382</v>
      </c>
      <c r="G298" s="47"/>
      <c r="H298" s="11"/>
      <c r="I298" s="8">
        <f>IFERROR(VLOOKUP(H298,Šifranti!$F$5:$G$48,2,FALSE),0)</f>
        <v>0</v>
      </c>
      <c r="J298" s="44"/>
      <c r="K298" s="33"/>
      <c r="L298" s="49">
        <f>IFERROR(K298*D298/(K298+K299),0)</f>
        <v>0</v>
      </c>
      <c r="M298" s="49">
        <v>1</v>
      </c>
      <c r="N298" s="32">
        <f>IF(J298*K298*M298*E298 + J298*L298*M298 &lt;= 2000,J298*K298*M298*E298 + J298*L298*M298,2000)</f>
        <v>0</v>
      </c>
      <c r="O298" s="32">
        <f t="shared" ref="O298:O304" si="24">N298*1.161</f>
        <v>0</v>
      </c>
    </row>
    <row r="299" spans="1:15" ht="22.95" customHeight="1" x14ac:dyDescent="0.25">
      <c r="A299" s="61"/>
      <c r="B299" s="63"/>
      <c r="C299" s="63"/>
      <c r="D299" s="65"/>
      <c r="E299" s="65"/>
      <c r="F299" s="15" t="s">
        <v>383</v>
      </c>
      <c r="G299" s="47"/>
      <c r="H299" s="11"/>
      <c r="I299" s="8">
        <f>IFERROR(VLOOKUP(H299,Šifranti!$F$5:$G$48,2,FALSE),0)</f>
        <v>0</v>
      </c>
      <c r="J299" s="43">
        <f>J298</f>
        <v>0</v>
      </c>
      <c r="K299" s="33"/>
      <c r="L299" s="49">
        <f>IFERROR(K299*D298/(K298+K299),0)</f>
        <v>0</v>
      </c>
      <c r="M299" s="49">
        <v>1</v>
      </c>
      <c r="N299" s="32">
        <f>IF(J299*K299*M299*E298 + J299*L299*M299 &lt;= 2000,J299*K299*M299*E298 + J299*L299*M299,2000)</f>
        <v>0</v>
      </c>
      <c r="O299" s="32">
        <f t="shared" si="24"/>
        <v>0</v>
      </c>
    </row>
    <row r="300" spans="1:15" ht="22.95" customHeight="1" x14ac:dyDescent="0.25">
      <c r="A300" s="61"/>
      <c r="B300" s="63"/>
      <c r="C300" s="63"/>
      <c r="D300" s="65"/>
      <c r="E300" s="65"/>
      <c r="F300" s="8" t="s">
        <v>321</v>
      </c>
      <c r="G300" s="47"/>
      <c r="H300" s="11"/>
      <c r="I300" s="8">
        <f>IFERROR(VLOOKUP(H300,Šifranti!$F$49:$G$152,2,FALSE),0)</f>
        <v>0</v>
      </c>
      <c r="J300" s="43">
        <f>J298*1</f>
        <v>0</v>
      </c>
      <c r="K300" s="33"/>
      <c r="L300" s="49">
        <f>IFERROR(K300*D298/(K300+K301+K302+K303),0)</f>
        <v>0</v>
      </c>
      <c r="M300" s="49">
        <v>0.39</v>
      </c>
      <c r="N300" s="32">
        <f>IF(J300*K300*M300*E298 + J300*L300*M300 &lt;= 2000,J300*K300*M300*E298 + J300*L300*M300,2000)</f>
        <v>0</v>
      </c>
      <c r="O300" s="32">
        <f t="shared" si="24"/>
        <v>0</v>
      </c>
    </row>
    <row r="301" spans="1:15" ht="22.95" customHeight="1" x14ac:dyDescent="0.25">
      <c r="A301" s="61"/>
      <c r="B301" s="63"/>
      <c r="C301" s="63"/>
      <c r="D301" s="65"/>
      <c r="E301" s="65"/>
      <c r="F301" s="8" t="s">
        <v>322</v>
      </c>
      <c r="G301" s="47"/>
      <c r="H301" s="11"/>
      <c r="I301" s="8">
        <f>IFERROR(VLOOKUP(H301,Šifranti!$F$49:$G$152,2,FALSE),0)</f>
        <v>0</v>
      </c>
      <c r="J301" s="43">
        <f>J298*1</f>
        <v>0</v>
      </c>
      <c r="K301" s="33"/>
      <c r="L301" s="49">
        <f>IFERROR(K301*D298/(K300+K301+K302+K303),0)</f>
        <v>0</v>
      </c>
      <c r="M301" s="49">
        <v>0.39</v>
      </c>
      <c r="N301" s="32">
        <f>IF(J301*K301*M301*E298 + J301*L301*M301 &lt;= 2000,J301*K301*M301*E298 + J301*L301*M301,2000)</f>
        <v>0</v>
      </c>
      <c r="O301" s="32">
        <f t="shared" si="24"/>
        <v>0</v>
      </c>
    </row>
    <row r="302" spans="1:15" ht="22.95" customHeight="1" x14ac:dyDescent="0.25">
      <c r="A302" s="61"/>
      <c r="B302" s="63"/>
      <c r="C302" s="63"/>
      <c r="D302" s="65"/>
      <c r="E302" s="65"/>
      <c r="F302" s="8" t="s">
        <v>370</v>
      </c>
      <c r="G302" s="47"/>
      <c r="H302" s="11"/>
      <c r="I302" s="8">
        <f>IFERROR(VLOOKUP(H302,Šifranti!$F$49:$G$152,2,FALSE),0)</f>
        <v>0</v>
      </c>
      <c r="J302" s="43">
        <f>J298*1</f>
        <v>0</v>
      </c>
      <c r="K302" s="33"/>
      <c r="L302" s="49">
        <f>IFERROR(K302*D298/(K300+K301+K302+K303),0)</f>
        <v>0</v>
      </c>
      <c r="M302" s="49">
        <v>0.39</v>
      </c>
      <c r="N302" s="32">
        <f>IF(J302*K302*M302*E298 + J302*L302*M302 &lt;= 2000,J302*K302*M302*E298 + J302*L302*M302,2000)</f>
        <v>0</v>
      </c>
      <c r="O302" s="32">
        <f t="shared" si="24"/>
        <v>0</v>
      </c>
    </row>
    <row r="303" spans="1:15" ht="22.95" customHeight="1" x14ac:dyDescent="0.25">
      <c r="A303" s="61"/>
      <c r="B303" s="63"/>
      <c r="C303" s="63"/>
      <c r="D303" s="65"/>
      <c r="E303" s="65"/>
      <c r="F303" s="8" t="s">
        <v>371</v>
      </c>
      <c r="G303" s="47"/>
      <c r="H303" s="11"/>
      <c r="I303" s="8">
        <f>IFERROR(VLOOKUP(H303,Šifranti!$F$49:$G$152,2,FALSE),0)</f>
        <v>0</v>
      </c>
      <c r="J303" s="43">
        <f>J298*1</f>
        <v>0</v>
      </c>
      <c r="K303" s="33"/>
      <c r="L303" s="49">
        <f>IFERROR(K303*D298/(K300+K301+K302+K303),0)</f>
        <v>0</v>
      </c>
      <c r="M303" s="49">
        <v>0.39</v>
      </c>
      <c r="N303" s="32">
        <f>IF(J303*K303*M303*E298 + J303*L303*M303 &lt;= 2000,J303*K303*M303*E298 + J303*L303*M303,2000)</f>
        <v>0</v>
      </c>
      <c r="O303" s="32">
        <f t="shared" si="24"/>
        <v>0</v>
      </c>
    </row>
    <row r="304" spans="1:15" ht="22.95" customHeight="1" x14ac:dyDescent="0.25">
      <c r="A304" s="61"/>
      <c r="B304" s="63"/>
      <c r="C304" s="63"/>
      <c r="D304" s="65"/>
      <c r="E304" s="65"/>
      <c r="F304" s="8" t="s">
        <v>393</v>
      </c>
      <c r="G304" s="47"/>
      <c r="H304" s="11"/>
      <c r="I304" s="8">
        <f>IFERROR(VLOOKUP(H304,Šifranti!$F$153:$G$156,2,FALSE),0)</f>
        <v>0</v>
      </c>
      <c r="J304" s="42">
        <f>J298*0.3</f>
        <v>0</v>
      </c>
      <c r="K304" s="33"/>
      <c r="L304" s="49">
        <f>IF(K304&gt;0,D298,0)</f>
        <v>0</v>
      </c>
      <c r="M304" s="49">
        <v>0.35</v>
      </c>
      <c r="N304" s="32">
        <f>IF(J304*K304*M304*E298 + J304*L304*M304 &lt;= 2000,J304*K304*M304*E298 + J304*L304*M304,2000)</f>
        <v>0</v>
      </c>
      <c r="O304" s="32">
        <f t="shared" si="24"/>
        <v>0</v>
      </c>
    </row>
    <row r="305" spans="1:15" ht="22.95" customHeight="1" x14ac:dyDescent="0.25">
      <c r="A305" s="34" t="s">
        <v>320</v>
      </c>
      <c r="B305" s="34"/>
      <c r="C305" s="34"/>
      <c r="D305" s="7"/>
      <c r="E305" s="7"/>
      <c r="F305" s="7"/>
      <c r="G305" s="7"/>
      <c r="H305" s="7"/>
      <c r="I305" s="7"/>
      <c r="J305" s="7"/>
      <c r="K305" s="7"/>
      <c r="L305" s="7"/>
      <c r="M305" s="7"/>
      <c r="N305" s="32">
        <f>SUM(N298:N304)</f>
        <v>0</v>
      </c>
      <c r="O305" s="32">
        <f>SUM(O298:O304)</f>
        <v>0</v>
      </c>
    </row>
    <row r="306" spans="1:15" ht="22.95" customHeight="1" x14ac:dyDescent="0.25">
      <c r="A306"/>
      <c r="B306"/>
      <c r="C306"/>
      <c r="D306"/>
      <c r="E306"/>
      <c r="F306"/>
      <c r="G306"/>
      <c r="H306"/>
      <c r="I306"/>
      <c r="J306"/>
      <c r="K306"/>
      <c r="L306"/>
      <c r="M306"/>
      <c r="N306"/>
      <c r="O306"/>
    </row>
    <row r="307" spans="1:15" ht="22.95" customHeight="1" x14ac:dyDescent="0.25">
      <c r="A307" s="26" t="s">
        <v>431</v>
      </c>
      <c r="B307" s="46"/>
      <c r="C307" s="46"/>
      <c r="D307"/>
      <c r="E307"/>
      <c r="F307"/>
      <c r="G307"/>
      <c r="H307"/>
      <c r="I307"/>
      <c r="J307"/>
      <c r="K307"/>
      <c r="L307"/>
      <c r="M307"/>
      <c r="N307"/>
      <c r="O307"/>
    </row>
    <row r="308" spans="1:15" ht="70.05" customHeight="1" x14ac:dyDescent="0.25">
      <c r="A308" s="8" t="s">
        <v>11</v>
      </c>
      <c r="B308" s="48" t="s">
        <v>479</v>
      </c>
      <c r="C308" s="8" t="s">
        <v>323</v>
      </c>
      <c r="D308" s="13" t="s">
        <v>379</v>
      </c>
      <c r="E308" s="13" t="s">
        <v>378</v>
      </c>
      <c r="F308" s="8" t="s">
        <v>411</v>
      </c>
      <c r="G308" s="8" t="s">
        <v>8</v>
      </c>
      <c r="H308" s="8" t="s">
        <v>9</v>
      </c>
      <c r="I308" s="8" t="s">
        <v>10</v>
      </c>
      <c r="J308" s="8" t="s">
        <v>394</v>
      </c>
      <c r="K308" s="8" t="s">
        <v>372</v>
      </c>
      <c r="L308" s="8" t="s">
        <v>485</v>
      </c>
      <c r="M308" s="8" t="s">
        <v>384</v>
      </c>
      <c r="N308" s="13" t="s">
        <v>381</v>
      </c>
      <c r="O308" s="13" t="s">
        <v>380</v>
      </c>
    </row>
    <row r="309" spans="1:15" ht="22.95" customHeight="1" x14ac:dyDescent="0.25">
      <c r="A309" s="9">
        <v>1</v>
      </c>
      <c r="B309" s="9">
        <v>2</v>
      </c>
      <c r="C309" s="9">
        <v>3</v>
      </c>
      <c r="D309" s="9">
        <v>4</v>
      </c>
      <c r="E309" s="9">
        <v>5</v>
      </c>
      <c r="F309" s="14">
        <v>6</v>
      </c>
      <c r="G309" s="9">
        <v>7</v>
      </c>
      <c r="H309" s="14">
        <v>8</v>
      </c>
      <c r="I309" s="9">
        <v>9</v>
      </c>
      <c r="J309" s="9">
        <v>10</v>
      </c>
      <c r="K309" s="9">
        <v>11</v>
      </c>
      <c r="L309" s="9">
        <v>12</v>
      </c>
      <c r="M309" s="9">
        <v>13</v>
      </c>
      <c r="N309" s="9">
        <v>14</v>
      </c>
      <c r="O309" s="9">
        <v>15</v>
      </c>
    </row>
    <row r="310" spans="1:15" ht="22.95" customHeight="1" x14ac:dyDescent="0.25">
      <c r="A310" s="60">
        <v>44562</v>
      </c>
      <c r="B310" s="62"/>
      <c r="C310" s="62"/>
      <c r="D310" s="64">
        <f>IF(B310&gt;2291,B310-2291,0)</f>
        <v>0</v>
      </c>
      <c r="E310" s="64">
        <f>IF(C310&gt;1895,C310-1895,0)</f>
        <v>0</v>
      </c>
      <c r="F310" s="15" t="s">
        <v>382</v>
      </c>
      <c r="G310" s="47"/>
      <c r="H310" s="11"/>
      <c r="I310" s="8">
        <f>IFERROR(VLOOKUP(H310,Šifranti!$F$5:$G$48,2,FALSE),0)</f>
        <v>0</v>
      </c>
      <c r="J310" s="44"/>
      <c r="K310" s="33"/>
      <c r="L310" s="49">
        <f>IFERROR(K310*D310/(K310+K311),0)</f>
        <v>0</v>
      </c>
      <c r="M310" s="49">
        <v>1</v>
      </c>
      <c r="N310" s="32">
        <f>IF(J310*K310*M310*E310 + J310*L310*M310 &lt;= 2000,J310*K310*M310*E310 + J310*L310*M310,2000)</f>
        <v>0</v>
      </c>
      <c r="O310" s="32">
        <f t="shared" ref="O310:O316" si="25">N310*1.161</f>
        <v>0</v>
      </c>
    </row>
    <row r="311" spans="1:15" ht="22.95" customHeight="1" x14ac:dyDescent="0.25">
      <c r="A311" s="61"/>
      <c r="B311" s="63"/>
      <c r="C311" s="63"/>
      <c r="D311" s="65"/>
      <c r="E311" s="65"/>
      <c r="F311" s="15" t="s">
        <v>383</v>
      </c>
      <c r="G311" s="47"/>
      <c r="H311" s="11"/>
      <c r="I311" s="8">
        <f>IFERROR(VLOOKUP(H311,Šifranti!$F$5:$G$48,2,FALSE),0)</f>
        <v>0</v>
      </c>
      <c r="J311" s="43">
        <f>J310</f>
        <v>0</v>
      </c>
      <c r="K311" s="33"/>
      <c r="L311" s="49">
        <f>IFERROR(K311*D310/(K310+K311),0)</f>
        <v>0</v>
      </c>
      <c r="M311" s="49">
        <v>1</v>
      </c>
      <c r="N311" s="32">
        <f>IF(J311*K311*M311*E310 + J311*L311*M311 &lt;= 2000,J311*K311*M311*E310 + J311*L311*M311,2000)</f>
        <v>0</v>
      </c>
      <c r="O311" s="32">
        <f t="shared" si="25"/>
        <v>0</v>
      </c>
    </row>
    <row r="312" spans="1:15" ht="22.95" customHeight="1" x14ac:dyDescent="0.25">
      <c r="A312" s="61"/>
      <c r="B312" s="63"/>
      <c r="C312" s="63"/>
      <c r="D312" s="65"/>
      <c r="E312" s="65"/>
      <c r="F312" s="8" t="s">
        <v>321</v>
      </c>
      <c r="G312" s="47"/>
      <c r="H312" s="11"/>
      <c r="I312" s="8">
        <f>IFERROR(VLOOKUP(H312,Šifranti!$F$49:$G$152,2,FALSE),0)</f>
        <v>0</v>
      </c>
      <c r="J312" s="43">
        <f>J310*1</f>
        <v>0</v>
      </c>
      <c r="K312" s="33"/>
      <c r="L312" s="49">
        <f>IFERROR(K312*D310/(K312+K313+K314+K315),0)</f>
        <v>0</v>
      </c>
      <c r="M312" s="49">
        <v>0.39</v>
      </c>
      <c r="N312" s="32">
        <f>IF(J312*K312*M312*E310 + J312*L312*M312 &lt;= 2000,J312*K312*M312*E310 + J312*L312*M312,2000)</f>
        <v>0</v>
      </c>
      <c r="O312" s="32">
        <f t="shared" si="25"/>
        <v>0</v>
      </c>
    </row>
    <row r="313" spans="1:15" ht="22.95" customHeight="1" x14ac:dyDescent="0.25">
      <c r="A313" s="61"/>
      <c r="B313" s="63"/>
      <c r="C313" s="63"/>
      <c r="D313" s="65"/>
      <c r="E313" s="65"/>
      <c r="F313" s="8" t="s">
        <v>322</v>
      </c>
      <c r="G313" s="47"/>
      <c r="H313" s="11"/>
      <c r="I313" s="8">
        <f>IFERROR(VLOOKUP(H313,Šifranti!$F$49:$G$152,2,FALSE),0)</f>
        <v>0</v>
      </c>
      <c r="J313" s="43">
        <f>J310*1</f>
        <v>0</v>
      </c>
      <c r="K313" s="33"/>
      <c r="L313" s="49">
        <f>IFERROR(K313*D310/(K312+K313+K314+K315),0)</f>
        <v>0</v>
      </c>
      <c r="M313" s="49">
        <v>0.39</v>
      </c>
      <c r="N313" s="32">
        <f>IF(J313*K313*M313*E310 + J313*L313*M313 &lt;= 2000,J313*K313*M313*E310 + J313*L313*M313,2000)</f>
        <v>0</v>
      </c>
      <c r="O313" s="32">
        <f t="shared" si="25"/>
        <v>0</v>
      </c>
    </row>
    <row r="314" spans="1:15" ht="22.95" customHeight="1" x14ac:dyDescent="0.25">
      <c r="A314" s="61"/>
      <c r="B314" s="63"/>
      <c r="C314" s="63"/>
      <c r="D314" s="65"/>
      <c r="E314" s="65"/>
      <c r="F314" s="8" t="s">
        <v>370</v>
      </c>
      <c r="G314" s="47"/>
      <c r="H314" s="11"/>
      <c r="I314" s="8">
        <f>IFERROR(VLOOKUP(H314,Šifranti!$F$49:$G$152,2,FALSE),0)</f>
        <v>0</v>
      </c>
      <c r="J314" s="43">
        <f>J310*1</f>
        <v>0</v>
      </c>
      <c r="K314" s="33"/>
      <c r="L314" s="49">
        <f>IFERROR(K314*D310/(K312+K313+K314+K315),0)</f>
        <v>0</v>
      </c>
      <c r="M314" s="49">
        <v>0.39</v>
      </c>
      <c r="N314" s="32">
        <f>IF(J314*K314*M314*E310 + J314*L314*M314 &lt;= 2000,J314*K314*M314*E310 + J314*L314*M314,2000)</f>
        <v>0</v>
      </c>
      <c r="O314" s="32">
        <f t="shared" si="25"/>
        <v>0</v>
      </c>
    </row>
    <row r="315" spans="1:15" ht="22.95" customHeight="1" x14ac:dyDescent="0.25">
      <c r="A315" s="61"/>
      <c r="B315" s="63"/>
      <c r="C315" s="63"/>
      <c r="D315" s="65"/>
      <c r="E315" s="65"/>
      <c r="F315" s="8" t="s">
        <v>371</v>
      </c>
      <c r="G315" s="47"/>
      <c r="H315" s="11"/>
      <c r="I315" s="8">
        <f>IFERROR(VLOOKUP(H315,Šifranti!$F$49:$G$152,2,FALSE),0)</f>
        <v>0</v>
      </c>
      <c r="J315" s="43">
        <f>J310*1</f>
        <v>0</v>
      </c>
      <c r="K315" s="33"/>
      <c r="L315" s="49">
        <f>IFERROR(K315*D310/(K312+K313+K314+K315),0)</f>
        <v>0</v>
      </c>
      <c r="M315" s="49">
        <v>0.39</v>
      </c>
      <c r="N315" s="32">
        <f>IF(J315*K315*M315*E310 + J315*L315*M315 &lt;= 2000,J315*K315*M315*E310 + J315*L315*M315,2000)</f>
        <v>0</v>
      </c>
      <c r="O315" s="32">
        <f t="shared" si="25"/>
        <v>0</v>
      </c>
    </row>
    <row r="316" spans="1:15" ht="22.95" customHeight="1" x14ac:dyDescent="0.25">
      <c r="A316" s="61"/>
      <c r="B316" s="63"/>
      <c r="C316" s="63"/>
      <c r="D316" s="65"/>
      <c r="E316" s="65"/>
      <c r="F316" s="8" t="s">
        <v>393</v>
      </c>
      <c r="G316" s="47"/>
      <c r="H316" s="11"/>
      <c r="I316" s="8">
        <f>IFERROR(VLOOKUP(H316,Šifranti!$F$153:$G$156,2,FALSE),0)</f>
        <v>0</v>
      </c>
      <c r="J316" s="42">
        <f>J310*0.3</f>
        <v>0</v>
      </c>
      <c r="K316" s="33"/>
      <c r="L316" s="49">
        <f>IF(K316&gt;0,D310,0)</f>
        <v>0</v>
      </c>
      <c r="M316" s="49">
        <v>0.35</v>
      </c>
      <c r="N316" s="32">
        <f>IF(J316*K316*M316*E310 + J316*L316*M316 &lt;= 2000,J316*K316*M316*E310 + J316*L316*M316,2000)</f>
        <v>0</v>
      </c>
      <c r="O316" s="32">
        <f t="shared" si="25"/>
        <v>0</v>
      </c>
    </row>
    <row r="317" spans="1:15" ht="22.95" customHeight="1" x14ac:dyDescent="0.25">
      <c r="A317" s="34" t="s">
        <v>320</v>
      </c>
      <c r="B317" s="34"/>
      <c r="C317" s="34"/>
      <c r="D317" s="7"/>
      <c r="E317" s="7"/>
      <c r="F317" s="7"/>
      <c r="G317" s="7"/>
      <c r="H317" s="7"/>
      <c r="I317" s="7"/>
      <c r="J317" s="7"/>
      <c r="K317" s="7"/>
      <c r="L317" s="7"/>
      <c r="M317" s="7"/>
      <c r="N317" s="32">
        <f>SUM(N310:N316)</f>
        <v>0</v>
      </c>
      <c r="O317" s="32">
        <f>SUM(O310:O316)</f>
        <v>0</v>
      </c>
    </row>
    <row r="318" spans="1:15" ht="22.95" customHeight="1" x14ac:dyDescent="0.25">
      <c r="A318"/>
      <c r="B318"/>
      <c r="C318"/>
      <c r="D318"/>
      <c r="E318"/>
      <c r="F318"/>
      <c r="G318"/>
      <c r="H318"/>
      <c r="I318"/>
      <c r="J318"/>
      <c r="K318"/>
      <c r="L318"/>
      <c r="M318"/>
      <c r="N318"/>
      <c r="O318"/>
    </row>
    <row r="319" spans="1:15" ht="22.95" customHeight="1" x14ac:dyDescent="0.25">
      <c r="A319" s="26" t="s">
        <v>432</v>
      </c>
      <c r="B319" s="46"/>
      <c r="C319" s="46"/>
      <c r="D319"/>
      <c r="E319"/>
      <c r="F319"/>
      <c r="G319"/>
      <c r="H319"/>
      <c r="I319"/>
      <c r="J319"/>
      <c r="K319"/>
      <c r="L319"/>
      <c r="M319"/>
      <c r="N319"/>
      <c r="O319"/>
    </row>
    <row r="320" spans="1:15" ht="70.05" customHeight="1" x14ac:dyDescent="0.25">
      <c r="A320" s="8" t="s">
        <v>11</v>
      </c>
      <c r="B320" s="48" t="s">
        <v>479</v>
      </c>
      <c r="C320" s="8" t="s">
        <v>323</v>
      </c>
      <c r="D320" s="13" t="s">
        <v>379</v>
      </c>
      <c r="E320" s="13" t="s">
        <v>378</v>
      </c>
      <c r="F320" s="8" t="s">
        <v>411</v>
      </c>
      <c r="G320" s="8" t="s">
        <v>8</v>
      </c>
      <c r="H320" s="8" t="s">
        <v>9</v>
      </c>
      <c r="I320" s="8" t="s">
        <v>10</v>
      </c>
      <c r="J320" s="8" t="s">
        <v>394</v>
      </c>
      <c r="K320" s="8" t="s">
        <v>372</v>
      </c>
      <c r="L320" s="8" t="s">
        <v>485</v>
      </c>
      <c r="M320" s="8" t="s">
        <v>384</v>
      </c>
      <c r="N320" s="13" t="s">
        <v>381</v>
      </c>
      <c r="O320" s="13" t="s">
        <v>380</v>
      </c>
    </row>
    <row r="321" spans="1:15" ht="22.95" customHeight="1" x14ac:dyDescent="0.25">
      <c r="A321" s="9">
        <v>1</v>
      </c>
      <c r="B321" s="9">
        <v>2</v>
      </c>
      <c r="C321" s="9">
        <v>3</v>
      </c>
      <c r="D321" s="9">
        <v>4</v>
      </c>
      <c r="E321" s="9">
        <v>5</v>
      </c>
      <c r="F321" s="14">
        <v>6</v>
      </c>
      <c r="G321" s="9">
        <v>7</v>
      </c>
      <c r="H321" s="14">
        <v>8</v>
      </c>
      <c r="I321" s="9">
        <v>9</v>
      </c>
      <c r="J321" s="9">
        <v>10</v>
      </c>
      <c r="K321" s="9">
        <v>11</v>
      </c>
      <c r="L321" s="9">
        <v>12</v>
      </c>
      <c r="M321" s="9">
        <v>13</v>
      </c>
      <c r="N321" s="9">
        <v>14</v>
      </c>
      <c r="O321" s="9">
        <v>15</v>
      </c>
    </row>
    <row r="322" spans="1:15" ht="22.95" customHeight="1" x14ac:dyDescent="0.25">
      <c r="A322" s="60">
        <v>44562</v>
      </c>
      <c r="B322" s="62"/>
      <c r="C322" s="62"/>
      <c r="D322" s="64">
        <f>IF(B322&gt;2291,B322-2291,0)</f>
        <v>0</v>
      </c>
      <c r="E322" s="64">
        <f>IF(C322&gt;1895,C322-1895,0)</f>
        <v>0</v>
      </c>
      <c r="F322" s="15" t="s">
        <v>382</v>
      </c>
      <c r="G322" s="47"/>
      <c r="H322" s="11"/>
      <c r="I322" s="8">
        <f>IFERROR(VLOOKUP(H322,Šifranti!$F$5:$G$48,2,FALSE),0)</f>
        <v>0</v>
      </c>
      <c r="J322" s="44"/>
      <c r="K322" s="33"/>
      <c r="L322" s="49">
        <f>IFERROR(K322*D322/(K322+K323),0)</f>
        <v>0</v>
      </c>
      <c r="M322" s="49">
        <v>1</v>
      </c>
      <c r="N322" s="32">
        <f>IF(J322*K322*M322*E322 + J322*L322*M322 &lt;= 2000,J322*K322*M322*E322 + J322*L322*M322,2000)</f>
        <v>0</v>
      </c>
      <c r="O322" s="32">
        <f t="shared" ref="O322:O328" si="26">N322*1.161</f>
        <v>0</v>
      </c>
    </row>
    <row r="323" spans="1:15" ht="22.95" customHeight="1" x14ac:dyDescent="0.25">
      <c r="A323" s="61"/>
      <c r="B323" s="63"/>
      <c r="C323" s="63"/>
      <c r="D323" s="65"/>
      <c r="E323" s="65"/>
      <c r="F323" s="15" t="s">
        <v>383</v>
      </c>
      <c r="G323" s="47"/>
      <c r="H323" s="11"/>
      <c r="I323" s="8">
        <f>IFERROR(VLOOKUP(H323,Šifranti!$F$5:$G$48,2,FALSE),0)</f>
        <v>0</v>
      </c>
      <c r="J323" s="43">
        <f>J322</f>
        <v>0</v>
      </c>
      <c r="K323" s="33"/>
      <c r="L323" s="49">
        <f>IFERROR(K323*D322/(K322+K323),0)</f>
        <v>0</v>
      </c>
      <c r="M323" s="49">
        <v>1</v>
      </c>
      <c r="N323" s="32">
        <f>IF(J323*K323*M323*E322 + J323*L323*M323 &lt;= 2000,J323*K323*M323*E322 + J323*L323*M323,2000)</f>
        <v>0</v>
      </c>
      <c r="O323" s="32">
        <f t="shared" si="26"/>
        <v>0</v>
      </c>
    </row>
    <row r="324" spans="1:15" ht="22.95" customHeight="1" x14ac:dyDescent="0.25">
      <c r="A324" s="61"/>
      <c r="B324" s="63"/>
      <c r="C324" s="63"/>
      <c r="D324" s="65"/>
      <c r="E324" s="65"/>
      <c r="F324" s="8" t="s">
        <v>321</v>
      </c>
      <c r="G324" s="47"/>
      <c r="H324" s="11"/>
      <c r="I324" s="8">
        <f>IFERROR(VLOOKUP(H324,Šifranti!$F$49:$G$152,2,FALSE),0)</f>
        <v>0</v>
      </c>
      <c r="J324" s="43">
        <f>J322*1</f>
        <v>0</v>
      </c>
      <c r="K324" s="33"/>
      <c r="L324" s="49">
        <f>IFERROR(K324*D322/(K324+K325+K326+K327),0)</f>
        <v>0</v>
      </c>
      <c r="M324" s="49">
        <v>0.39</v>
      </c>
      <c r="N324" s="32">
        <f>IF(J324*K324*M324*E322 + J324*L324*M324 &lt;= 2000,J324*K324*M324*E322 + J324*L324*M324,2000)</f>
        <v>0</v>
      </c>
      <c r="O324" s="32">
        <f t="shared" si="26"/>
        <v>0</v>
      </c>
    </row>
    <row r="325" spans="1:15" ht="22.95" customHeight="1" x14ac:dyDescent="0.25">
      <c r="A325" s="61"/>
      <c r="B325" s="63"/>
      <c r="C325" s="63"/>
      <c r="D325" s="65"/>
      <c r="E325" s="65"/>
      <c r="F325" s="8" t="s">
        <v>322</v>
      </c>
      <c r="G325" s="47"/>
      <c r="H325" s="11"/>
      <c r="I325" s="8">
        <f>IFERROR(VLOOKUP(H325,Šifranti!$F$49:$G$152,2,FALSE),0)</f>
        <v>0</v>
      </c>
      <c r="J325" s="43">
        <f>J322*1</f>
        <v>0</v>
      </c>
      <c r="K325" s="33"/>
      <c r="L325" s="49">
        <f>IFERROR(K325*D322/(K324+K325+K326+K327),0)</f>
        <v>0</v>
      </c>
      <c r="M325" s="49">
        <v>0.39</v>
      </c>
      <c r="N325" s="32">
        <f>IF(J325*K325*M325*E322 + J325*L325*M325 &lt;= 2000,J325*K325*M325*E322 + J325*L325*M325,2000)</f>
        <v>0</v>
      </c>
      <c r="O325" s="32">
        <f t="shared" si="26"/>
        <v>0</v>
      </c>
    </row>
    <row r="326" spans="1:15" ht="22.95" customHeight="1" x14ac:dyDescent="0.25">
      <c r="A326" s="61"/>
      <c r="B326" s="63"/>
      <c r="C326" s="63"/>
      <c r="D326" s="65"/>
      <c r="E326" s="65"/>
      <c r="F326" s="8" t="s">
        <v>370</v>
      </c>
      <c r="G326" s="47"/>
      <c r="H326" s="11"/>
      <c r="I326" s="8">
        <f>IFERROR(VLOOKUP(H326,Šifranti!$F$49:$G$152,2,FALSE),0)</f>
        <v>0</v>
      </c>
      <c r="J326" s="43">
        <f>J322*1</f>
        <v>0</v>
      </c>
      <c r="K326" s="33"/>
      <c r="L326" s="49">
        <f>IFERROR(K326*D322/(K324+K325+K326+K327),0)</f>
        <v>0</v>
      </c>
      <c r="M326" s="49">
        <v>0.39</v>
      </c>
      <c r="N326" s="32">
        <f>IF(J326*K326*M326*E322 + J326*L326*M326 &lt;= 2000,J326*K326*M326*E322 + J326*L326*M326,2000)</f>
        <v>0</v>
      </c>
      <c r="O326" s="32">
        <f t="shared" si="26"/>
        <v>0</v>
      </c>
    </row>
    <row r="327" spans="1:15" ht="22.95" customHeight="1" x14ac:dyDescent="0.25">
      <c r="A327" s="61"/>
      <c r="B327" s="63"/>
      <c r="C327" s="63"/>
      <c r="D327" s="65"/>
      <c r="E327" s="65"/>
      <c r="F327" s="8" t="s">
        <v>371</v>
      </c>
      <c r="G327" s="47"/>
      <c r="H327" s="11"/>
      <c r="I327" s="8">
        <f>IFERROR(VLOOKUP(H327,Šifranti!$F$49:$G$152,2,FALSE),0)</f>
        <v>0</v>
      </c>
      <c r="J327" s="43">
        <f>J322*1</f>
        <v>0</v>
      </c>
      <c r="K327" s="33"/>
      <c r="L327" s="49">
        <f>IFERROR(K327*D322/(K324+K325+K326+K327),0)</f>
        <v>0</v>
      </c>
      <c r="M327" s="49">
        <v>0.39</v>
      </c>
      <c r="N327" s="32">
        <f>IF(J327*K327*M327*E322 + J327*L327*M327 &lt;= 2000,J327*K327*M327*E322 + J327*L327*M327,2000)</f>
        <v>0</v>
      </c>
      <c r="O327" s="32">
        <f t="shared" si="26"/>
        <v>0</v>
      </c>
    </row>
    <row r="328" spans="1:15" ht="22.95" customHeight="1" x14ac:dyDescent="0.25">
      <c r="A328" s="61"/>
      <c r="B328" s="63"/>
      <c r="C328" s="63"/>
      <c r="D328" s="65"/>
      <c r="E328" s="65"/>
      <c r="F328" s="8" t="s">
        <v>393</v>
      </c>
      <c r="G328" s="47"/>
      <c r="H328" s="11"/>
      <c r="I328" s="8">
        <f>IFERROR(VLOOKUP(H328,Šifranti!$F$153:$G$156,2,FALSE),0)</f>
        <v>0</v>
      </c>
      <c r="J328" s="42">
        <f>J322*0.3</f>
        <v>0</v>
      </c>
      <c r="K328" s="33"/>
      <c r="L328" s="49">
        <f>IF(K328&gt;0,D322,0)</f>
        <v>0</v>
      </c>
      <c r="M328" s="49">
        <v>0.35</v>
      </c>
      <c r="N328" s="32">
        <f>IF(J328*K328*M328*E322 + J328*L328*M328 &lt;= 2000,J328*K328*M328*E322 + J328*L328*M328,2000)</f>
        <v>0</v>
      </c>
      <c r="O328" s="32">
        <f t="shared" si="26"/>
        <v>0</v>
      </c>
    </row>
    <row r="329" spans="1:15" ht="22.95" customHeight="1" x14ac:dyDescent="0.25">
      <c r="A329" s="34" t="s">
        <v>320</v>
      </c>
      <c r="B329" s="34"/>
      <c r="C329" s="34"/>
      <c r="D329" s="7"/>
      <c r="E329" s="7"/>
      <c r="F329" s="7"/>
      <c r="G329" s="7"/>
      <c r="H329" s="7"/>
      <c r="I329" s="7"/>
      <c r="J329" s="7"/>
      <c r="K329" s="7"/>
      <c r="L329" s="7"/>
      <c r="M329" s="7"/>
      <c r="N329" s="32">
        <f>SUM(N322:N328)</f>
        <v>0</v>
      </c>
      <c r="O329" s="32">
        <f>SUM(O322:O328)</f>
        <v>0</v>
      </c>
    </row>
    <row r="330" spans="1:15" ht="22.95" customHeight="1" x14ac:dyDescent="0.25">
      <c r="A330"/>
      <c r="B330"/>
      <c r="C330"/>
      <c r="D330"/>
      <c r="E330"/>
      <c r="F330"/>
      <c r="G330"/>
      <c r="H330"/>
      <c r="I330"/>
      <c r="J330"/>
      <c r="K330"/>
      <c r="L330"/>
      <c r="M330"/>
      <c r="N330"/>
      <c r="O330"/>
    </row>
    <row r="331" spans="1:15" ht="22.95" customHeight="1" x14ac:dyDescent="0.25">
      <c r="A331" s="26" t="s">
        <v>433</v>
      </c>
      <c r="B331" s="46"/>
      <c r="C331" s="46"/>
      <c r="D331"/>
      <c r="E331"/>
      <c r="F331"/>
      <c r="G331"/>
      <c r="H331"/>
      <c r="I331"/>
      <c r="J331"/>
      <c r="K331"/>
      <c r="L331"/>
      <c r="M331"/>
      <c r="N331"/>
      <c r="O331"/>
    </row>
    <row r="332" spans="1:15" ht="70.05" customHeight="1" x14ac:dyDescent="0.25">
      <c r="A332" s="8" t="s">
        <v>11</v>
      </c>
      <c r="B332" s="48" t="s">
        <v>479</v>
      </c>
      <c r="C332" s="8" t="s">
        <v>323</v>
      </c>
      <c r="D332" s="13" t="s">
        <v>379</v>
      </c>
      <c r="E332" s="13" t="s">
        <v>378</v>
      </c>
      <c r="F332" s="8" t="s">
        <v>411</v>
      </c>
      <c r="G332" s="8" t="s">
        <v>8</v>
      </c>
      <c r="H332" s="8" t="s">
        <v>9</v>
      </c>
      <c r="I332" s="8" t="s">
        <v>10</v>
      </c>
      <c r="J332" s="8" t="s">
        <v>394</v>
      </c>
      <c r="K332" s="8" t="s">
        <v>372</v>
      </c>
      <c r="L332" s="8" t="s">
        <v>485</v>
      </c>
      <c r="M332" s="8" t="s">
        <v>384</v>
      </c>
      <c r="N332" s="13" t="s">
        <v>381</v>
      </c>
      <c r="O332" s="13" t="s">
        <v>380</v>
      </c>
    </row>
    <row r="333" spans="1:15" ht="22.95" customHeight="1" x14ac:dyDescent="0.25">
      <c r="A333" s="9">
        <v>1</v>
      </c>
      <c r="B333" s="9">
        <v>2</v>
      </c>
      <c r="C333" s="9">
        <v>3</v>
      </c>
      <c r="D333" s="9">
        <v>4</v>
      </c>
      <c r="E333" s="9">
        <v>5</v>
      </c>
      <c r="F333" s="14">
        <v>6</v>
      </c>
      <c r="G333" s="9">
        <v>7</v>
      </c>
      <c r="H333" s="14">
        <v>8</v>
      </c>
      <c r="I333" s="9">
        <v>9</v>
      </c>
      <c r="J333" s="9">
        <v>10</v>
      </c>
      <c r="K333" s="9">
        <v>11</v>
      </c>
      <c r="L333" s="9">
        <v>12</v>
      </c>
      <c r="M333" s="9">
        <v>13</v>
      </c>
      <c r="N333" s="9">
        <v>14</v>
      </c>
      <c r="O333" s="9">
        <v>15</v>
      </c>
    </row>
    <row r="334" spans="1:15" ht="22.95" customHeight="1" x14ac:dyDescent="0.25">
      <c r="A334" s="60">
        <v>44562</v>
      </c>
      <c r="B334" s="62"/>
      <c r="C334" s="62"/>
      <c r="D334" s="64">
        <f>IF(B334&gt;2291,B334-2291,0)</f>
        <v>0</v>
      </c>
      <c r="E334" s="64">
        <f>IF(C334&gt;1895,C334-1895,0)</f>
        <v>0</v>
      </c>
      <c r="F334" s="15" t="s">
        <v>382</v>
      </c>
      <c r="G334" s="47"/>
      <c r="H334" s="11"/>
      <c r="I334" s="8">
        <f>IFERROR(VLOOKUP(H334,Šifranti!$F$5:$G$48,2,FALSE),0)</f>
        <v>0</v>
      </c>
      <c r="J334" s="44"/>
      <c r="K334" s="33"/>
      <c r="L334" s="49">
        <f>IFERROR(K334*D334/(K334+K335),0)</f>
        <v>0</v>
      </c>
      <c r="M334" s="49">
        <v>1</v>
      </c>
      <c r="N334" s="32">
        <f>IF(J334*K334*M334*E334 + J334*L334*M334 &lt;= 2000,J334*K334*M334*E334 + J334*L334*M334,2000)</f>
        <v>0</v>
      </c>
      <c r="O334" s="32">
        <f t="shared" ref="O334:O340" si="27">N334*1.161</f>
        <v>0</v>
      </c>
    </row>
    <row r="335" spans="1:15" ht="22.95" customHeight="1" x14ac:dyDescent="0.25">
      <c r="A335" s="61"/>
      <c r="B335" s="63"/>
      <c r="C335" s="63"/>
      <c r="D335" s="65"/>
      <c r="E335" s="65"/>
      <c r="F335" s="15" t="s">
        <v>383</v>
      </c>
      <c r="G335" s="47"/>
      <c r="H335" s="11"/>
      <c r="I335" s="8">
        <f>IFERROR(VLOOKUP(H335,Šifranti!$F$5:$G$48,2,FALSE),0)</f>
        <v>0</v>
      </c>
      <c r="J335" s="43">
        <f>J334</f>
        <v>0</v>
      </c>
      <c r="K335" s="33"/>
      <c r="L335" s="49">
        <f>IFERROR(K335*D334/(K334+K335),0)</f>
        <v>0</v>
      </c>
      <c r="M335" s="49">
        <v>1</v>
      </c>
      <c r="N335" s="32">
        <f>IF(J335*K335*M335*E334 + J335*L335*M335 &lt;= 2000,J335*K335*M335*E334 + J335*L335*M335,2000)</f>
        <v>0</v>
      </c>
      <c r="O335" s="32">
        <f t="shared" si="27"/>
        <v>0</v>
      </c>
    </row>
    <row r="336" spans="1:15" ht="22.95" customHeight="1" x14ac:dyDescent="0.25">
      <c r="A336" s="61"/>
      <c r="B336" s="63"/>
      <c r="C336" s="63"/>
      <c r="D336" s="65"/>
      <c r="E336" s="65"/>
      <c r="F336" s="8" t="s">
        <v>321</v>
      </c>
      <c r="G336" s="47"/>
      <c r="H336" s="11"/>
      <c r="I336" s="8">
        <f>IFERROR(VLOOKUP(H336,Šifranti!$F$49:$G$152,2,FALSE),0)</f>
        <v>0</v>
      </c>
      <c r="J336" s="43">
        <f>J334*1</f>
        <v>0</v>
      </c>
      <c r="K336" s="33"/>
      <c r="L336" s="49">
        <f>IFERROR(K336*D334/(K336+K337+K338+K339),0)</f>
        <v>0</v>
      </c>
      <c r="M336" s="49">
        <v>0.39</v>
      </c>
      <c r="N336" s="32">
        <f>IF(J336*K336*M336*E334 + J336*L336*M336 &lt;= 2000,J336*K336*M336*E334 + J336*L336*M336,2000)</f>
        <v>0</v>
      </c>
      <c r="O336" s="32">
        <f t="shared" si="27"/>
        <v>0</v>
      </c>
    </row>
    <row r="337" spans="1:15" ht="22.95" customHeight="1" x14ac:dyDescent="0.25">
      <c r="A337" s="61"/>
      <c r="B337" s="63"/>
      <c r="C337" s="63"/>
      <c r="D337" s="65"/>
      <c r="E337" s="65"/>
      <c r="F337" s="8" t="s">
        <v>322</v>
      </c>
      <c r="G337" s="47"/>
      <c r="H337" s="11"/>
      <c r="I337" s="8">
        <f>IFERROR(VLOOKUP(H337,Šifranti!$F$49:$G$152,2,FALSE),0)</f>
        <v>0</v>
      </c>
      <c r="J337" s="43">
        <f>J334*1</f>
        <v>0</v>
      </c>
      <c r="K337" s="33"/>
      <c r="L337" s="49">
        <f>IFERROR(K337*D334/(K336+K337+K338+K339),0)</f>
        <v>0</v>
      </c>
      <c r="M337" s="49">
        <v>0.39</v>
      </c>
      <c r="N337" s="32">
        <f>IF(J337*K337*M337*E334 + J337*L337*M337 &lt;= 2000,J337*K337*M337*E334 + J337*L337*M337,2000)</f>
        <v>0</v>
      </c>
      <c r="O337" s="32">
        <f t="shared" si="27"/>
        <v>0</v>
      </c>
    </row>
    <row r="338" spans="1:15" ht="22.95" customHeight="1" x14ac:dyDescent="0.25">
      <c r="A338" s="61"/>
      <c r="B338" s="63"/>
      <c r="C338" s="63"/>
      <c r="D338" s="65"/>
      <c r="E338" s="65"/>
      <c r="F338" s="8" t="s">
        <v>370</v>
      </c>
      <c r="G338" s="47"/>
      <c r="H338" s="11"/>
      <c r="I338" s="8">
        <f>IFERROR(VLOOKUP(H338,Šifranti!$F$49:$G$152,2,FALSE),0)</f>
        <v>0</v>
      </c>
      <c r="J338" s="43">
        <f>J334*1</f>
        <v>0</v>
      </c>
      <c r="K338" s="33"/>
      <c r="L338" s="49">
        <f>IFERROR(K338*D334/(K336+K337+K338+K339),0)</f>
        <v>0</v>
      </c>
      <c r="M338" s="49">
        <v>0.39</v>
      </c>
      <c r="N338" s="32">
        <f>IF(J338*K338*M338*E334 + J338*L338*M338 &lt;= 2000,J338*K338*M338*E334 + J338*L338*M338,2000)</f>
        <v>0</v>
      </c>
      <c r="O338" s="32">
        <f t="shared" si="27"/>
        <v>0</v>
      </c>
    </row>
    <row r="339" spans="1:15" ht="22.95" customHeight="1" x14ac:dyDescent="0.25">
      <c r="A339" s="61"/>
      <c r="B339" s="63"/>
      <c r="C339" s="63"/>
      <c r="D339" s="65"/>
      <c r="E339" s="65"/>
      <c r="F339" s="8" t="s">
        <v>371</v>
      </c>
      <c r="G339" s="47"/>
      <c r="H339" s="11"/>
      <c r="I339" s="8">
        <f>IFERROR(VLOOKUP(H339,Šifranti!$F$49:$G$152,2,FALSE),0)</f>
        <v>0</v>
      </c>
      <c r="J339" s="43">
        <f>J334*1</f>
        <v>0</v>
      </c>
      <c r="K339" s="33"/>
      <c r="L339" s="49">
        <f>IFERROR(K339*D334/(K336+K337+K338+K339),0)</f>
        <v>0</v>
      </c>
      <c r="M339" s="49">
        <v>0.39</v>
      </c>
      <c r="N339" s="32">
        <f>IF(J339*K339*M339*E334 + J339*L339*M339 &lt;= 2000,J339*K339*M339*E334 + J339*L339*M339,2000)</f>
        <v>0</v>
      </c>
      <c r="O339" s="32">
        <f t="shared" si="27"/>
        <v>0</v>
      </c>
    </row>
    <row r="340" spans="1:15" ht="22.95" customHeight="1" x14ac:dyDescent="0.25">
      <c r="A340" s="61"/>
      <c r="B340" s="63"/>
      <c r="C340" s="63"/>
      <c r="D340" s="65"/>
      <c r="E340" s="65"/>
      <c r="F340" s="8" t="s">
        <v>393</v>
      </c>
      <c r="G340" s="47"/>
      <c r="H340" s="11"/>
      <c r="I340" s="8">
        <f>IFERROR(VLOOKUP(H340,Šifranti!$F$153:$G$156,2,FALSE),0)</f>
        <v>0</v>
      </c>
      <c r="J340" s="42">
        <f>J334*0.3</f>
        <v>0</v>
      </c>
      <c r="K340" s="33"/>
      <c r="L340" s="49">
        <f>IF(K340&gt;0,D334,0)</f>
        <v>0</v>
      </c>
      <c r="M340" s="49">
        <v>0.35</v>
      </c>
      <c r="N340" s="32">
        <f>IF(J340*K340*M340*E334 + J340*L340*M340 &lt;= 2000,J340*K340*M340*E334 + J340*L340*M340,2000)</f>
        <v>0</v>
      </c>
      <c r="O340" s="32">
        <f t="shared" si="27"/>
        <v>0</v>
      </c>
    </row>
    <row r="341" spans="1:15" ht="22.95" customHeight="1" x14ac:dyDescent="0.25">
      <c r="A341" s="34" t="s">
        <v>320</v>
      </c>
      <c r="B341" s="34"/>
      <c r="C341" s="34"/>
      <c r="D341" s="7"/>
      <c r="E341" s="7"/>
      <c r="F341" s="7"/>
      <c r="G341" s="7"/>
      <c r="H341" s="7"/>
      <c r="I341" s="7"/>
      <c r="J341" s="7"/>
      <c r="K341" s="7"/>
      <c r="L341" s="7"/>
      <c r="M341" s="7"/>
      <c r="N341" s="32">
        <f>SUM(N334:N340)</f>
        <v>0</v>
      </c>
      <c r="O341" s="32">
        <f>SUM(O334:O340)</f>
        <v>0</v>
      </c>
    </row>
    <row r="342" spans="1:15" ht="27.6" customHeight="1" x14ac:dyDescent="0.25">
      <c r="A342"/>
      <c r="B342"/>
      <c r="C342"/>
      <c r="D342"/>
      <c r="E342"/>
      <c r="F342"/>
      <c r="G342"/>
      <c r="H342"/>
      <c r="I342"/>
      <c r="J342"/>
      <c r="K342"/>
      <c r="L342"/>
      <c r="M342"/>
      <c r="N342"/>
      <c r="O342"/>
    </row>
    <row r="343" spans="1:15" ht="22.95" customHeight="1" x14ac:dyDescent="0.25">
      <c r="A343" s="26" t="s">
        <v>434</v>
      </c>
      <c r="B343" s="46"/>
      <c r="C343" s="46"/>
      <c r="D343"/>
      <c r="E343"/>
      <c r="F343"/>
      <c r="G343"/>
      <c r="H343"/>
      <c r="I343"/>
      <c r="J343"/>
      <c r="K343"/>
      <c r="L343"/>
      <c r="M343"/>
      <c r="N343"/>
      <c r="O343"/>
    </row>
    <row r="344" spans="1:15" ht="70.05" customHeight="1" x14ac:dyDescent="0.25">
      <c r="A344" s="8" t="s">
        <v>11</v>
      </c>
      <c r="B344" s="48" t="s">
        <v>479</v>
      </c>
      <c r="C344" s="8" t="s">
        <v>323</v>
      </c>
      <c r="D344" s="13" t="s">
        <v>379</v>
      </c>
      <c r="E344" s="13" t="s">
        <v>378</v>
      </c>
      <c r="F344" s="8" t="s">
        <v>411</v>
      </c>
      <c r="G344" s="8" t="s">
        <v>8</v>
      </c>
      <c r="H344" s="8" t="s">
        <v>9</v>
      </c>
      <c r="I344" s="8" t="s">
        <v>10</v>
      </c>
      <c r="J344" s="8" t="s">
        <v>394</v>
      </c>
      <c r="K344" s="8" t="s">
        <v>372</v>
      </c>
      <c r="L344" s="8" t="s">
        <v>485</v>
      </c>
      <c r="M344" s="8" t="s">
        <v>384</v>
      </c>
      <c r="N344" s="13" t="s">
        <v>381</v>
      </c>
      <c r="O344" s="13" t="s">
        <v>380</v>
      </c>
    </row>
    <row r="345" spans="1:15" ht="22.95" customHeight="1" x14ac:dyDescent="0.25">
      <c r="A345" s="9">
        <v>1</v>
      </c>
      <c r="B345" s="9">
        <v>2</v>
      </c>
      <c r="C345" s="9">
        <v>3</v>
      </c>
      <c r="D345" s="9">
        <v>4</v>
      </c>
      <c r="E345" s="9">
        <v>5</v>
      </c>
      <c r="F345" s="14">
        <v>6</v>
      </c>
      <c r="G345" s="9">
        <v>7</v>
      </c>
      <c r="H345" s="14">
        <v>8</v>
      </c>
      <c r="I345" s="9">
        <v>9</v>
      </c>
      <c r="J345" s="9">
        <v>10</v>
      </c>
      <c r="K345" s="9">
        <v>11</v>
      </c>
      <c r="L345" s="9">
        <v>12</v>
      </c>
      <c r="M345" s="9">
        <v>13</v>
      </c>
      <c r="N345" s="9">
        <v>14</v>
      </c>
      <c r="O345" s="9">
        <v>15</v>
      </c>
    </row>
    <row r="346" spans="1:15" ht="22.95" customHeight="1" x14ac:dyDescent="0.25">
      <c r="A346" s="60">
        <v>44562</v>
      </c>
      <c r="B346" s="62"/>
      <c r="C346" s="62"/>
      <c r="D346" s="64">
        <f>IF(B346&gt;2291,B346-2291,0)</f>
        <v>0</v>
      </c>
      <c r="E346" s="64">
        <f>IF(C346&gt;1895,C346-1895,0)</f>
        <v>0</v>
      </c>
      <c r="F346" s="15" t="s">
        <v>382</v>
      </c>
      <c r="G346" s="47"/>
      <c r="H346" s="11"/>
      <c r="I346" s="8">
        <f>IFERROR(VLOOKUP(H346,Šifranti!$F$5:$G$48,2,FALSE),0)</f>
        <v>0</v>
      </c>
      <c r="J346" s="44"/>
      <c r="K346" s="33"/>
      <c r="L346" s="49">
        <f>IFERROR(K346*D346/(K346+K347),0)</f>
        <v>0</v>
      </c>
      <c r="M346" s="49">
        <v>1</v>
      </c>
      <c r="N346" s="32">
        <f>IF(J346*K346*M346*E346 + J346*L346*M346 &lt;= 2000,J346*K346*M346*E346 + J346*L346*M346,2000)</f>
        <v>0</v>
      </c>
      <c r="O346" s="32">
        <f t="shared" ref="O346:O352" si="28">N346*1.161</f>
        <v>0</v>
      </c>
    </row>
    <row r="347" spans="1:15" ht="22.95" customHeight="1" x14ac:dyDescent="0.25">
      <c r="A347" s="61"/>
      <c r="B347" s="63"/>
      <c r="C347" s="63"/>
      <c r="D347" s="65"/>
      <c r="E347" s="65"/>
      <c r="F347" s="15" t="s">
        <v>383</v>
      </c>
      <c r="G347" s="47"/>
      <c r="H347" s="11"/>
      <c r="I347" s="8">
        <f>IFERROR(VLOOKUP(H347,Šifranti!$F$5:$G$48,2,FALSE),0)</f>
        <v>0</v>
      </c>
      <c r="J347" s="43">
        <f>J346</f>
        <v>0</v>
      </c>
      <c r="K347" s="33"/>
      <c r="L347" s="49">
        <f>IFERROR(K347*D346/(K346+K347),0)</f>
        <v>0</v>
      </c>
      <c r="M347" s="49">
        <v>1</v>
      </c>
      <c r="N347" s="32">
        <f>IF(J347*K347*M347*E346 + J347*L347*M347 &lt;= 2000,J347*K347*M347*E346 + J347*L347*M347,2000)</f>
        <v>0</v>
      </c>
      <c r="O347" s="32">
        <f t="shared" si="28"/>
        <v>0</v>
      </c>
    </row>
    <row r="348" spans="1:15" ht="22.95" customHeight="1" x14ac:dyDescent="0.25">
      <c r="A348" s="61"/>
      <c r="B348" s="63"/>
      <c r="C348" s="63"/>
      <c r="D348" s="65"/>
      <c r="E348" s="65"/>
      <c r="F348" s="8" t="s">
        <v>321</v>
      </c>
      <c r="G348" s="47"/>
      <c r="H348" s="11"/>
      <c r="I348" s="8">
        <f>IFERROR(VLOOKUP(H348,Šifranti!$F$49:$G$152,2,FALSE),0)</f>
        <v>0</v>
      </c>
      <c r="J348" s="43">
        <f>J346*1</f>
        <v>0</v>
      </c>
      <c r="K348" s="33"/>
      <c r="L348" s="49">
        <f>IFERROR(K348*D346/(K348+K349+K350+K351),0)</f>
        <v>0</v>
      </c>
      <c r="M348" s="49">
        <v>0.39</v>
      </c>
      <c r="N348" s="32">
        <f>IF(J348*K348*M348*E346 + J348*L348*M348 &lt;= 2000,J348*K348*M348*E346 + J348*L348*M348,2000)</f>
        <v>0</v>
      </c>
      <c r="O348" s="32">
        <f t="shared" si="28"/>
        <v>0</v>
      </c>
    </row>
    <row r="349" spans="1:15" ht="22.95" customHeight="1" x14ac:dyDescent="0.25">
      <c r="A349" s="61"/>
      <c r="B349" s="63"/>
      <c r="C349" s="63"/>
      <c r="D349" s="65"/>
      <c r="E349" s="65"/>
      <c r="F349" s="8" t="s">
        <v>322</v>
      </c>
      <c r="G349" s="47"/>
      <c r="H349" s="11"/>
      <c r="I349" s="8">
        <f>IFERROR(VLOOKUP(H349,Šifranti!$F$49:$G$152,2,FALSE),0)</f>
        <v>0</v>
      </c>
      <c r="J349" s="43">
        <f>J346*1</f>
        <v>0</v>
      </c>
      <c r="K349" s="33"/>
      <c r="L349" s="49">
        <f>IFERROR(K349*D346/(K348+K349+K350+K351),0)</f>
        <v>0</v>
      </c>
      <c r="M349" s="49">
        <v>0.39</v>
      </c>
      <c r="N349" s="32">
        <f>IF(J349*K349*M349*E346 + J349*L349*M349 &lt;= 2000,J349*K349*M349*E346 + J349*L349*M349,2000)</f>
        <v>0</v>
      </c>
      <c r="O349" s="32">
        <f t="shared" si="28"/>
        <v>0</v>
      </c>
    </row>
    <row r="350" spans="1:15" ht="22.95" customHeight="1" x14ac:dyDescent="0.25">
      <c r="A350" s="61"/>
      <c r="B350" s="63"/>
      <c r="C350" s="63"/>
      <c r="D350" s="65"/>
      <c r="E350" s="65"/>
      <c r="F350" s="8" t="s">
        <v>370</v>
      </c>
      <c r="G350" s="47"/>
      <c r="H350" s="11"/>
      <c r="I350" s="8">
        <f>IFERROR(VLOOKUP(H350,Šifranti!$F$49:$G$152,2,FALSE),0)</f>
        <v>0</v>
      </c>
      <c r="J350" s="43">
        <f>J346*1</f>
        <v>0</v>
      </c>
      <c r="K350" s="33"/>
      <c r="L350" s="49">
        <f>IFERROR(K350*D346/(K348+K349+K350+K351),0)</f>
        <v>0</v>
      </c>
      <c r="M350" s="49">
        <v>0.39</v>
      </c>
      <c r="N350" s="32">
        <f>IF(J350*K350*M350*E346 + J350*L350*M350 &lt;= 2000,J350*K350*M350*E346 + J350*L350*M350,2000)</f>
        <v>0</v>
      </c>
      <c r="O350" s="32">
        <f t="shared" si="28"/>
        <v>0</v>
      </c>
    </row>
    <row r="351" spans="1:15" ht="22.95" customHeight="1" x14ac:dyDescent="0.25">
      <c r="A351" s="61"/>
      <c r="B351" s="63"/>
      <c r="C351" s="63"/>
      <c r="D351" s="65"/>
      <c r="E351" s="65"/>
      <c r="F351" s="8" t="s">
        <v>371</v>
      </c>
      <c r="G351" s="47"/>
      <c r="H351" s="11"/>
      <c r="I351" s="8">
        <f>IFERROR(VLOOKUP(H351,Šifranti!$F$49:$G$152,2,FALSE),0)</f>
        <v>0</v>
      </c>
      <c r="J351" s="43">
        <f>J346*1</f>
        <v>0</v>
      </c>
      <c r="K351" s="33"/>
      <c r="L351" s="49">
        <f>IFERROR(K351*D346/(K348+K349+K350+K351),0)</f>
        <v>0</v>
      </c>
      <c r="M351" s="49">
        <v>0.39</v>
      </c>
      <c r="N351" s="32">
        <f>IF(J351*K351*M351*E346 + J351*L351*M351 &lt;= 2000,J351*K351*M351*E346 + J351*L351*M351,2000)</f>
        <v>0</v>
      </c>
      <c r="O351" s="32">
        <f t="shared" si="28"/>
        <v>0</v>
      </c>
    </row>
    <row r="352" spans="1:15" ht="22.95" customHeight="1" x14ac:dyDescent="0.25">
      <c r="A352" s="61"/>
      <c r="B352" s="63"/>
      <c r="C352" s="63"/>
      <c r="D352" s="65"/>
      <c r="E352" s="65"/>
      <c r="F352" s="8" t="s">
        <v>393</v>
      </c>
      <c r="G352" s="47"/>
      <c r="H352" s="11"/>
      <c r="I352" s="8">
        <f>IFERROR(VLOOKUP(H352,Šifranti!$F$153:$G$156,2,FALSE),0)</f>
        <v>0</v>
      </c>
      <c r="J352" s="42">
        <f>J346*0.3</f>
        <v>0</v>
      </c>
      <c r="K352" s="33"/>
      <c r="L352" s="49">
        <f>IF(K352&gt;0,D346,0)</f>
        <v>0</v>
      </c>
      <c r="M352" s="49">
        <v>0.35</v>
      </c>
      <c r="N352" s="32">
        <f>IF(J352*K352*M352*E346 + J352*L352*M352 &lt;= 2000,J352*K352*M352*E346 + J352*L352*M352,2000)</f>
        <v>0</v>
      </c>
      <c r="O352" s="32">
        <f t="shared" si="28"/>
        <v>0</v>
      </c>
    </row>
    <row r="353" spans="1:15" ht="22.95" customHeight="1" x14ac:dyDescent="0.25">
      <c r="A353" s="34" t="s">
        <v>320</v>
      </c>
      <c r="B353" s="34"/>
      <c r="C353" s="34"/>
      <c r="D353" s="7"/>
      <c r="E353" s="7"/>
      <c r="F353" s="7"/>
      <c r="G353" s="7"/>
      <c r="H353" s="7"/>
      <c r="I353" s="7"/>
      <c r="J353" s="7"/>
      <c r="K353" s="7"/>
      <c r="L353" s="7"/>
      <c r="M353" s="7"/>
      <c r="N353" s="32">
        <f>SUM(N346:N352)</f>
        <v>0</v>
      </c>
      <c r="O353" s="32">
        <f>SUM(O346:O352)</f>
        <v>0</v>
      </c>
    </row>
    <row r="354" spans="1:15" ht="22.95" customHeight="1" x14ac:dyDescent="0.25">
      <c r="A354"/>
      <c r="B354"/>
      <c r="C354"/>
      <c r="D354"/>
      <c r="E354"/>
      <c r="F354"/>
      <c r="G354"/>
      <c r="H354"/>
      <c r="I354"/>
      <c r="J354"/>
      <c r="K354"/>
      <c r="L354"/>
      <c r="M354"/>
      <c r="N354"/>
      <c r="O354"/>
    </row>
    <row r="355" spans="1:15" ht="22.95" customHeight="1" x14ac:dyDescent="0.25">
      <c r="A355" s="26" t="s">
        <v>435</v>
      </c>
      <c r="B355" s="46"/>
      <c r="C355" s="46"/>
      <c r="D355"/>
      <c r="E355"/>
      <c r="F355"/>
      <c r="G355"/>
      <c r="H355"/>
      <c r="I355"/>
      <c r="J355"/>
      <c r="K355"/>
      <c r="L355"/>
      <c r="M355"/>
      <c r="N355"/>
      <c r="O355"/>
    </row>
    <row r="356" spans="1:15" ht="70.05" customHeight="1" x14ac:dyDescent="0.25">
      <c r="A356" s="8" t="s">
        <v>11</v>
      </c>
      <c r="B356" s="48" t="s">
        <v>479</v>
      </c>
      <c r="C356" s="8" t="s">
        <v>323</v>
      </c>
      <c r="D356" s="13" t="s">
        <v>379</v>
      </c>
      <c r="E356" s="13" t="s">
        <v>378</v>
      </c>
      <c r="F356" s="8" t="s">
        <v>411</v>
      </c>
      <c r="G356" s="8" t="s">
        <v>8</v>
      </c>
      <c r="H356" s="8" t="s">
        <v>9</v>
      </c>
      <c r="I356" s="8" t="s">
        <v>10</v>
      </c>
      <c r="J356" s="8" t="s">
        <v>394</v>
      </c>
      <c r="K356" s="8" t="s">
        <v>372</v>
      </c>
      <c r="L356" s="8" t="s">
        <v>485</v>
      </c>
      <c r="M356" s="8" t="s">
        <v>384</v>
      </c>
      <c r="N356" s="13" t="s">
        <v>381</v>
      </c>
      <c r="O356" s="13" t="s">
        <v>380</v>
      </c>
    </row>
    <row r="357" spans="1:15" ht="22.95" customHeight="1" x14ac:dyDescent="0.25">
      <c r="A357" s="9">
        <v>1</v>
      </c>
      <c r="B357" s="9">
        <v>2</v>
      </c>
      <c r="C357" s="9">
        <v>3</v>
      </c>
      <c r="D357" s="9">
        <v>4</v>
      </c>
      <c r="E357" s="9">
        <v>5</v>
      </c>
      <c r="F357" s="14">
        <v>6</v>
      </c>
      <c r="G357" s="9">
        <v>7</v>
      </c>
      <c r="H357" s="14">
        <v>8</v>
      </c>
      <c r="I357" s="9">
        <v>9</v>
      </c>
      <c r="J357" s="9">
        <v>10</v>
      </c>
      <c r="K357" s="9">
        <v>11</v>
      </c>
      <c r="L357" s="9">
        <v>12</v>
      </c>
      <c r="M357" s="9">
        <v>13</v>
      </c>
      <c r="N357" s="9">
        <v>14</v>
      </c>
      <c r="O357" s="9">
        <v>15</v>
      </c>
    </row>
    <row r="358" spans="1:15" ht="22.95" customHeight="1" x14ac:dyDescent="0.25">
      <c r="A358" s="60">
        <v>44562</v>
      </c>
      <c r="B358" s="62"/>
      <c r="C358" s="62"/>
      <c r="D358" s="64">
        <f>IF(B358&gt;2291,B358-2291,0)</f>
        <v>0</v>
      </c>
      <c r="E358" s="64">
        <f>IF(C358&gt;1895,C358-1895,0)</f>
        <v>0</v>
      </c>
      <c r="F358" s="15" t="s">
        <v>382</v>
      </c>
      <c r="G358" s="47"/>
      <c r="H358" s="11"/>
      <c r="I358" s="8">
        <f>IFERROR(VLOOKUP(H358,Šifranti!$F$5:$G$48,2,FALSE),0)</f>
        <v>0</v>
      </c>
      <c r="J358" s="44"/>
      <c r="K358" s="33"/>
      <c r="L358" s="49">
        <f>IFERROR(K358*D358/(K358+K359),0)</f>
        <v>0</v>
      </c>
      <c r="M358" s="49">
        <v>1</v>
      </c>
      <c r="N358" s="32">
        <f>IF(J358*K358*M358*E358 + J358*L358*M358 &lt;= 2000,J358*K358*M358*E358 + J358*L358*M358,2000)</f>
        <v>0</v>
      </c>
      <c r="O358" s="32">
        <f t="shared" ref="O358:O364" si="29">N358*1.161</f>
        <v>0</v>
      </c>
    </row>
    <row r="359" spans="1:15" ht="22.95" customHeight="1" x14ac:dyDescent="0.25">
      <c r="A359" s="61"/>
      <c r="B359" s="63"/>
      <c r="C359" s="63"/>
      <c r="D359" s="65"/>
      <c r="E359" s="65"/>
      <c r="F359" s="15" t="s">
        <v>383</v>
      </c>
      <c r="G359" s="47"/>
      <c r="H359" s="11"/>
      <c r="I359" s="8">
        <f>IFERROR(VLOOKUP(H359,Šifranti!$F$5:$G$48,2,FALSE),0)</f>
        <v>0</v>
      </c>
      <c r="J359" s="43">
        <f>J358</f>
        <v>0</v>
      </c>
      <c r="K359" s="33"/>
      <c r="L359" s="49">
        <f>IFERROR(K359*D358/(K358+K359),0)</f>
        <v>0</v>
      </c>
      <c r="M359" s="49">
        <v>1</v>
      </c>
      <c r="N359" s="32">
        <f>IF(J359*K359*M359*E358 + J359*L359*M359 &lt;= 2000,J359*K359*M359*E358 + J359*L359*M359,2000)</f>
        <v>0</v>
      </c>
      <c r="O359" s="32">
        <f t="shared" si="29"/>
        <v>0</v>
      </c>
    </row>
    <row r="360" spans="1:15" ht="22.95" customHeight="1" x14ac:dyDescent="0.25">
      <c r="A360" s="61"/>
      <c r="B360" s="63"/>
      <c r="C360" s="63"/>
      <c r="D360" s="65"/>
      <c r="E360" s="65"/>
      <c r="F360" s="8" t="s">
        <v>321</v>
      </c>
      <c r="G360" s="47"/>
      <c r="H360" s="11"/>
      <c r="I360" s="8">
        <f>IFERROR(VLOOKUP(H360,Šifranti!$F$49:$G$152,2,FALSE),0)</f>
        <v>0</v>
      </c>
      <c r="J360" s="43">
        <f>J358*1</f>
        <v>0</v>
      </c>
      <c r="K360" s="33"/>
      <c r="L360" s="49">
        <f>IFERROR(K360*D358/(K360+K361+K362+K363),0)</f>
        <v>0</v>
      </c>
      <c r="M360" s="49">
        <v>0.39</v>
      </c>
      <c r="N360" s="32">
        <f>IF(J360*K360*M360*E358 + J360*L360*M360 &lt;= 2000,J360*K360*M360*E358 + J360*L360*M360,2000)</f>
        <v>0</v>
      </c>
      <c r="O360" s="32">
        <f t="shared" si="29"/>
        <v>0</v>
      </c>
    </row>
    <row r="361" spans="1:15" ht="22.95" customHeight="1" x14ac:dyDescent="0.25">
      <c r="A361" s="61"/>
      <c r="B361" s="63"/>
      <c r="C361" s="63"/>
      <c r="D361" s="65"/>
      <c r="E361" s="65"/>
      <c r="F361" s="8" t="s">
        <v>322</v>
      </c>
      <c r="G361" s="47"/>
      <c r="H361" s="11"/>
      <c r="I361" s="8">
        <f>IFERROR(VLOOKUP(H361,Šifranti!$F$49:$G$152,2,FALSE),0)</f>
        <v>0</v>
      </c>
      <c r="J361" s="43">
        <f>J358*1</f>
        <v>0</v>
      </c>
      <c r="K361" s="33"/>
      <c r="L361" s="49">
        <f>IFERROR(K361*D358/(K360+K361+K362+K363),0)</f>
        <v>0</v>
      </c>
      <c r="M361" s="49">
        <v>0.39</v>
      </c>
      <c r="N361" s="32">
        <f>IF(J361*K361*M361*E358 + J361*L361*M361 &lt;= 2000,J361*K361*M361*E358 + J361*L361*M361,2000)</f>
        <v>0</v>
      </c>
      <c r="O361" s="32">
        <f t="shared" si="29"/>
        <v>0</v>
      </c>
    </row>
    <row r="362" spans="1:15" ht="22.95" customHeight="1" x14ac:dyDescent="0.25">
      <c r="A362" s="61"/>
      <c r="B362" s="63"/>
      <c r="C362" s="63"/>
      <c r="D362" s="65"/>
      <c r="E362" s="65"/>
      <c r="F362" s="8" t="s">
        <v>370</v>
      </c>
      <c r="G362" s="47"/>
      <c r="H362" s="11"/>
      <c r="I362" s="8">
        <f>IFERROR(VLOOKUP(H362,Šifranti!$F$49:$G$152,2,FALSE),0)</f>
        <v>0</v>
      </c>
      <c r="J362" s="43">
        <f>J358*1</f>
        <v>0</v>
      </c>
      <c r="K362" s="33"/>
      <c r="L362" s="49">
        <f>IFERROR(K362*D358/(K360+K361+K362+K363),0)</f>
        <v>0</v>
      </c>
      <c r="M362" s="49">
        <v>0.39</v>
      </c>
      <c r="N362" s="32">
        <f>IF(J362*K362*M362*E358 + J362*L362*M362 &lt;= 2000,J362*K362*M362*E358 + J362*L362*M362,2000)</f>
        <v>0</v>
      </c>
      <c r="O362" s="32">
        <f t="shared" si="29"/>
        <v>0</v>
      </c>
    </row>
    <row r="363" spans="1:15" ht="22.95" customHeight="1" x14ac:dyDescent="0.25">
      <c r="A363" s="61"/>
      <c r="B363" s="63"/>
      <c r="C363" s="63"/>
      <c r="D363" s="65"/>
      <c r="E363" s="65"/>
      <c r="F363" s="8" t="s">
        <v>371</v>
      </c>
      <c r="G363" s="47"/>
      <c r="H363" s="11"/>
      <c r="I363" s="8">
        <f>IFERROR(VLOOKUP(H363,Šifranti!$F$49:$G$152,2,FALSE),0)</f>
        <v>0</v>
      </c>
      <c r="J363" s="43">
        <f>J358*1</f>
        <v>0</v>
      </c>
      <c r="K363" s="33"/>
      <c r="L363" s="49">
        <f>IFERROR(K363*D358/(K360+K361+K362+K363),0)</f>
        <v>0</v>
      </c>
      <c r="M363" s="49">
        <v>0.39</v>
      </c>
      <c r="N363" s="32">
        <f>IF(J363*K363*M363*E358 + J363*L363*M363 &lt;= 2000,J363*K363*M363*E358 + J363*L363*M363,2000)</f>
        <v>0</v>
      </c>
      <c r="O363" s="32">
        <f t="shared" si="29"/>
        <v>0</v>
      </c>
    </row>
    <row r="364" spans="1:15" ht="22.95" customHeight="1" x14ac:dyDescent="0.25">
      <c r="A364" s="61"/>
      <c r="B364" s="63"/>
      <c r="C364" s="63"/>
      <c r="D364" s="65"/>
      <c r="E364" s="65"/>
      <c r="F364" s="8" t="s">
        <v>393</v>
      </c>
      <c r="G364" s="47"/>
      <c r="H364" s="11"/>
      <c r="I364" s="8">
        <f>IFERROR(VLOOKUP(H364,Šifranti!$F$153:$G$156,2,FALSE),0)</f>
        <v>0</v>
      </c>
      <c r="J364" s="42">
        <f>J358*0.3</f>
        <v>0</v>
      </c>
      <c r="K364" s="33"/>
      <c r="L364" s="49">
        <f>IF(K364&gt;0,D358,0)</f>
        <v>0</v>
      </c>
      <c r="M364" s="49">
        <v>0.35</v>
      </c>
      <c r="N364" s="32">
        <f>IF(J364*K364*M364*E358 + J364*L364*M364 &lt;= 2000,J364*K364*M364*E358 + J364*L364*M364,2000)</f>
        <v>0</v>
      </c>
      <c r="O364" s="32">
        <f t="shared" si="29"/>
        <v>0</v>
      </c>
    </row>
    <row r="365" spans="1:15" ht="22.95" customHeight="1" x14ac:dyDescent="0.25">
      <c r="A365" s="34" t="s">
        <v>320</v>
      </c>
      <c r="B365" s="34"/>
      <c r="C365" s="34"/>
      <c r="D365" s="7"/>
      <c r="E365" s="7"/>
      <c r="F365" s="7"/>
      <c r="G365" s="7"/>
      <c r="H365" s="7"/>
      <c r="I365" s="7"/>
      <c r="J365" s="7"/>
      <c r="K365" s="7"/>
      <c r="L365" s="7"/>
      <c r="M365" s="7"/>
      <c r="N365" s="32">
        <f>SUM(N358:N364)</f>
        <v>0</v>
      </c>
      <c r="O365" s="32">
        <f>SUM(O358:O364)</f>
        <v>0</v>
      </c>
    </row>
    <row r="366" spans="1:15" ht="22.95" customHeight="1" x14ac:dyDescent="0.25">
      <c r="A366"/>
      <c r="B366"/>
      <c r="C366"/>
      <c r="D366"/>
      <c r="E366"/>
      <c r="F366"/>
      <c r="G366"/>
      <c r="H366"/>
      <c r="I366"/>
      <c r="J366"/>
      <c r="K366"/>
      <c r="L366"/>
      <c r="M366"/>
      <c r="N366"/>
      <c r="O366"/>
    </row>
    <row r="367" spans="1:15" ht="22.95" customHeight="1" x14ac:dyDescent="0.25">
      <c r="A367" s="26" t="s">
        <v>436</v>
      </c>
      <c r="B367" s="46"/>
      <c r="C367" s="46"/>
      <c r="D367"/>
      <c r="E367"/>
      <c r="F367"/>
      <c r="G367"/>
      <c r="H367"/>
      <c r="I367"/>
      <c r="J367"/>
      <c r="K367"/>
      <c r="L367"/>
      <c r="M367"/>
      <c r="N367"/>
      <c r="O367"/>
    </row>
    <row r="368" spans="1:15" ht="70.05" customHeight="1" x14ac:dyDescent="0.25">
      <c r="A368" s="8" t="s">
        <v>11</v>
      </c>
      <c r="B368" s="48" t="s">
        <v>479</v>
      </c>
      <c r="C368" s="8" t="s">
        <v>323</v>
      </c>
      <c r="D368" s="13" t="s">
        <v>379</v>
      </c>
      <c r="E368" s="13" t="s">
        <v>378</v>
      </c>
      <c r="F368" s="8" t="s">
        <v>411</v>
      </c>
      <c r="G368" s="8" t="s">
        <v>8</v>
      </c>
      <c r="H368" s="8" t="s">
        <v>9</v>
      </c>
      <c r="I368" s="8" t="s">
        <v>10</v>
      </c>
      <c r="J368" s="8" t="s">
        <v>394</v>
      </c>
      <c r="K368" s="8" t="s">
        <v>372</v>
      </c>
      <c r="L368" s="8" t="s">
        <v>485</v>
      </c>
      <c r="M368" s="8" t="s">
        <v>384</v>
      </c>
      <c r="N368" s="13" t="s">
        <v>381</v>
      </c>
      <c r="O368" s="13" t="s">
        <v>380</v>
      </c>
    </row>
    <row r="369" spans="1:15" ht="22.95" customHeight="1" x14ac:dyDescent="0.25">
      <c r="A369" s="9">
        <v>1</v>
      </c>
      <c r="B369" s="9">
        <v>2</v>
      </c>
      <c r="C369" s="9">
        <v>3</v>
      </c>
      <c r="D369" s="9">
        <v>4</v>
      </c>
      <c r="E369" s="9">
        <v>5</v>
      </c>
      <c r="F369" s="14">
        <v>6</v>
      </c>
      <c r="G369" s="9">
        <v>7</v>
      </c>
      <c r="H369" s="14">
        <v>8</v>
      </c>
      <c r="I369" s="9">
        <v>9</v>
      </c>
      <c r="J369" s="9">
        <v>10</v>
      </c>
      <c r="K369" s="9">
        <v>11</v>
      </c>
      <c r="L369" s="9">
        <v>12</v>
      </c>
      <c r="M369" s="9">
        <v>13</v>
      </c>
      <c r="N369" s="9">
        <v>14</v>
      </c>
      <c r="O369" s="9">
        <v>15</v>
      </c>
    </row>
    <row r="370" spans="1:15" ht="22.95" customHeight="1" x14ac:dyDescent="0.25">
      <c r="A370" s="60">
        <v>44562</v>
      </c>
      <c r="B370" s="62"/>
      <c r="C370" s="62"/>
      <c r="D370" s="64">
        <f>IF(B370&gt;2291,B370-2291,0)</f>
        <v>0</v>
      </c>
      <c r="E370" s="64">
        <f>IF(C370&gt;1895,C370-1895,0)</f>
        <v>0</v>
      </c>
      <c r="F370" s="15" t="s">
        <v>382</v>
      </c>
      <c r="G370" s="47"/>
      <c r="H370" s="11"/>
      <c r="I370" s="8">
        <f>IFERROR(VLOOKUP(H370,Šifranti!$F$5:$G$48,2,FALSE),0)</f>
        <v>0</v>
      </c>
      <c r="J370" s="44"/>
      <c r="K370" s="33"/>
      <c r="L370" s="49">
        <f>IFERROR(K370*D370/(K370+K371),0)</f>
        <v>0</v>
      </c>
      <c r="M370" s="49">
        <v>1</v>
      </c>
      <c r="N370" s="32">
        <f>IF(J370*K370*M370*E370 + J370*L370*M370 &lt;= 2000,J370*K370*M370*E370 + J370*L370*M370,2000)</f>
        <v>0</v>
      </c>
      <c r="O370" s="32">
        <f t="shared" ref="O370:O376" si="30">N370*1.161</f>
        <v>0</v>
      </c>
    </row>
    <row r="371" spans="1:15" ht="22.95" customHeight="1" x14ac:dyDescent="0.25">
      <c r="A371" s="61"/>
      <c r="B371" s="63"/>
      <c r="C371" s="63"/>
      <c r="D371" s="65"/>
      <c r="E371" s="65"/>
      <c r="F371" s="15" t="s">
        <v>383</v>
      </c>
      <c r="G371" s="47"/>
      <c r="H371" s="11"/>
      <c r="I371" s="8">
        <f>IFERROR(VLOOKUP(H371,Šifranti!$F$5:$G$48,2,FALSE),0)</f>
        <v>0</v>
      </c>
      <c r="J371" s="43">
        <f>J370</f>
        <v>0</v>
      </c>
      <c r="K371" s="33"/>
      <c r="L371" s="49">
        <f>IFERROR(K371*D370/(K370+K371),0)</f>
        <v>0</v>
      </c>
      <c r="M371" s="49">
        <v>1</v>
      </c>
      <c r="N371" s="32">
        <f>IF(J371*K371*M371*E370 + J371*L371*M371 &lt;= 2000,J371*K371*M371*E370 + J371*L371*M371,2000)</f>
        <v>0</v>
      </c>
      <c r="O371" s="32">
        <f t="shared" si="30"/>
        <v>0</v>
      </c>
    </row>
    <row r="372" spans="1:15" ht="22.95" customHeight="1" x14ac:dyDescent="0.25">
      <c r="A372" s="61"/>
      <c r="B372" s="63"/>
      <c r="C372" s="63"/>
      <c r="D372" s="65"/>
      <c r="E372" s="65"/>
      <c r="F372" s="8" t="s">
        <v>321</v>
      </c>
      <c r="G372" s="47"/>
      <c r="H372" s="11"/>
      <c r="I372" s="8">
        <f>IFERROR(VLOOKUP(H372,Šifranti!$F$49:$G$152,2,FALSE),0)</f>
        <v>0</v>
      </c>
      <c r="J372" s="43">
        <f>J370*1</f>
        <v>0</v>
      </c>
      <c r="K372" s="33"/>
      <c r="L372" s="49">
        <f>IFERROR(K372*D370/(K372+K373+K374+K375),0)</f>
        <v>0</v>
      </c>
      <c r="M372" s="49">
        <v>0.39</v>
      </c>
      <c r="N372" s="32">
        <f>IF(J372*K372*M372*E370 + J372*L372*M372 &lt;= 2000,J372*K372*M372*E370 + J372*L372*M372,2000)</f>
        <v>0</v>
      </c>
      <c r="O372" s="32">
        <f t="shared" si="30"/>
        <v>0</v>
      </c>
    </row>
    <row r="373" spans="1:15" ht="22.95" customHeight="1" x14ac:dyDescent="0.25">
      <c r="A373" s="61"/>
      <c r="B373" s="63"/>
      <c r="C373" s="63"/>
      <c r="D373" s="65"/>
      <c r="E373" s="65"/>
      <c r="F373" s="8" t="s">
        <v>322</v>
      </c>
      <c r="G373" s="47"/>
      <c r="H373" s="11"/>
      <c r="I373" s="8">
        <f>IFERROR(VLOOKUP(H373,Šifranti!$F$49:$G$152,2,FALSE),0)</f>
        <v>0</v>
      </c>
      <c r="J373" s="43">
        <f>J370*1</f>
        <v>0</v>
      </c>
      <c r="K373" s="33"/>
      <c r="L373" s="49">
        <f>IFERROR(K373*D370/(K372+K373+K374+K375),0)</f>
        <v>0</v>
      </c>
      <c r="M373" s="49">
        <v>0.39</v>
      </c>
      <c r="N373" s="32">
        <f>IF(J373*K373*M373*E370 + J373*L373*M373 &lt;= 2000,J373*K373*M373*E370 + J373*L373*M373,2000)</f>
        <v>0</v>
      </c>
      <c r="O373" s="32">
        <f t="shared" si="30"/>
        <v>0</v>
      </c>
    </row>
    <row r="374" spans="1:15" ht="22.95" customHeight="1" x14ac:dyDescent="0.25">
      <c r="A374" s="61"/>
      <c r="B374" s="63"/>
      <c r="C374" s="63"/>
      <c r="D374" s="65"/>
      <c r="E374" s="65"/>
      <c r="F374" s="8" t="s">
        <v>370</v>
      </c>
      <c r="G374" s="47"/>
      <c r="H374" s="11"/>
      <c r="I374" s="8">
        <f>IFERROR(VLOOKUP(H374,Šifranti!$F$49:$G$152,2,FALSE),0)</f>
        <v>0</v>
      </c>
      <c r="J374" s="43">
        <f>J370*1</f>
        <v>0</v>
      </c>
      <c r="K374" s="33"/>
      <c r="L374" s="49">
        <f>IFERROR(K374*D370/(K372+K373+K374+K375),0)</f>
        <v>0</v>
      </c>
      <c r="M374" s="49">
        <v>0.39</v>
      </c>
      <c r="N374" s="32">
        <f>IF(J374*K374*M374*E370 + J374*L374*M374 &lt;= 2000,J374*K374*M374*E370 + J374*L374*M374,2000)</f>
        <v>0</v>
      </c>
      <c r="O374" s="32">
        <f t="shared" si="30"/>
        <v>0</v>
      </c>
    </row>
    <row r="375" spans="1:15" ht="22.95" customHeight="1" x14ac:dyDescent="0.25">
      <c r="A375" s="61"/>
      <c r="B375" s="63"/>
      <c r="C375" s="63"/>
      <c r="D375" s="65"/>
      <c r="E375" s="65"/>
      <c r="F375" s="8" t="s">
        <v>371</v>
      </c>
      <c r="G375" s="47"/>
      <c r="H375" s="11"/>
      <c r="I375" s="8">
        <f>IFERROR(VLOOKUP(H375,Šifranti!$F$49:$G$152,2,FALSE),0)</f>
        <v>0</v>
      </c>
      <c r="J375" s="43">
        <f>J370*1</f>
        <v>0</v>
      </c>
      <c r="K375" s="33"/>
      <c r="L375" s="49">
        <f>IFERROR(K375*D370/(K372+K373+K374+K375),0)</f>
        <v>0</v>
      </c>
      <c r="M375" s="49">
        <v>0.39</v>
      </c>
      <c r="N375" s="32">
        <f>IF(J375*K375*M375*E370 + J375*L375*M375 &lt;= 2000,J375*K375*M375*E370 + J375*L375*M375,2000)</f>
        <v>0</v>
      </c>
      <c r="O375" s="32">
        <f t="shared" si="30"/>
        <v>0</v>
      </c>
    </row>
    <row r="376" spans="1:15" ht="22.95" customHeight="1" x14ac:dyDescent="0.25">
      <c r="A376" s="61"/>
      <c r="B376" s="63"/>
      <c r="C376" s="63"/>
      <c r="D376" s="65"/>
      <c r="E376" s="65"/>
      <c r="F376" s="8" t="s">
        <v>393</v>
      </c>
      <c r="G376" s="47"/>
      <c r="H376" s="11"/>
      <c r="I376" s="8">
        <f>IFERROR(VLOOKUP(H376,Šifranti!$F$153:$G$156,2,FALSE),0)</f>
        <v>0</v>
      </c>
      <c r="J376" s="42">
        <f>J370*0.3</f>
        <v>0</v>
      </c>
      <c r="K376" s="33"/>
      <c r="L376" s="49">
        <f>IF(K376&gt;0,D370,0)</f>
        <v>0</v>
      </c>
      <c r="M376" s="49">
        <v>0.35</v>
      </c>
      <c r="N376" s="32">
        <f>IF(J376*K376*M376*E370 + J376*L376*M376 &lt;= 2000,J376*K376*M376*E370 + J376*L376*M376,2000)</f>
        <v>0</v>
      </c>
      <c r="O376" s="32">
        <f t="shared" si="30"/>
        <v>0</v>
      </c>
    </row>
    <row r="377" spans="1:15" ht="22.95" customHeight="1" x14ac:dyDescent="0.25">
      <c r="A377" s="34" t="s">
        <v>320</v>
      </c>
      <c r="B377" s="34"/>
      <c r="C377" s="34"/>
      <c r="D377" s="7"/>
      <c r="E377" s="7"/>
      <c r="F377" s="7"/>
      <c r="G377" s="7"/>
      <c r="H377" s="7"/>
      <c r="I377" s="7"/>
      <c r="J377" s="7"/>
      <c r="K377" s="7"/>
      <c r="L377" s="7"/>
      <c r="M377" s="7"/>
      <c r="N377" s="32">
        <f>SUM(N370:N376)</f>
        <v>0</v>
      </c>
      <c r="O377" s="32">
        <f>SUM(O370:O376)</f>
        <v>0</v>
      </c>
    </row>
    <row r="378" spans="1:15" ht="22.95" customHeight="1" x14ac:dyDescent="0.25">
      <c r="A378"/>
      <c r="B378"/>
      <c r="C378"/>
      <c r="D378"/>
      <c r="E378"/>
      <c r="F378"/>
      <c r="G378"/>
      <c r="H378"/>
      <c r="I378"/>
      <c r="J378"/>
      <c r="K378"/>
      <c r="L378"/>
      <c r="M378"/>
      <c r="N378"/>
      <c r="O378"/>
    </row>
    <row r="379" spans="1:15" ht="22.95" customHeight="1" x14ac:dyDescent="0.25">
      <c r="A379" s="26" t="s">
        <v>437</v>
      </c>
      <c r="B379" s="46"/>
      <c r="C379" s="46"/>
      <c r="D379"/>
      <c r="E379"/>
      <c r="F379"/>
      <c r="G379"/>
      <c r="H379"/>
      <c r="I379"/>
      <c r="J379"/>
      <c r="K379"/>
      <c r="L379"/>
      <c r="M379"/>
      <c r="N379"/>
      <c r="O379"/>
    </row>
    <row r="380" spans="1:15" ht="70.05" customHeight="1" x14ac:dyDescent="0.25">
      <c r="A380" s="8" t="s">
        <v>11</v>
      </c>
      <c r="B380" s="48" t="s">
        <v>479</v>
      </c>
      <c r="C380" s="8" t="s">
        <v>323</v>
      </c>
      <c r="D380" s="13" t="s">
        <v>379</v>
      </c>
      <c r="E380" s="13" t="s">
        <v>378</v>
      </c>
      <c r="F380" s="8" t="s">
        <v>411</v>
      </c>
      <c r="G380" s="8" t="s">
        <v>8</v>
      </c>
      <c r="H380" s="8" t="s">
        <v>9</v>
      </c>
      <c r="I380" s="8" t="s">
        <v>10</v>
      </c>
      <c r="J380" s="8" t="s">
        <v>394</v>
      </c>
      <c r="K380" s="8" t="s">
        <v>372</v>
      </c>
      <c r="L380" s="8" t="s">
        <v>485</v>
      </c>
      <c r="M380" s="8" t="s">
        <v>384</v>
      </c>
      <c r="N380" s="13" t="s">
        <v>381</v>
      </c>
      <c r="O380" s="13" t="s">
        <v>380</v>
      </c>
    </row>
    <row r="381" spans="1:15" ht="22.95" customHeight="1" x14ac:dyDescent="0.25">
      <c r="A381" s="9">
        <v>1</v>
      </c>
      <c r="B381" s="9">
        <v>2</v>
      </c>
      <c r="C381" s="9">
        <v>3</v>
      </c>
      <c r="D381" s="9">
        <v>4</v>
      </c>
      <c r="E381" s="9">
        <v>5</v>
      </c>
      <c r="F381" s="14">
        <v>6</v>
      </c>
      <c r="G381" s="9">
        <v>7</v>
      </c>
      <c r="H381" s="14">
        <v>8</v>
      </c>
      <c r="I381" s="9">
        <v>9</v>
      </c>
      <c r="J381" s="9">
        <v>10</v>
      </c>
      <c r="K381" s="9">
        <v>11</v>
      </c>
      <c r="L381" s="9">
        <v>12</v>
      </c>
      <c r="M381" s="9">
        <v>13</v>
      </c>
      <c r="N381" s="9">
        <v>14</v>
      </c>
      <c r="O381" s="9">
        <v>15</v>
      </c>
    </row>
    <row r="382" spans="1:15" ht="22.95" customHeight="1" x14ac:dyDescent="0.25">
      <c r="A382" s="60">
        <v>44562</v>
      </c>
      <c r="B382" s="62"/>
      <c r="C382" s="62"/>
      <c r="D382" s="64">
        <f>IF(B382&gt;2291,B382-2291,0)</f>
        <v>0</v>
      </c>
      <c r="E382" s="64">
        <f>IF(C382&gt;1895,C382-1895,0)</f>
        <v>0</v>
      </c>
      <c r="F382" s="15" t="s">
        <v>382</v>
      </c>
      <c r="G382" s="47"/>
      <c r="H382" s="11"/>
      <c r="I382" s="8">
        <f>IFERROR(VLOOKUP(H382,Šifranti!$F$5:$G$48,2,FALSE),0)</f>
        <v>0</v>
      </c>
      <c r="J382" s="44"/>
      <c r="K382" s="33"/>
      <c r="L382" s="49">
        <f>IFERROR(K382*D382/(K382+K383),0)</f>
        <v>0</v>
      </c>
      <c r="M382" s="49">
        <v>1</v>
      </c>
      <c r="N382" s="32">
        <f>IF(J382*K382*M382*E382 + J382*L382*M382 &lt;= 2000,J382*K382*M382*E382 + J382*L382*M382,2000)</f>
        <v>0</v>
      </c>
      <c r="O382" s="32">
        <f t="shared" ref="O382:O388" si="31">N382*1.161</f>
        <v>0</v>
      </c>
    </row>
    <row r="383" spans="1:15" ht="22.95" customHeight="1" x14ac:dyDescent="0.25">
      <c r="A383" s="61"/>
      <c r="B383" s="63"/>
      <c r="C383" s="63"/>
      <c r="D383" s="65"/>
      <c r="E383" s="65"/>
      <c r="F383" s="15" t="s">
        <v>383</v>
      </c>
      <c r="G383" s="47"/>
      <c r="H383" s="11"/>
      <c r="I383" s="8">
        <f>IFERROR(VLOOKUP(H383,Šifranti!$F$5:$G$48,2,FALSE),0)</f>
        <v>0</v>
      </c>
      <c r="J383" s="43">
        <f>J382</f>
        <v>0</v>
      </c>
      <c r="K383" s="33"/>
      <c r="L383" s="49">
        <f>IFERROR(K383*D382/(K382+K383),0)</f>
        <v>0</v>
      </c>
      <c r="M383" s="49">
        <v>1</v>
      </c>
      <c r="N383" s="32">
        <f>IF(J383*K383*M383*E382 + J383*L383*M383 &lt;= 2000,J383*K383*M383*E382 + J383*L383*M383,2000)</f>
        <v>0</v>
      </c>
      <c r="O383" s="32">
        <f t="shared" si="31"/>
        <v>0</v>
      </c>
    </row>
    <row r="384" spans="1:15" ht="22.95" customHeight="1" x14ac:dyDescent="0.25">
      <c r="A384" s="61"/>
      <c r="B384" s="63"/>
      <c r="C384" s="63"/>
      <c r="D384" s="65"/>
      <c r="E384" s="65"/>
      <c r="F384" s="8" t="s">
        <v>321</v>
      </c>
      <c r="G384" s="47"/>
      <c r="H384" s="11"/>
      <c r="I384" s="8">
        <f>IFERROR(VLOOKUP(H384,Šifranti!$F$49:$G$152,2,FALSE),0)</f>
        <v>0</v>
      </c>
      <c r="J384" s="43">
        <f>J382*1</f>
        <v>0</v>
      </c>
      <c r="K384" s="33"/>
      <c r="L384" s="49">
        <f>IFERROR(K384*D382/(K384+K385+K386+K387),0)</f>
        <v>0</v>
      </c>
      <c r="M384" s="49">
        <v>0.39</v>
      </c>
      <c r="N384" s="32">
        <f>IF(J384*K384*M384*E382 + J384*L384*M384 &lt;= 2000,J384*K384*M384*E382 + J384*L384*M384,2000)</f>
        <v>0</v>
      </c>
      <c r="O384" s="32">
        <f t="shared" si="31"/>
        <v>0</v>
      </c>
    </row>
    <row r="385" spans="1:15" ht="22.95" customHeight="1" x14ac:dyDescent="0.25">
      <c r="A385" s="61"/>
      <c r="B385" s="63"/>
      <c r="C385" s="63"/>
      <c r="D385" s="65"/>
      <c r="E385" s="65"/>
      <c r="F385" s="8" t="s">
        <v>322</v>
      </c>
      <c r="G385" s="47"/>
      <c r="H385" s="11"/>
      <c r="I385" s="8">
        <f>IFERROR(VLOOKUP(H385,Šifranti!$F$49:$G$152,2,FALSE),0)</f>
        <v>0</v>
      </c>
      <c r="J385" s="43">
        <f>J382*1</f>
        <v>0</v>
      </c>
      <c r="K385" s="33"/>
      <c r="L385" s="49">
        <f>IFERROR(K385*D382/(K384+K385+K386+K387),0)</f>
        <v>0</v>
      </c>
      <c r="M385" s="49">
        <v>0.39</v>
      </c>
      <c r="N385" s="32">
        <f>IF(J385*K385*M385*E382 + J385*L385*M385 &lt;= 2000,J385*K385*M385*E382 + J385*L385*M385,2000)</f>
        <v>0</v>
      </c>
      <c r="O385" s="32">
        <f t="shared" si="31"/>
        <v>0</v>
      </c>
    </row>
    <row r="386" spans="1:15" ht="22.95" customHeight="1" x14ac:dyDescent="0.25">
      <c r="A386" s="61"/>
      <c r="B386" s="63"/>
      <c r="C386" s="63"/>
      <c r="D386" s="65"/>
      <c r="E386" s="65"/>
      <c r="F386" s="8" t="s">
        <v>370</v>
      </c>
      <c r="G386" s="47"/>
      <c r="H386" s="11"/>
      <c r="I386" s="8">
        <f>IFERROR(VLOOKUP(H386,Šifranti!$F$49:$G$152,2,FALSE),0)</f>
        <v>0</v>
      </c>
      <c r="J386" s="43">
        <f>J382*1</f>
        <v>0</v>
      </c>
      <c r="K386" s="33"/>
      <c r="L386" s="49">
        <f>IFERROR(K386*D382/(K384+K385+K386+K387),0)</f>
        <v>0</v>
      </c>
      <c r="M386" s="49">
        <v>0.39</v>
      </c>
      <c r="N386" s="32">
        <f>IF(J386*K386*M386*E382 + J386*L386*M386 &lt;= 2000,J386*K386*M386*E382 + J386*L386*M386,2000)</f>
        <v>0</v>
      </c>
      <c r="O386" s="32">
        <f t="shared" si="31"/>
        <v>0</v>
      </c>
    </row>
    <row r="387" spans="1:15" ht="22.95" customHeight="1" x14ac:dyDescent="0.25">
      <c r="A387" s="61"/>
      <c r="B387" s="63"/>
      <c r="C387" s="63"/>
      <c r="D387" s="65"/>
      <c r="E387" s="65"/>
      <c r="F387" s="8" t="s">
        <v>371</v>
      </c>
      <c r="G387" s="47"/>
      <c r="H387" s="11"/>
      <c r="I387" s="8">
        <f>IFERROR(VLOOKUP(H387,Šifranti!$F$49:$G$152,2,FALSE),0)</f>
        <v>0</v>
      </c>
      <c r="J387" s="43">
        <f>J382*1</f>
        <v>0</v>
      </c>
      <c r="K387" s="33"/>
      <c r="L387" s="49">
        <f>IFERROR(K387*D382/(K384+K385+K386+K387),0)</f>
        <v>0</v>
      </c>
      <c r="M387" s="49">
        <v>0.39</v>
      </c>
      <c r="N387" s="32">
        <f>IF(J387*K387*M387*E382 + J387*L387*M387 &lt;= 2000,J387*K387*M387*E382 + J387*L387*M387,2000)</f>
        <v>0</v>
      </c>
      <c r="O387" s="32">
        <f t="shared" si="31"/>
        <v>0</v>
      </c>
    </row>
    <row r="388" spans="1:15" ht="22.95" customHeight="1" x14ac:dyDescent="0.25">
      <c r="A388" s="61"/>
      <c r="B388" s="63"/>
      <c r="C388" s="63"/>
      <c r="D388" s="65"/>
      <c r="E388" s="65"/>
      <c r="F388" s="8" t="s">
        <v>393</v>
      </c>
      <c r="G388" s="47"/>
      <c r="H388" s="11"/>
      <c r="I388" s="8">
        <f>IFERROR(VLOOKUP(H388,Šifranti!$F$153:$G$156,2,FALSE),0)</f>
        <v>0</v>
      </c>
      <c r="J388" s="42">
        <f>J382*0.3</f>
        <v>0</v>
      </c>
      <c r="K388" s="33"/>
      <c r="L388" s="49">
        <f>IF(K388&gt;0,D382,0)</f>
        <v>0</v>
      </c>
      <c r="M388" s="49">
        <v>0.35</v>
      </c>
      <c r="N388" s="32">
        <f>IF(J388*K388*M388*E382 + J388*L388*M388 &lt;= 2000,J388*K388*M388*E382 + J388*L388*M388,2000)</f>
        <v>0</v>
      </c>
      <c r="O388" s="32">
        <f t="shared" si="31"/>
        <v>0</v>
      </c>
    </row>
    <row r="389" spans="1:15" ht="22.95" customHeight="1" x14ac:dyDescent="0.25">
      <c r="A389" s="34" t="s">
        <v>320</v>
      </c>
      <c r="B389" s="34"/>
      <c r="C389" s="34"/>
      <c r="D389" s="7"/>
      <c r="E389" s="7"/>
      <c r="F389" s="7"/>
      <c r="G389" s="7"/>
      <c r="H389" s="7"/>
      <c r="I389" s="7"/>
      <c r="J389" s="7"/>
      <c r="K389" s="7"/>
      <c r="L389" s="7"/>
      <c r="M389" s="7"/>
      <c r="N389" s="32">
        <f>SUM(N382:N388)</f>
        <v>0</v>
      </c>
      <c r="O389" s="32">
        <f>SUM(O382:O388)</f>
        <v>0</v>
      </c>
    </row>
    <row r="390" spans="1:15" ht="22.95" customHeight="1" x14ac:dyDescent="0.25">
      <c r="A390"/>
      <c r="B390"/>
      <c r="C390"/>
      <c r="D390"/>
      <c r="E390"/>
      <c r="F390"/>
      <c r="G390"/>
      <c r="H390"/>
      <c r="I390"/>
      <c r="J390"/>
      <c r="K390"/>
      <c r="L390"/>
      <c r="M390"/>
      <c r="N390"/>
      <c r="O390"/>
    </row>
    <row r="391" spans="1:15" ht="22.95" customHeight="1" x14ac:dyDescent="0.25">
      <c r="A391" s="26" t="s">
        <v>438</v>
      </c>
      <c r="B391" s="46"/>
      <c r="C391" s="46"/>
      <c r="D391"/>
      <c r="E391"/>
      <c r="F391"/>
      <c r="G391"/>
      <c r="H391"/>
      <c r="I391"/>
      <c r="J391"/>
      <c r="K391"/>
      <c r="L391"/>
      <c r="M391"/>
      <c r="N391"/>
      <c r="O391"/>
    </row>
    <row r="392" spans="1:15" ht="70.05" customHeight="1" x14ac:dyDescent="0.25">
      <c r="A392" s="8" t="s">
        <v>11</v>
      </c>
      <c r="B392" s="48" t="s">
        <v>479</v>
      </c>
      <c r="C392" s="8" t="s">
        <v>323</v>
      </c>
      <c r="D392" s="13" t="s">
        <v>379</v>
      </c>
      <c r="E392" s="13" t="s">
        <v>378</v>
      </c>
      <c r="F392" s="8" t="s">
        <v>411</v>
      </c>
      <c r="G392" s="8" t="s">
        <v>8</v>
      </c>
      <c r="H392" s="8" t="s">
        <v>9</v>
      </c>
      <c r="I392" s="8" t="s">
        <v>10</v>
      </c>
      <c r="J392" s="8" t="s">
        <v>394</v>
      </c>
      <c r="K392" s="8" t="s">
        <v>372</v>
      </c>
      <c r="L392" s="8" t="s">
        <v>485</v>
      </c>
      <c r="M392" s="8" t="s">
        <v>384</v>
      </c>
      <c r="N392" s="13" t="s">
        <v>381</v>
      </c>
      <c r="O392" s="13" t="s">
        <v>380</v>
      </c>
    </row>
    <row r="393" spans="1:15" ht="22.95" customHeight="1" x14ac:dyDescent="0.25">
      <c r="A393" s="9">
        <v>1</v>
      </c>
      <c r="B393" s="9">
        <v>2</v>
      </c>
      <c r="C393" s="9">
        <v>3</v>
      </c>
      <c r="D393" s="9">
        <v>4</v>
      </c>
      <c r="E393" s="9">
        <v>5</v>
      </c>
      <c r="F393" s="14">
        <v>6</v>
      </c>
      <c r="G393" s="9">
        <v>7</v>
      </c>
      <c r="H393" s="14">
        <v>8</v>
      </c>
      <c r="I393" s="9">
        <v>9</v>
      </c>
      <c r="J393" s="9">
        <v>10</v>
      </c>
      <c r="K393" s="9">
        <v>11</v>
      </c>
      <c r="L393" s="9">
        <v>12</v>
      </c>
      <c r="M393" s="9">
        <v>13</v>
      </c>
      <c r="N393" s="9">
        <v>14</v>
      </c>
      <c r="O393" s="9">
        <v>15</v>
      </c>
    </row>
    <row r="394" spans="1:15" ht="22.95" customHeight="1" x14ac:dyDescent="0.25">
      <c r="A394" s="60">
        <v>44562</v>
      </c>
      <c r="B394" s="62"/>
      <c r="C394" s="62"/>
      <c r="D394" s="64">
        <f>IF(B394&gt;2291,B394-2291,0)</f>
        <v>0</v>
      </c>
      <c r="E394" s="64">
        <f>IF(C394&gt;1895,C394-1895,0)</f>
        <v>0</v>
      </c>
      <c r="F394" s="15" t="s">
        <v>382</v>
      </c>
      <c r="G394" s="47"/>
      <c r="H394" s="11"/>
      <c r="I394" s="8">
        <f>IFERROR(VLOOKUP(H394,Šifranti!$F$5:$G$48,2,FALSE),0)</f>
        <v>0</v>
      </c>
      <c r="J394" s="44"/>
      <c r="K394" s="33"/>
      <c r="L394" s="49">
        <f>IFERROR(K394*D394/(K394+K395),0)</f>
        <v>0</v>
      </c>
      <c r="M394" s="49">
        <v>1</v>
      </c>
      <c r="N394" s="32">
        <f>IF(J394*K394*M394*E394 + J394*L394*M394 &lt;= 2000,J394*K394*M394*E394 + J394*L394*M394,2000)</f>
        <v>0</v>
      </c>
      <c r="O394" s="32">
        <f t="shared" ref="O394:O400" si="32">N394*1.161</f>
        <v>0</v>
      </c>
    </row>
    <row r="395" spans="1:15" ht="22.95" customHeight="1" x14ac:dyDescent="0.25">
      <c r="A395" s="61"/>
      <c r="B395" s="63"/>
      <c r="C395" s="63"/>
      <c r="D395" s="65"/>
      <c r="E395" s="65"/>
      <c r="F395" s="15" t="s">
        <v>383</v>
      </c>
      <c r="G395" s="47"/>
      <c r="H395" s="11"/>
      <c r="I395" s="8">
        <f>IFERROR(VLOOKUP(H395,Šifranti!$F$5:$G$48,2,FALSE),0)</f>
        <v>0</v>
      </c>
      <c r="J395" s="43">
        <f>J394</f>
        <v>0</v>
      </c>
      <c r="K395" s="33"/>
      <c r="L395" s="49">
        <f>IFERROR(K395*D394/(K394+K395),0)</f>
        <v>0</v>
      </c>
      <c r="M395" s="49">
        <v>1</v>
      </c>
      <c r="N395" s="32">
        <f>IF(J395*K395*M395*E394 + J395*L395*M395 &lt;= 2000,J395*K395*M395*E394 + J395*L395*M395,2000)</f>
        <v>0</v>
      </c>
      <c r="O395" s="32">
        <f t="shared" si="32"/>
        <v>0</v>
      </c>
    </row>
    <row r="396" spans="1:15" ht="22.95" customHeight="1" x14ac:dyDescent="0.25">
      <c r="A396" s="61"/>
      <c r="B396" s="63"/>
      <c r="C396" s="63"/>
      <c r="D396" s="65"/>
      <c r="E396" s="65"/>
      <c r="F396" s="8" t="s">
        <v>321</v>
      </c>
      <c r="G396" s="47"/>
      <c r="H396" s="11"/>
      <c r="I396" s="8">
        <f>IFERROR(VLOOKUP(H396,Šifranti!$F$49:$G$152,2,FALSE),0)</f>
        <v>0</v>
      </c>
      <c r="J396" s="43">
        <f>J394*1</f>
        <v>0</v>
      </c>
      <c r="K396" s="33"/>
      <c r="L396" s="49">
        <f>IFERROR(K396*D394/(K396+K397+K398+K399),0)</f>
        <v>0</v>
      </c>
      <c r="M396" s="49">
        <v>0.39</v>
      </c>
      <c r="N396" s="32">
        <f>IF(J396*K396*M396*E394 + J396*L396*M396 &lt;= 2000,J396*K396*M396*E394 + J396*L396*M396,2000)</f>
        <v>0</v>
      </c>
      <c r="O396" s="32">
        <f t="shared" si="32"/>
        <v>0</v>
      </c>
    </row>
    <row r="397" spans="1:15" ht="22.95" customHeight="1" x14ac:dyDescent="0.25">
      <c r="A397" s="61"/>
      <c r="B397" s="63"/>
      <c r="C397" s="63"/>
      <c r="D397" s="65"/>
      <c r="E397" s="65"/>
      <c r="F397" s="8" t="s">
        <v>322</v>
      </c>
      <c r="G397" s="47"/>
      <c r="H397" s="11"/>
      <c r="I397" s="8">
        <f>IFERROR(VLOOKUP(H397,Šifranti!$F$49:$G$152,2,FALSE),0)</f>
        <v>0</v>
      </c>
      <c r="J397" s="43">
        <f>J394*1</f>
        <v>0</v>
      </c>
      <c r="K397" s="33"/>
      <c r="L397" s="49">
        <f>IFERROR(K397*D394/(K396+K397+K398+K399),0)</f>
        <v>0</v>
      </c>
      <c r="M397" s="49">
        <v>0.39</v>
      </c>
      <c r="N397" s="32">
        <f>IF(J397*K397*M397*E394 + J397*L397*M397 &lt;= 2000,J397*K397*M397*E394 + J397*L397*M397,2000)</f>
        <v>0</v>
      </c>
      <c r="O397" s="32">
        <f t="shared" si="32"/>
        <v>0</v>
      </c>
    </row>
    <row r="398" spans="1:15" ht="22.95" customHeight="1" x14ac:dyDescent="0.25">
      <c r="A398" s="61"/>
      <c r="B398" s="63"/>
      <c r="C398" s="63"/>
      <c r="D398" s="65"/>
      <c r="E398" s="65"/>
      <c r="F398" s="8" t="s">
        <v>370</v>
      </c>
      <c r="G398" s="47"/>
      <c r="H398" s="11"/>
      <c r="I398" s="8">
        <f>IFERROR(VLOOKUP(H398,Šifranti!$F$49:$G$152,2,FALSE),0)</f>
        <v>0</v>
      </c>
      <c r="J398" s="43">
        <f>J394*1</f>
        <v>0</v>
      </c>
      <c r="K398" s="33"/>
      <c r="L398" s="49">
        <f>IFERROR(K398*D394/(K396+K397+K398+K399),0)</f>
        <v>0</v>
      </c>
      <c r="M398" s="49">
        <v>0.39</v>
      </c>
      <c r="N398" s="32">
        <f>IF(J398*K398*M398*E394 + J398*L398*M398 &lt;= 2000,J398*K398*M398*E394 + J398*L398*M398,2000)</f>
        <v>0</v>
      </c>
      <c r="O398" s="32">
        <f t="shared" si="32"/>
        <v>0</v>
      </c>
    </row>
    <row r="399" spans="1:15" ht="22.95" customHeight="1" x14ac:dyDescent="0.25">
      <c r="A399" s="61"/>
      <c r="B399" s="63"/>
      <c r="C399" s="63"/>
      <c r="D399" s="65"/>
      <c r="E399" s="65"/>
      <c r="F399" s="8" t="s">
        <v>371</v>
      </c>
      <c r="G399" s="47"/>
      <c r="H399" s="11"/>
      <c r="I399" s="8">
        <f>IFERROR(VLOOKUP(H399,Šifranti!$F$49:$G$152,2,FALSE),0)</f>
        <v>0</v>
      </c>
      <c r="J399" s="43">
        <f>J394*1</f>
        <v>0</v>
      </c>
      <c r="K399" s="33"/>
      <c r="L399" s="49">
        <f>IFERROR(K399*D394/(K396+K397+K398+K399),0)</f>
        <v>0</v>
      </c>
      <c r="M399" s="49">
        <v>0.39</v>
      </c>
      <c r="N399" s="32">
        <f>IF(J399*K399*M399*E394 + J399*L399*M399 &lt;= 2000,J399*K399*M399*E394 + J399*L399*M399,2000)</f>
        <v>0</v>
      </c>
      <c r="O399" s="32">
        <f t="shared" si="32"/>
        <v>0</v>
      </c>
    </row>
    <row r="400" spans="1:15" ht="22.95" customHeight="1" x14ac:dyDescent="0.25">
      <c r="A400" s="61"/>
      <c r="B400" s="63"/>
      <c r="C400" s="63"/>
      <c r="D400" s="65"/>
      <c r="E400" s="65"/>
      <c r="F400" s="8" t="s">
        <v>393</v>
      </c>
      <c r="G400" s="47"/>
      <c r="H400" s="11"/>
      <c r="I400" s="8">
        <f>IFERROR(VLOOKUP(H400,Šifranti!$F$153:$G$156,2,FALSE),0)</f>
        <v>0</v>
      </c>
      <c r="J400" s="42">
        <f>J394*0.3</f>
        <v>0</v>
      </c>
      <c r="K400" s="33"/>
      <c r="L400" s="49">
        <f>IF(K400&gt;0,D394,0)</f>
        <v>0</v>
      </c>
      <c r="M400" s="49">
        <v>0.35</v>
      </c>
      <c r="N400" s="32">
        <f>IF(J400*K400*M400*E394 + J400*L400*M400 &lt;= 2000,J400*K400*M400*E394 + J400*L400*M400,2000)</f>
        <v>0</v>
      </c>
      <c r="O400" s="32">
        <f t="shared" si="32"/>
        <v>0</v>
      </c>
    </row>
    <row r="401" spans="1:15" ht="22.95" customHeight="1" x14ac:dyDescent="0.25">
      <c r="A401" s="34" t="s">
        <v>320</v>
      </c>
      <c r="B401" s="34"/>
      <c r="C401" s="34"/>
      <c r="D401" s="7"/>
      <c r="E401" s="7"/>
      <c r="F401" s="7"/>
      <c r="G401" s="7"/>
      <c r="H401" s="7"/>
      <c r="I401" s="7"/>
      <c r="J401" s="7"/>
      <c r="K401" s="7"/>
      <c r="L401" s="7"/>
      <c r="M401" s="7"/>
      <c r="N401" s="32">
        <f>SUM(N394:N400)</f>
        <v>0</v>
      </c>
      <c r="O401" s="32">
        <f>SUM(O394:O400)</f>
        <v>0</v>
      </c>
    </row>
    <row r="402" spans="1:15" ht="22.95" customHeight="1" x14ac:dyDescent="0.25">
      <c r="A402"/>
      <c r="B402"/>
      <c r="C402"/>
      <c r="D402"/>
      <c r="E402"/>
      <c r="F402"/>
      <c r="G402"/>
      <c r="H402"/>
      <c r="I402"/>
      <c r="J402"/>
      <c r="K402"/>
      <c r="L402"/>
      <c r="M402"/>
      <c r="N402"/>
      <c r="O402"/>
    </row>
    <row r="403" spans="1:15" ht="22.95" customHeight="1" x14ac:dyDescent="0.25">
      <c r="A403" s="26" t="s">
        <v>439</v>
      </c>
      <c r="B403" s="46"/>
      <c r="C403" s="46"/>
      <c r="D403"/>
      <c r="E403"/>
      <c r="F403"/>
      <c r="G403"/>
      <c r="H403"/>
      <c r="I403"/>
      <c r="J403"/>
      <c r="K403"/>
      <c r="L403"/>
      <c r="M403"/>
      <c r="N403"/>
      <c r="O403"/>
    </row>
    <row r="404" spans="1:15" ht="70.05" customHeight="1" x14ac:dyDescent="0.25">
      <c r="A404" s="8" t="s">
        <v>11</v>
      </c>
      <c r="B404" s="48" t="s">
        <v>479</v>
      </c>
      <c r="C404" s="8" t="s">
        <v>323</v>
      </c>
      <c r="D404" s="13" t="s">
        <v>379</v>
      </c>
      <c r="E404" s="13" t="s">
        <v>378</v>
      </c>
      <c r="F404" s="8" t="s">
        <v>411</v>
      </c>
      <c r="G404" s="8" t="s">
        <v>8</v>
      </c>
      <c r="H404" s="8" t="s">
        <v>9</v>
      </c>
      <c r="I404" s="8" t="s">
        <v>10</v>
      </c>
      <c r="J404" s="8" t="s">
        <v>394</v>
      </c>
      <c r="K404" s="8" t="s">
        <v>372</v>
      </c>
      <c r="L404" s="8" t="s">
        <v>485</v>
      </c>
      <c r="M404" s="8" t="s">
        <v>384</v>
      </c>
      <c r="N404" s="13" t="s">
        <v>381</v>
      </c>
      <c r="O404" s="13" t="s">
        <v>380</v>
      </c>
    </row>
    <row r="405" spans="1:15" ht="22.95" customHeight="1" x14ac:dyDescent="0.25">
      <c r="A405" s="9">
        <v>1</v>
      </c>
      <c r="B405" s="9">
        <v>2</v>
      </c>
      <c r="C405" s="9">
        <v>3</v>
      </c>
      <c r="D405" s="9">
        <v>4</v>
      </c>
      <c r="E405" s="9">
        <v>5</v>
      </c>
      <c r="F405" s="14">
        <v>6</v>
      </c>
      <c r="G405" s="9">
        <v>7</v>
      </c>
      <c r="H405" s="14">
        <v>8</v>
      </c>
      <c r="I405" s="9">
        <v>9</v>
      </c>
      <c r="J405" s="9">
        <v>10</v>
      </c>
      <c r="K405" s="9">
        <v>11</v>
      </c>
      <c r="L405" s="9">
        <v>12</v>
      </c>
      <c r="M405" s="9">
        <v>13</v>
      </c>
      <c r="N405" s="9">
        <v>14</v>
      </c>
      <c r="O405" s="9">
        <v>15</v>
      </c>
    </row>
    <row r="406" spans="1:15" ht="22.95" customHeight="1" x14ac:dyDescent="0.25">
      <c r="A406" s="60">
        <v>44562</v>
      </c>
      <c r="B406" s="62"/>
      <c r="C406" s="62"/>
      <c r="D406" s="64">
        <f>IF(B406&gt;2291,B406-2291,0)</f>
        <v>0</v>
      </c>
      <c r="E406" s="64">
        <f>IF(C406&gt;1895,C406-1895,0)</f>
        <v>0</v>
      </c>
      <c r="F406" s="15" t="s">
        <v>382</v>
      </c>
      <c r="G406" s="47"/>
      <c r="H406" s="11"/>
      <c r="I406" s="8">
        <f>IFERROR(VLOOKUP(H406,Šifranti!$F$5:$G$48,2,FALSE),0)</f>
        <v>0</v>
      </c>
      <c r="J406" s="44"/>
      <c r="K406" s="33"/>
      <c r="L406" s="49">
        <f>IFERROR(K406*D406/(K406+K407),0)</f>
        <v>0</v>
      </c>
      <c r="M406" s="49">
        <v>1</v>
      </c>
      <c r="N406" s="32">
        <f>IF(J406*K406*M406*E406 + J406*L406*M406 &lt;= 2000,J406*K406*M406*E406 + J406*L406*M406,2000)</f>
        <v>0</v>
      </c>
      <c r="O406" s="32">
        <f t="shared" ref="O406:O412" si="33">N406*1.161</f>
        <v>0</v>
      </c>
    </row>
    <row r="407" spans="1:15" ht="28.8" customHeight="1" x14ac:dyDescent="0.25">
      <c r="A407" s="61"/>
      <c r="B407" s="63"/>
      <c r="C407" s="63"/>
      <c r="D407" s="65"/>
      <c r="E407" s="65"/>
      <c r="F407" s="15" t="s">
        <v>383</v>
      </c>
      <c r="G407" s="47"/>
      <c r="H407" s="11"/>
      <c r="I407" s="8">
        <f>IFERROR(VLOOKUP(H407,Šifranti!$F$5:$G$48,2,FALSE),0)</f>
        <v>0</v>
      </c>
      <c r="J407" s="43">
        <f>J406</f>
        <v>0</v>
      </c>
      <c r="K407" s="33"/>
      <c r="L407" s="49">
        <f>IFERROR(K407*D406/(K406+K407),0)</f>
        <v>0</v>
      </c>
      <c r="M407" s="49">
        <v>1</v>
      </c>
      <c r="N407" s="32">
        <f>IF(J407*K407*M407*E406 + J407*L407*M407 &lt;= 2000,J407*K407*M407*E406 + J407*L407*M407,2000)</f>
        <v>0</v>
      </c>
      <c r="O407" s="32">
        <f t="shared" si="33"/>
        <v>0</v>
      </c>
    </row>
    <row r="408" spans="1:15" ht="22.95" customHeight="1" x14ac:dyDescent="0.25">
      <c r="A408" s="61"/>
      <c r="B408" s="63"/>
      <c r="C408" s="63"/>
      <c r="D408" s="65"/>
      <c r="E408" s="65"/>
      <c r="F408" s="8" t="s">
        <v>321</v>
      </c>
      <c r="G408" s="47"/>
      <c r="H408" s="11"/>
      <c r="I408" s="8">
        <f>IFERROR(VLOOKUP(H408,Šifranti!$F$49:$G$152,2,FALSE),0)</f>
        <v>0</v>
      </c>
      <c r="J408" s="43">
        <f>J406*1</f>
        <v>0</v>
      </c>
      <c r="K408" s="33"/>
      <c r="L408" s="49">
        <f>IFERROR(K408*D406/(K408+K409+K410+K411),0)</f>
        <v>0</v>
      </c>
      <c r="M408" s="49">
        <v>0.39</v>
      </c>
      <c r="N408" s="32">
        <f>IF(J408*K408*M408*E406 + J408*L408*M408 &lt;= 2000,J408*K408*M408*E406 + J408*L408*M408,2000)</f>
        <v>0</v>
      </c>
      <c r="O408" s="32">
        <f t="shared" si="33"/>
        <v>0</v>
      </c>
    </row>
    <row r="409" spans="1:15" ht="22.95" customHeight="1" x14ac:dyDescent="0.25">
      <c r="A409" s="61"/>
      <c r="B409" s="63"/>
      <c r="C409" s="63"/>
      <c r="D409" s="65"/>
      <c r="E409" s="65"/>
      <c r="F409" s="8" t="s">
        <v>322</v>
      </c>
      <c r="G409" s="47"/>
      <c r="H409" s="11"/>
      <c r="I409" s="8">
        <f>IFERROR(VLOOKUP(H409,Šifranti!$F$49:$G$152,2,FALSE),0)</f>
        <v>0</v>
      </c>
      <c r="J409" s="43">
        <f>J406*1</f>
        <v>0</v>
      </c>
      <c r="K409" s="33"/>
      <c r="L409" s="49">
        <f>IFERROR(K409*D406/(K408+K409+K410+K411),0)</f>
        <v>0</v>
      </c>
      <c r="M409" s="49">
        <v>0.39</v>
      </c>
      <c r="N409" s="32">
        <f>IF(J409*K409*M409*E406 + J409*L409*M409 &lt;= 2000,J409*K409*M409*E406 + J409*L409*M409,2000)</f>
        <v>0</v>
      </c>
      <c r="O409" s="32">
        <f t="shared" si="33"/>
        <v>0</v>
      </c>
    </row>
    <row r="410" spans="1:15" ht="22.95" customHeight="1" x14ac:dyDescent="0.25">
      <c r="A410" s="61"/>
      <c r="B410" s="63"/>
      <c r="C410" s="63"/>
      <c r="D410" s="65"/>
      <c r="E410" s="65"/>
      <c r="F410" s="8" t="s">
        <v>370</v>
      </c>
      <c r="G410" s="47"/>
      <c r="H410" s="11"/>
      <c r="I410" s="8">
        <f>IFERROR(VLOOKUP(H410,Šifranti!$F$49:$G$152,2,FALSE),0)</f>
        <v>0</v>
      </c>
      <c r="J410" s="43">
        <f>J406*1</f>
        <v>0</v>
      </c>
      <c r="K410" s="33"/>
      <c r="L410" s="49">
        <f>IFERROR(K410*D406/(K408+K409+K410+K411),0)</f>
        <v>0</v>
      </c>
      <c r="M410" s="49">
        <v>0.39</v>
      </c>
      <c r="N410" s="32">
        <f>IF(J410*K410*M410*E406 + J410*L410*M410 &lt;= 2000,J410*K410*M410*E406 + J410*L410*M410,2000)</f>
        <v>0</v>
      </c>
      <c r="O410" s="32">
        <f t="shared" si="33"/>
        <v>0</v>
      </c>
    </row>
    <row r="411" spans="1:15" ht="22.95" customHeight="1" x14ac:dyDescent="0.25">
      <c r="A411" s="61"/>
      <c r="B411" s="63"/>
      <c r="C411" s="63"/>
      <c r="D411" s="65"/>
      <c r="E411" s="65"/>
      <c r="F411" s="8" t="s">
        <v>371</v>
      </c>
      <c r="G411" s="47"/>
      <c r="H411" s="11"/>
      <c r="I411" s="8">
        <f>IFERROR(VLOOKUP(H411,Šifranti!$F$49:$G$152,2,FALSE),0)</f>
        <v>0</v>
      </c>
      <c r="J411" s="43">
        <f>J406*1</f>
        <v>0</v>
      </c>
      <c r="K411" s="33"/>
      <c r="L411" s="49">
        <f>IFERROR(K411*D406/(K408+K409+K410+K411),0)</f>
        <v>0</v>
      </c>
      <c r="M411" s="49">
        <v>0.39</v>
      </c>
      <c r="N411" s="32">
        <f>IF(J411*K411*M411*E406 + J411*L411*M411 &lt;= 2000,J411*K411*M411*E406 + J411*L411*M411,2000)</f>
        <v>0</v>
      </c>
      <c r="O411" s="32">
        <f t="shared" si="33"/>
        <v>0</v>
      </c>
    </row>
    <row r="412" spans="1:15" ht="22.95" customHeight="1" x14ac:dyDescent="0.25">
      <c r="A412" s="61"/>
      <c r="B412" s="63"/>
      <c r="C412" s="63"/>
      <c r="D412" s="65"/>
      <c r="E412" s="65"/>
      <c r="F412" s="8" t="s">
        <v>393</v>
      </c>
      <c r="G412" s="47"/>
      <c r="H412" s="11"/>
      <c r="I412" s="8">
        <f>IFERROR(VLOOKUP(H412,Šifranti!$F$153:$G$156,2,FALSE),0)</f>
        <v>0</v>
      </c>
      <c r="J412" s="42">
        <f>J406*0.3</f>
        <v>0</v>
      </c>
      <c r="K412" s="33"/>
      <c r="L412" s="49">
        <f>IF(K412&gt;0,D406,0)</f>
        <v>0</v>
      </c>
      <c r="M412" s="49">
        <v>0.35</v>
      </c>
      <c r="N412" s="32">
        <f>IF(J412*K412*M412*E406 + J412*L412*M412 &lt;= 2000,J412*K412*M412*E406 + J412*L412*M412,2000)</f>
        <v>0</v>
      </c>
      <c r="O412" s="32">
        <f t="shared" si="33"/>
        <v>0</v>
      </c>
    </row>
    <row r="413" spans="1:15" ht="22.95" customHeight="1" x14ac:dyDescent="0.25">
      <c r="A413" s="34" t="s">
        <v>320</v>
      </c>
      <c r="B413" s="34"/>
      <c r="C413" s="34"/>
      <c r="D413" s="7"/>
      <c r="E413" s="7"/>
      <c r="F413" s="7"/>
      <c r="G413" s="7"/>
      <c r="H413" s="7"/>
      <c r="I413" s="7"/>
      <c r="J413" s="7"/>
      <c r="K413" s="7"/>
      <c r="L413" s="7"/>
      <c r="M413" s="7"/>
      <c r="N413" s="32">
        <f>SUM(N406:N412)</f>
        <v>0</v>
      </c>
      <c r="O413" s="32">
        <f>SUM(O406:O412)</f>
        <v>0</v>
      </c>
    </row>
    <row r="414" spans="1:15" ht="22.95" customHeight="1" x14ac:dyDescent="0.25">
      <c r="A414"/>
      <c r="B414"/>
      <c r="C414"/>
      <c r="D414"/>
      <c r="E414"/>
      <c r="F414"/>
      <c r="G414"/>
      <c r="H414"/>
      <c r="I414"/>
      <c r="J414"/>
      <c r="K414"/>
      <c r="L414"/>
      <c r="M414"/>
      <c r="N414"/>
      <c r="O414"/>
    </row>
    <row r="415" spans="1:15" ht="22.95" customHeight="1" x14ac:dyDescent="0.25">
      <c r="A415" s="26" t="s">
        <v>440</v>
      </c>
      <c r="B415" s="46"/>
      <c r="C415" s="46"/>
      <c r="D415"/>
      <c r="E415"/>
      <c r="F415"/>
      <c r="G415"/>
      <c r="H415"/>
      <c r="I415"/>
      <c r="J415"/>
      <c r="K415"/>
      <c r="L415"/>
      <c r="M415"/>
      <c r="N415"/>
      <c r="O415"/>
    </row>
    <row r="416" spans="1:15" ht="70.05" customHeight="1" x14ac:dyDescent="0.25">
      <c r="A416" s="8" t="s">
        <v>11</v>
      </c>
      <c r="B416" s="48" t="s">
        <v>479</v>
      </c>
      <c r="C416" s="8" t="s">
        <v>323</v>
      </c>
      <c r="D416" s="13" t="s">
        <v>379</v>
      </c>
      <c r="E416" s="13" t="s">
        <v>378</v>
      </c>
      <c r="F416" s="8" t="s">
        <v>411</v>
      </c>
      <c r="G416" s="8" t="s">
        <v>8</v>
      </c>
      <c r="H416" s="8" t="s">
        <v>9</v>
      </c>
      <c r="I416" s="8" t="s">
        <v>10</v>
      </c>
      <c r="J416" s="8" t="s">
        <v>394</v>
      </c>
      <c r="K416" s="8" t="s">
        <v>372</v>
      </c>
      <c r="L416" s="8" t="s">
        <v>485</v>
      </c>
      <c r="M416" s="8" t="s">
        <v>384</v>
      </c>
      <c r="N416" s="13" t="s">
        <v>381</v>
      </c>
      <c r="O416" s="13" t="s">
        <v>380</v>
      </c>
    </row>
    <row r="417" spans="1:15" ht="22.95" customHeight="1" x14ac:dyDescent="0.25">
      <c r="A417" s="9">
        <v>1</v>
      </c>
      <c r="B417" s="9">
        <v>2</v>
      </c>
      <c r="C417" s="9">
        <v>3</v>
      </c>
      <c r="D417" s="9">
        <v>4</v>
      </c>
      <c r="E417" s="9">
        <v>5</v>
      </c>
      <c r="F417" s="14">
        <v>6</v>
      </c>
      <c r="G417" s="9">
        <v>7</v>
      </c>
      <c r="H417" s="14">
        <v>8</v>
      </c>
      <c r="I417" s="9">
        <v>9</v>
      </c>
      <c r="J417" s="9">
        <v>10</v>
      </c>
      <c r="K417" s="9">
        <v>11</v>
      </c>
      <c r="L417" s="9">
        <v>12</v>
      </c>
      <c r="M417" s="9">
        <v>13</v>
      </c>
      <c r="N417" s="9">
        <v>14</v>
      </c>
      <c r="O417" s="9">
        <v>15</v>
      </c>
    </row>
    <row r="418" spans="1:15" ht="22.95" customHeight="1" x14ac:dyDescent="0.25">
      <c r="A418" s="60">
        <v>44562</v>
      </c>
      <c r="B418" s="62"/>
      <c r="C418" s="62"/>
      <c r="D418" s="64">
        <f>IF(B418&gt;2291,B418-2291,0)</f>
        <v>0</v>
      </c>
      <c r="E418" s="64">
        <f>IF(C418&gt;1895,C418-1895,0)</f>
        <v>0</v>
      </c>
      <c r="F418" s="15" t="s">
        <v>382</v>
      </c>
      <c r="G418" s="47"/>
      <c r="H418" s="11"/>
      <c r="I418" s="8">
        <f>IFERROR(VLOOKUP(H418,Šifranti!$F$5:$G$48,2,FALSE),0)</f>
        <v>0</v>
      </c>
      <c r="J418" s="44"/>
      <c r="K418" s="33"/>
      <c r="L418" s="49">
        <f>IFERROR(K418*D418/(K418+K419),0)</f>
        <v>0</v>
      </c>
      <c r="M418" s="49">
        <v>1</v>
      </c>
      <c r="N418" s="32">
        <f>IF(J418*K418*M418*E418 + J418*L418*M418 &lt;= 2000,J418*K418*M418*E418 + J418*L418*M418,2000)</f>
        <v>0</v>
      </c>
      <c r="O418" s="32">
        <f t="shared" ref="O418:O424" si="34">N418*1.161</f>
        <v>0</v>
      </c>
    </row>
    <row r="419" spans="1:15" ht="22.95" customHeight="1" x14ac:dyDescent="0.25">
      <c r="A419" s="61"/>
      <c r="B419" s="63"/>
      <c r="C419" s="63"/>
      <c r="D419" s="65"/>
      <c r="E419" s="65"/>
      <c r="F419" s="15" t="s">
        <v>383</v>
      </c>
      <c r="G419" s="47"/>
      <c r="H419" s="11"/>
      <c r="I419" s="8">
        <f>IFERROR(VLOOKUP(H419,Šifranti!$F$5:$G$48,2,FALSE),0)</f>
        <v>0</v>
      </c>
      <c r="J419" s="43">
        <f>J418</f>
        <v>0</v>
      </c>
      <c r="K419" s="33"/>
      <c r="L419" s="49">
        <f>IFERROR(K419*D418/(K418+K419),0)</f>
        <v>0</v>
      </c>
      <c r="M419" s="49">
        <v>1</v>
      </c>
      <c r="N419" s="32">
        <f>IF(J419*K419*M419*E418 + J419*L419*M419 &lt;= 2000,J419*K419*M419*E418 + J419*L419*M419,2000)</f>
        <v>0</v>
      </c>
      <c r="O419" s="32">
        <f t="shared" si="34"/>
        <v>0</v>
      </c>
    </row>
    <row r="420" spans="1:15" ht="22.95" customHeight="1" x14ac:dyDescent="0.25">
      <c r="A420" s="61"/>
      <c r="B420" s="63"/>
      <c r="C420" s="63"/>
      <c r="D420" s="65"/>
      <c r="E420" s="65"/>
      <c r="F420" s="8" t="s">
        <v>321</v>
      </c>
      <c r="G420" s="47"/>
      <c r="H420" s="11"/>
      <c r="I420" s="8">
        <f>IFERROR(VLOOKUP(H420,Šifranti!$F$49:$G$152,2,FALSE),0)</f>
        <v>0</v>
      </c>
      <c r="J420" s="43">
        <f>J418*1</f>
        <v>0</v>
      </c>
      <c r="K420" s="33"/>
      <c r="L420" s="49">
        <f>IFERROR(K420*D418/(K420+K421+K422+K423),0)</f>
        <v>0</v>
      </c>
      <c r="M420" s="49">
        <v>0.39</v>
      </c>
      <c r="N420" s="32">
        <f>IF(J420*K420*M420*E418 + J420*L420*M420 &lt;= 2000,J420*K420*M420*E418 + J420*L420*M420,2000)</f>
        <v>0</v>
      </c>
      <c r="O420" s="32">
        <f t="shared" si="34"/>
        <v>0</v>
      </c>
    </row>
    <row r="421" spans="1:15" ht="22.95" customHeight="1" x14ac:dyDescent="0.25">
      <c r="A421" s="61"/>
      <c r="B421" s="63"/>
      <c r="C421" s="63"/>
      <c r="D421" s="65"/>
      <c r="E421" s="65"/>
      <c r="F421" s="8" t="s">
        <v>322</v>
      </c>
      <c r="G421" s="47"/>
      <c r="H421" s="11"/>
      <c r="I421" s="8">
        <f>IFERROR(VLOOKUP(H421,Šifranti!$F$49:$G$152,2,FALSE),0)</f>
        <v>0</v>
      </c>
      <c r="J421" s="43">
        <f>J418*1</f>
        <v>0</v>
      </c>
      <c r="K421" s="33"/>
      <c r="L421" s="49">
        <f>IFERROR(K421*D418/(K420+K421+K422+K423),0)</f>
        <v>0</v>
      </c>
      <c r="M421" s="49">
        <v>0.39</v>
      </c>
      <c r="N421" s="32">
        <f>IF(J421*K421*M421*E418 + J421*L421*M421 &lt;= 2000,J421*K421*M421*E418 + J421*L421*M421,2000)</f>
        <v>0</v>
      </c>
      <c r="O421" s="32">
        <f t="shared" si="34"/>
        <v>0</v>
      </c>
    </row>
    <row r="422" spans="1:15" ht="22.95" customHeight="1" x14ac:dyDescent="0.25">
      <c r="A422" s="61"/>
      <c r="B422" s="63"/>
      <c r="C422" s="63"/>
      <c r="D422" s="65"/>
      <c r="E422" s="65"/>
      <c r="F422" s="8" t="s">
        <v>370</v>
      </c>
      <c r="G422" s="47"/>
      <c r="H422" s="11"/>
      <c r="I422" s="8">
        <f>IFERROR(VLOOKUP(H422,Šifranti!$F$49:$G$152,2,FALSE),0)</f>
        <v>0</v>
      </c>
      <c r="J422" s="43">
        <f>J418*1</f>
        <v>0</v>
      </c>
      <c r="K422" s="33"/>
      <c r="L422" s="49">
        <f>IFERROR(K422*D418/(K420+K421+K422+K423),0)</f>
        <v>0</v>
      </c>
      <c r="M422" s="49">
        <v>0.39</v>
      </c>
      <c r="N422" s="32">
        <f>IF(J422*K422*M422*E418 + J422*L422*M422 &lt;= 2000,J422*K422*M422*E418 + J422*L422*M422,2000)</f>
        <v>0</v>
      </c>
      <c r="O422" s="32">
        <f t="shared" si="34"/>
        <v>0</v>
      </c>
    </row>
    <row r="423" spans="1:15" ht="22.95" customHeight="1" x14ac:dyDescent="0.25">
      <c r="A423" s="61"/>
      <c r="B423" s="63"/>
      <c r="C423" s="63"/>
      <c r="D423" s="65"/>
      <c r="E423" s="65"/>
      <c r="F423" s="8" t="s">
        <v>371</v>
      </c>
      <c r="G423" s="47"/>
      <c r="H423" s="11"/>
      <c r="I423" s="8">
        <f>IFERROR(VLOOKUP(H423,Šifranti!$F$49:$G$152,2,FALSE),0)</f>
        <v>0</v>
      </c>
      <c r="J423" s="43">
        <f>J418*1</f>
        <v>0</v>
      </c>
      <c r="K423" s="33"/>
      <c r="L423" s="49">
        <f>IFERROR(K423*D418/(K420+K421+K422+K423),0)</f>
        <v>0</v>
      </c>
      <c r="M423" s="49">
        <v>0.39</v>
      </c>
      <c r="N423" s="32">
        <f>IF(J423*K423*M423*E418 + J423*L423*M423 &lt;= 2000,J423*K423*M423*E418 + J423*L423*M423,2000)</f>
        <v>0</v>
      </c>
      <c r="O423" s="32">
        <f t="shared" si="34"/>
        <v>0</v>
      </c>
    </row>
    <row r="424" spans="1:15" ht="22.95" customHeight="1" x14ac:dyDescent="0.25">
      <c r="A424" s="61"/>
      <c r="B424" s="63"/>
      <c r="C424" s="63"/>
      <c r="D424" s="65"/>
      <c r="E424" s="65"/>
      <c r="F424" s="8" t="s">
        <v>393</v>
      </c>
      <c r="G424" s="47"/>
      <c r="H424" s="11"/>
      <c r="I424" s="8">
        <f>IFERROR(VLOOKUP(H424,Šifranti!$F$153:$G$156,2,FALSE),0)</f>
        <v>0</v>
      </c>
      <c r="J424" s="42">
        <f>J418*0.3</f>
        <v>0</v>
      </c>
      <c r="K424" s="33"/>
      <c r="L424" s="49">
        <f>IF(K424&gt;0,D418,0)</f>
        <v>0</v>
      </c>
      <c r="M424" s="49">
        <v>0.35</v>
      </c>
      <c r="N424" s="32">
        <f>IF(J424*K424*M424*E418 + J424*L424*M424 &lt;= 2000,J424*K424*M424*E418 + J424*L424*M424,2000)</f>
        <v>0</v>
      </c>
      <c r="O424" s="32">
        <f t="shared" si="34"/>
        <v>0</v>
      </c>
    </row>
    <row r="425" spans="1:15" ht="22.95" customHeight="1" x14ac:dyDescent="0.25">
      <c r="A425" s="34" t="s">
        <v>320</v>
      </c>
      <c r="B425" s="34"/>
      <c r="C425" s="34"/>
      <c r="D425" s="7"/>
      <c r="E425" s="7"/>
      <c r="F425" s="7"/>
      <c r="G425" s="7"/>
      <c r="H425" s="7"/>
      <c r="I425" s="7"/>
      <c r="J425" s="7"/>
      <c r="K425" s="7"/>
      <c r="L425" s="7"/>
      <c r="M425" s="7"/>
      <c r="N425" s="32">
        <f>SUM(N418:N424)</f>
        <v>0</v>
      </c>
      <c r="O425" s="32">
        <f>SUM(O418:O424)</f>
        <v>0</v>
      </c>
    </row>
    <row r="426" spans="1:15" ht="22.95" customHeight="1" x14ac:dyDescent="0.25">
      <c r="A426"/>
      <c r="B426"/>
      <c r="C426"/>
      <c r="D426"/>
      <c r="E426"/>
      <c r="F426"/>
      <c r="G426"/>
      <c r="H426"/>
      <c r="I426"/>
      <c r="J426"/>
      <c r="K426"/>
      <c r="L426"/>
      <c r="M426"/>
      <c r="N426"/>
      <c r="O426"/>
    </row>
    <row r="427" spans="1:15" ht="42" customHeight="1" x14ac:dyDescent="0.25">
      <c r="A427" s="67" t="s">
        <v>478</v>
      </c>
      <c r="B427" s="68"/>
      <c r="C427" s="69"/>
      <c r="D427"/>
      <c r="E427"/>
      <c r="F427"/>
      <c r="G427"/>
      <c r="H427"/>
      <c r="I427"/>
      <c r="J427"/>
      <c r="K427"/>
      <c r="L427"/>
      <c r="M427"/>
      <c r="N427"/>
      <c r="O427"/>
    </row>
    <row r="428" spans="1:15" ht="52.8" customHeight="1" x14ac:dyDescent="0.25">
      <c r="A428" s="9" t="s">
        <v>441</v>
      </c>
      <c r="B428" s="13" t="s">
        <v>381</v>
      </c>
      <c r="C428" s="13" t="s">
        <v>380</v>
      </c>
      <c r="D428"/>
      <c r="E428"/>
      <c r="F428"/>
      <c r="G428"/>
      <c r="H428"/>
      <c r="I428"/>
      <c r="J428"/>
      <c r="K428"/>
      <c r="L428"/>
      <c r="M428"/>
      <c r="N428"/>
      <c r="O428"/>
    </row>
    <row r="429" spans="1:15" ht="22.95" customHeight="1" x14ac:dyDescent="0.25">
      <c r="A429" s="8" t="s">
        <v>442</v>
      </c>
      <c r="B429" s="54">
        <f>N17</f>
        <v>0</v>
      </c>
      <c r="C429" s="54">
        <f>O17</f>
        <v>0</v>
      </c>
      <c r="D429"/>
      <c r="E429"/>
      <c r="F429"/>
      <c r="G429"/>
      <c r="H429"/>
      <c r="I429"/>
      <c r="J429"/>
      <c r="K429"/>
      <c r="L429"/>
      <c r="M429"/>
      <c r="N429"/>
      <c r="O429"/>
    </row>
    <row r="430" spans="1:15" ht="22.95" customHeight="1" x14ac:dyDescent="0.25">
      <c r="A430" s="8" t="s">
        <v>443</v>
      </c>
      <c r="B430" s="54">
        <f>N29</f>
        <v>0</v>
      </c>
      <c r="C430" s="54">
        <f>O29</f>
        <v>0</v>
      </c>
      <c r="D430"/>
      <c r="E430"/>
      <c r="F430"/>
      <c r="G430"/>
      <c r="H430"/>
      <c r="I430"/>
      <c r="J430"/>
      <c r="K430"/>
      <c r="L430"/>
      <c r="M430"/>
      <c r="N430"/>
      <c r="O430"/>
    </row>
    <row r="431" spans="1:15" ht="22.95" customHeight="1" x14ac:dyDescent="0.25">
      <c r="A431" s="8" t="s">
        <v>444</v>
      </c>
      <c r="B431" s="54">
        <f>N41</f>
        <v>0</v>
      </c>
      <c r="C431" s="54">
        <f>O41</f>
        <v>0</v>
      </c>
      <c r="D431"/>
      <c r="E431"/>
      <c r="F431"/>
      <c r="G431"/>
      <c r="H431"/>
      <c r="I431"/>
      <c r="J431"/>
      <c r="K431"/>
      <c r="L431"/>
      <c r="M431"/>
      <c r="N431"/>
      <c r="O431"/>
    </row>
    <row r="432" spans="1:15" ht="22.95" customHeight="1" x14ac:dyDescent="0.25">
      <c r="A432" s="8" t="s">
        <v>445</v>
      </c>
      <c r="B432" s="54">
        <f>N53</f>
        <v>0</v>
      </c>
      <c r="C432" s="54">
        <f>O53</f>
        <v>0</v>
      </c>
      <c r="D432"/>
      <c r="E432"/>
      <c r="F432"/>
      <c r="G432"/>
      <c r="H432"/>
      <c r="I432"/>
      <c r="J432"/>
      <c r="K432"/>
      <c r="L432"/>
      <c r="M432"/>
      <c r="N432"/>
      <c r="O432"/>
    </row>
    <row r="433" spans="1:15" ht="22.95" customHeight="1" x14ac:dyDescent="0.25">
      <c r="A433" s="8" t="s">
        <v>446</v>
      </c>
      <c r="B433" s="54">
        <f>N65</f>
        <v>0</v>
      </c>
      <c r="C433" s="54">
        <f>O65</f>
        <v>0</v>
      </c>
      <c r="D433"/>
      <c r="E433"/>
      <c r="F433"/>
      <c r="G433"/>
      <c r="H433"/>
      <c r="I433"/>
      <c r="J433"/>
      <c r="K433"/>
      <c r="L433"/>
      <c r="M433"/>
      <c r="N433"/>
      <c r="O433"/>
    </row>
    <row r="434" spans="1:15" ht="22.95" customHeight="1" x14ac:dyDescent="0.25">
      <c r="A434" s="8" t="s">
        <v>447</v>
      </c>
      <c r="B434" s="54">
        <f>N77</f>
        <v>0</v>
      </c>
      <c r="C434" s="54">
        <f>O77</f>
        <v>0</v>
      </c>
      <c r="D434"/>
      <c r="E434"/>
      <c r="F434"/>
      <c r="G434"/>
      <c r="H434"/>
      <c r="I434"/>
      <c r="J434"/>
      <c r="K434"/>
      <c r="L434"/>
      <c r="M434"/>
      <c r="N434"/>
      <c r="O434"/>
    </row>
    <row r="435" spans="1:15" ht="22.95" customHeight="1" x14ac:dyDescent="0.25">
      <c r="A435" s="8" t="s">
        <v>448</v>
      </c>
      <c r="B435" s="54">
        <f>N89</f>
        <v>0</v>
      </c>
      <c r="C435" s="54">
        <f>O89</f>
        <v>0</v>
      </c>
      <c r="D435"/>
      <c r="E435"/>
      <c r="F435"/>
      <c r="G435"/>
      <c r="H435"/>
      <c r="I435"/>
      <c r="J435"/>
      <c r="K435"/>
      <c r="L435"/>
      <c r="M435"/>
      <c r="N435"/>
      <c r="O435"/>
    </row>
    <row r="436" spans="1:15" ht="22.95" customHeight="1" x14ac:dyDescent="0.25">
      <c r="A436" s="8" t="s">
        <v>449</v>
      </c>
      <c r="B436" s="54">
        <f>N101</f>
        <v>0</v>
      </c>
      <c r="C436" s="54">
        <f>O101</f>
        <v>0</v>
      </c>
      <c r="D436"/>
      <c r="E436"/>
      <c r="F436"/>
      <c r="G436"/>
      <c r="H436"/>
      <c r="I436"/>
      <c r="J436"/>
      <c r="K436"/>
      <c r="L436"/>
      <c r="M436"/>
      <c r="N436"/>
      <c r="O436"/>
    </row>
    <row r="437" spans="1:15" ht="22.95" customHeight="1" x14ac:dyDescent="0.25">
      <c r="A437" s="8" t="s">
        <v>450</v>
      </c>
      <c r="B437" s="54">
        <f>N113</f>
        <v>0</v>
      </c>
      <c r="C437" s="54">
        <f>O113</f>
        <v>0</v>
      </c>
      <c r="D437"/>
      <c r="E437"/>
      <c r="F437"/>
      <c r="G437"/>
      <c r="H437"/>
      <c r="I437"/>
      <c r="J437"/>
      <c r="K437"/>
      <c r="L437"/>
      <c r="M437"/>
      <c r="N437"/>
      <c r="O437"/>
    </row>
    <row r="438" spans="1:15" ht="22.95" customHeight="1" x14ac:dyDescent="0.25">
      <c r="A438" s="8" t="s">
        <v>451</v>
      </c>
      <c r="B438" s="54">
        <f>N125</f>
        <v>0</v>
      </c>
      <c r="C438" s="54">
        <f>O125</f>
        <v>0</v>
      </c>
      <c r="D438"/>
      <c r="E438"/>
      <c r="F438"/>
      <c r="G438"/>
      <c r="H438"/>
      <c r="I438"/>
      <c r="J438"/>
      <c r="K438"/>
      <c r="L438"/>
      <c r="M438"/>
      <c r="N438"/>
      <c r="O438"/>
    </row>
    <row r="439" spans="1:15" ht="22.95" customHeight="1" x14ac:dyDescent="0.25">
      <c r="A439" s="8" t="s">
        <v>452</v>
      </c>
      <c r="B439" s="54">
        <f>N137</f>
        <v>0</v>
      </c>
      <c r="C439" s="54">
        <f>O137</f>
        <v>0</v>
      </c>
      <c r="D439"/>
      <c r="E439"/>
      <c r="F439"/>
      <c r="G439"/>
      <c r="H439"/>
      <c r="I439"/>
      <c r="J439"/>
      <c r="K439"/>
      <c r="L439"/>
      <c r="M439"/>
      <c r="N439"/>
      <c r="O439"/>
    </row>
    <row r="440" spans="1:15" ht="22.95" customHeight="1" x14ac:dyDescent="0.25">
      <c r="A440" s="8" t="s">
        <v>453</v>
      </c>
      <c r="B440" s="54">
        <f>N149</f>
        <v>0</v>
      </c>
      <c r="C440" s="54">
        <f>O149</f>
        <v>0</v>
      </c>
      <c r="D440"/>
      <c r="E440"/>
      <c r="F440"/>
      <c r="G440"/>
      <c r="H440"/>
      <c r="I440"/>
      <c r="J440"/>
      <c r="K440"/>
      <c r="L440"/>
      <c r="M440"/>
      <c r="N440"/>
      <c r="O440"/>
    </row>
    <row r="441" spans="1:15" ht="22.95" customHeight="1" x14ac:dyDescent="0.25">
      <c r="A441" s="8" t="s">
        <v>454</v>
      </c>
      <c r="B441" s="54">
        <f>N161</f>
        <v>0</v>
      </c>
      <c r="C441" s="54">
        <f>O161</f>
        <v>0</v>
      </c>
      <c r="D441"/>
      <c r="E441"/>
      <c r="F441"/>
      <c r="G441"/>
      <c r="H441"/>
      <c r="I441"/>
      <c r="J441"/>
      <c r="K441"/>
      <c r="L441"/>
      <c r="M441"/>
      <c r="N441"/>
      <c r="O441"/>
    </row>
    <row r="442" spans="1:15" ht="22.95" customHeight="1" x14ac:dyDescent="0.25">
      <c r="A442" s="8" t="s">
        <v>455</v>
      </c>
      <c r="B442" s="54">
        <f>N173</f>
        <v>0</v>
      </c>
      <c r="C442" s="54">
        <f>O173</f>
        <v>0</v>
      </c>
      <c r="D442"/>
      <c r="E442"/>
      <c r="F442"/>
      <c r="G442"/>
      <c r="H442"/>
      <c r="I442"/>
      <c r="J442"/>
      <c r="K442"/>
      <c r="L442"/>
      <c r="M442"/>
      <c r="N442"/>
      <c r="O442"/>
    </row>
    <row r="443" spans="1:15" ht="22.95" customHeight="1" x14ac:dyDescent="0.25">
      <c r="A443" s="8" t="s">
        <v>456</v>
      </c>
      <c r="B443" s="54">
        <f>N185</f>
        <v>0</v>
      </c>
      <c r="C443" s="54">
        <f>O185</f>
        <v>0</v>
      </c>
      <c r="D443"/>
      <c r="E443"/>
      <c r="F443"/>
      <c r="G443"/>
      <c r="H443"/>
      <c r="I443"/>
      <c r="J443"/>
      <c r="K443"/>
      <c r="L443"/>
      <c r="M443"/>
      <c r="N443"/>
      <c r="O443"/>
    </row>
    <row r="444" spans="1:15" ht="22.95" customHeight="1" x14ac:dyDescent="0.25">
      <c r="A444" s="8" t="s">
        <v>457</v>
      </c>
      <c r="B444" s="54">
        <f>N197</f>
        <v>0</v>
      </c>
      <c r="C444" s="54">
        <f>O197</f>
        <v>0</v>
      </c>
      <c r="D444"/>
      <c r="E444"/>
      <c r="F444"/>
      <c r="G444"/>
      <c r="H444"/>
      <c r="I444"/>
      <c r="J444"/>
      <c r="K444"/>
      <c r="L444"/>
      <c r="M444"/>
      <c r="N444"/>
      <c r="O444"/>
    </row>
    <row r="445" spans="1:15" ht="22.95" customHeight="1" x14ac:dyDescent="0.25">
      <c r="A445" s="8" t="s">
        <v>458</v>
      </c>
      <c r="B445" s="54">
        <f>N209</f>
        <v>0</v>
      </c>
      <c r="C445" s="54">
        <f>O209</f>
        <v>0</v>
      </c>
      <c r="D445"/>
      <c r="E445"/>
      <c r="F445"/>
      <c r="G445"/>
      <c r="H445"/>
      <c r="I445"/>
      <c r="J445"/>
      <c r="K445"/>
      <c r="L445"/>
      <c r="M445"/>
      <c r="N445"/>
      <c r="O445"/>
    </row>
    <row r="446" spans="1:15" ht="22.95" customHeight="1" x14ac:dyDescent="0.25">
      <c r="A446" s="8" t="s">
        <v>459</v>
      </c>
      <c r="B446" s="54">
        <f>N221</f>
        <v>0</v>
      </c>
      <c r="C446" s="54">
        <f>O221</f>
        <v>0</v>
      </c>
      <c r="D446"/>
      <c r="E446"/>
      <c r="F446"/>
      <c r="G446"/>
      <c r="H446"/>
      <c r="I446"/>
      <c r="J446"/>
      <c r="K446"/>
      <c r="L446"/>
      <c r="M446"/>
      <c r="N446"/>
      <c r="O446"/>
    </row>
    <row r="447" spans="1:15" ht="22.95" customHeight="1" x14ac:dyDescent="0.25">
      <c r="A447" s="8" t="s">
        <v>460</v>
      </c>
      <c r="B447" s="54">
        <f>N233</f>
        <v>0</v>
      </c>
      <c r="C447" s="54">
        <f>O233</f>
        <v>0</v>
      </c>
      <c r="D447"/>
      <c r="E447"/>
      <c r="F447"/>
      <c r="G447"/>
      <c r="H447"/>
      <c r="I447"/>
      <c r="J447"/>
      <c r="K447"/>
      <c r="L447"/>
      <c r="M447"/>
      <c r="N447"/>
      <c r="O447"/>
    </row>
    <row r="448" spans="1:15" ht="22.95" customHeight="1" x14ac:dyDescent="0.25">
      <c r="A448" s="8" t="s">
        <v>461</v>
      </c>
      <c r="B448" s="54">
        <f>N245</f>
        <v>0</v>
      </c>
      <c r="C448" s="54">
        <f>O245</f>
        <v>0</v>
      </c>
      <c r="D448"/>
      <c r="E448"/>
      <c r="F448"/>
      <c r="G448"/>
      <c r="H448"/>
      <c r="I448"/>
      <c r="J448"/>
      <c r="K448"/>
      <c r="L448"/>
      <c r="M448"/>
      <c r="N448"/>
      <c r="O448"/>
    </row>
    <row r="449" spans="1:15" ht="22.95" customHeight="1" x14ac:dyDescent="0.25">
      <c r="A449" s="8" t="s">
        <v>462</v>
      </c>
      <c r="B449" s="54">
        <f>N257</f>
        <v>0</v>
      </c>
      <c r="C449" s="54">
        <f>O257</f>
        <v>0</v>
      </c>
      <c r="D449"/>
      <c r="E449"/>
      <c r="F449"/>
      <c r="G449"/>
      <c r="H449"/>
      <c r="I449"/>
      <c r="J449"/>
      <c r="K449"/>
      <c r="L449"/>
      <c r="M449"/>
      <c r="N449"/>
      <c r="O449"/>
    </row>
    <row r="450" spans="1:15" ht="22.95" customHeight="1" x14ac:dyDescent="0.25">
      <c r="A450" s="8" t="s">
        <v>463</v>
      </c>
      <c r="B450" s="54">
        <f>N269</f>
        <v>0</v>
      </c>
      <c r="C450" s="54">
        <f>O269</f>
        <v>0</v>
      </c>
      <c r="D450"/>
      <c r="E450"/>
      <c r="F450"/>
      <c r="G450"/>
      <c r="H450"/>
      <c r="I450"/>
      <c r="J450"/>
      <c r="K450"/>
      <c r="L450"/>
      <c r="M450"/>
      <c r="N450"/>
      <c r="O450"/>
    </row>
    <row r="451" spans="1:15" ht="22.95" customHeight="1" x14ac:dyDescent="0.25">
      <c r="A451" s="8" t="s">
        <v>464</v>
      </c>
      <c r="B451" s="54">
        <f>N281</f>
        <v>0</v>
      </c>
      <c r="C451" s="54">
        <f>O281</f>
        <v>0</v>
      </c>
      <c r="D451"/>
      <c r="E451"/>
      <c r="F451"/>
      <c r="G451"/>
      <c r="H451"/>
      <c r="I451"/>
      <c r="J451"/>
      <c r="K451"/>
      <c r="L451"/>
      <c r="M451"/>
      <c r="N451"/>
      <c r="O451"/>
    </row>
    <row r="452" spans="1:15" ht="22.95" customHeight="1" x14ac:dyDescent="0.25">
      <c r="A452" s="8" t="s">
        <v>465</v>
      </c>
      <c r="B452" s="54">
        <f>N293</f>
        <v>0</v>
      </c>
      <c r="C452" s="54">
        <f>O293</f>
        <v>0</v>
      </c>
      <c r="D452"/>
      <c r="E452"/>
      <c r="F452"/>
      <c r="G452"/>
      <c r="H452"/>
      <c r="I452"/>
      <c r="J452"/>
      <c r="K452"/>
      <c r="L452"/>
      <c r="M452"/>
      <c r="N452"/>
      <c r="O452"/>
    </row>
    <row r="453" spans="1:15" ht="22.95" customHeight="1" x14ac:dyDescent="0.25">
      <c r="A453" s="8" t="s">
        <v>466</v>
      </c>
      <c r="B453" s="54">
        <f>N305</f>
        <v>0</v>
      </c>
      <c r="C453" s="54">
        <f>O305</f>
        <v>0</v>
      </c>
      <c r="D453"/>
      <c r="E453"/>
      <c r="F453"/>
      <c r="G453"/>
      <c r="H453"/>
      <c r="I453"/>
      <c r="J453"/>
      <c r="K453"/>
      <c r="L453"/>
      <c r="M453"/>
      <c r="N453"/>
      <c r="O453"/>
    </row>
    <row r="454" spans="1:15" ht="24" customHeight="1" x14ac:dyDescent="0.25">
      <c r="A454" s="8" t="s">
        <v>467</v>
      </c>
      <c r="B454" s="54">
        <f>N317</f>
        <v>0</v>
      </c>
      <c r="C454" s="54">
        <f>O317</f>
        <v>0</v>
      </c>
      <c r="D454"/>
      <c r="E454"/>
      <c r="F454"/>
      <c r="G454"/>
      <c r="H454"/>
      <c r="I454"/>
      <c r="J454"/>
      <c r="K454"/>
      <c r="L454"/>
      <c r="M454"/>
      <c r="N454"/>
      <c r="O454"/>
    </row>
    <row r="455" spans="1:15" ht="22.95" customHeight="1" x14ac:dyDescent="0.25">
      <c r="A455" s="8" t="s">
        <v>468</v>
      </c>
      <c r="B455" s="54">
        <f>N329</f>
        <v>0</v>
      </c>
      <c r="C455" s="54">
        <f>O329</f>
        <v>0</v>
      </c>
      <c r="D455"/>
      <c r="E455"/>
      <c r="F455"/>
      <c r="G455"/>
      <c r="H455"/>
      <c r="I455"/>
      <c r="J455"/>
      <c r="K455"/>
      <c r="L455"/>
      <c r="M455"/>
      <c r="N455"/>
      <c r="O455"/>
    </row>
    <row r="456" spans="1:15" ht="22.95" customHeight="1" x14ac:dyDescent="0.25">
      <c r="A456" s="8" t="s">
        <v>469</v>
      </c>
      <c r="B456" s="54">
        <f>N341</f>
        <v>0</v>
      </c>
      <c r="C456" s="54">
        <f>O341</f>
        <v>0</v>
      </c>
      <c r="D456"/>
      <c r="E456"/>
      <c r="F456"/>
      <c r="G456"/>
      <c r="H456"/>
      <c r="I456"/>
      <c r="J456"/>
      <c r="K456"/>
      <c r="L456"/>
      <c r="M456"/>
      <c r="N456"/>
      <c r="O456"/>
    </row>
    <row r="457" spans="1:15" ht="22.95" customHeight="1" x14ac:dyDescent="0.25">
      <c r="A457" s="8" t="s">
        <v>470</v>
      </c>
      <c r="B457" s="54">
        <f>N353</f>
        <v>0</v>
      </c>
      <c r="C457" s="54">
        <f>O353</f>
        <v>0</v>
      </c>
      <c r="D457"/>
      <c r="E457"/>
      <c r="F457"/>
      <c r="G457"/>
      <c r="H457"/>
      <c r="I457"/>
      <c r="J457"/>
      <c r="K457"/>
      <c r="L457"/>
      <c r="M457"/>
      <c r="N457"/>
      <c r="O457"/>
    </row>
    <row r="458" spans="1:15" ht="22.95" customHeight="1" x14ac:dyDescent="0.25">
      <c r="A458" s="8" t="s">
        <v>471</v>
      </c>
      <c r="B458" s="54">
        <f>N365</f>
        <v>0</v>
      </c>
      <c r="C458" s="54">
        <f>O365</f>
        <v>0</v>
      </c>
      <c r="D458"/>
      <c r="E458"/>
      <c r="F458"/>
      <c r="G458"/>
      <c r="H458"/>
      <c r="I458"/>
      <c r="J458"/>
      <c r="K458"/>
      <c r="L458"/>
      <c r="M458"/>
      <c r="N458"/>
      <c r="O458"/>
    </row>
    <row r="459" spans="1:15" ht="22.95" customHeight="1" x14ac:dyDescent="0.25">
      <c r="A459" s="8" t="s">
        <v>472</v>
      </c>
      <c r="B459" s="54">
        <f>N377</f>
        <v>0</v>
      </c>
      <c r="C459" s="54">
        <f>O377</f>
        <v>0</v>
      </c>
      <c r="D459"/>
      <c r="E459"/>
      <c r="F459"/>
      <c r="G459"/>
      <c r="H459"/>
      <c r="I459"/>
      <c r="J459"/>
      <c r="K459"/>
      <c r="L459"/>
      <c r="M459"/>
      <c r="N459"/>
      <c r="O459"/>
    </row>
    <row r="460" spans="1:15" ht="22.95" customHeight="1" x14ac:dyDescent="0.25">
      <c r="A460" s="8" t="s">
        <v>473</v>
      </c>
      <c r="B460" s="54">
        <f>N389</f>
        <v>0</v>
      </c>
      <c r="C460" s="54">
        <f>O389</f>
        <v>0</v>
      </c>
      <c r="D460"/>
      <c r="E460"/>
      <c r="F460"/>
      <c r="G460"/>
      <c r="H460"/>
      <c r="I460"/>
      <c r="J460"/>
      <c r="K460"/>
      <c r="L460"/>
      <c r="M460"/>
      <c r="N460"/>
      <c r="O460"/>
    </row>
    <row r="461" spans="1:15" ht="22.95" customHeight="1" x14ac:dyDescent="0.25">
      <c r="A461" s="8" t="s">
        <v>474</v>
      </c>
      <c r="B461" s="54">
        <f>N401</f>
        <v>0</v>
      </c>
      <c r="C461" s="54">
        <f>O401</f>
        <v>0</v>
      </c>
      <c r="D461"/>
      <c r="E461"/>
      <c r="F461"/>
      <c r="G461"/>
      <c r="H461"/>
      <c r="I461"/>
      <c r="J461"/>
      <c r="K461"/>
      <c r="L461"/>
      <c r="M461"/>
      <c r="N461"/>
      <c r="O461"/>
    </row>
    <row r="462" spans="1:15" ht="22.95" customHeight="1" x14ac:dyDescent="0.25">
      <c r="A462" s="8" t="s">
        <v>475</v>
      </c>
      <c r="B462" s="54">
        <f>N413</f>
        <v>0</v>
      </c>
      <c r="C462" s="54">
        <f>O413</f>
        <v>0</v>
      </c>
      <c r="D462"/>
      <c r="E462"/>
      <c r="F462"/>
      <c r="G462"/>
      <c r="H462"/>
      <c r="I462"/>
      <c r="J462"/>
      <c r="K462"/>
      <c r="L462"/>
      <c r="M462"/>
      <c r="N462"/>
      <c r="O462"/>
    </row>
    <row r="463" spans="1:15" ht="22.95" customHeight="1" x14ac:dyDescent="0.25">
      <c r="A463" s="8" t="s">
        <v>476</v>
      </c>
      <c r="B463" s="54">
        <f>N425</f>
        <v>0</v>
      </c>
      <c r="C463" s="54">
        <f>O425</f>
        <v>0</v>
      </c>
      <c r="D463"/>
      <c r="E463"/>
      <c r="F463"/>
      <c r="G463"/>
      <c r="H463"/>
      <c r="I463"/>
      <c r="J463"/>
      <c r="K463"/>
      <c r="L463"/>
      <c r="M463"/>
      <c r="N463"/>
      <c r="O463"/>
    </row>
    <row r="464" spans="1:15" ht="22.95" customHeight="1" x14ac:dyDescent="0.25">
      <c r="A464" s="8" t="s">
        <v>477</v>
      </c>
      <c r="B464" s="55">
        <f>SUM(B429:B463)</f>
        <v>0</v>
      </c>
      <c r="C464" s="55">
        <f>SUM(C429:C463)</f>
        <v>0</v>
      </c>
      <c r="D464"/>
      <c r="E464"/>
      <c r="F464"/>
      <c r="G464"/>
      <c r="H464"/>
      <c r="I464"/>
      <c r="J464"/>
      <c r="K464"/>
      <c r="L464"/>
      <c r="M464"/>
      <c r="N464"/>
      <c r="O464"/>
    </row>
    <row r="465" spans="1:15" ht="22.95" customHeight="1" x14ac:dyDescent="0.25">
      <c r="A465"/>
      <c r="B465"/>
      <c r="C465"/>
      <c r="D465"/>
      <c r="E465"/>
      <c r="F465"/>
      <c r="G465"/>
      <c r="H465"/>
      <c r="I465"/>
      <c r="J465"/>
      <c r="K465"/>
      <c r="L465"/>
      <c r="M465"/>
      <c r="N465"/>
      <c r="O465"/>
    </row>
    <row r="466" spans="1:15" ht="22.95" customHeight="1" x14ac:dyDescent="0.25">
      <c r="A466"/>
      <c r="B466"/>
      <c r="C466"/>
      <c r="D466"/>
      <c r="E466"/>
      <c r="F466"/>
      <c r="G466"/>
      <c r="H466"/>
      <c r="I466"/>
      <c r="J466"/>
      <c r="K466"/>
      <c r="L466"/>
      <c r="M466"/>
      <c r="N466"/>
      <c r="O466"/>
    </row>
    <row r="467" spans="1:15" ht="22.95" customHeight="1" x14ac:dyDescent="0.25">
      <c r="A467"/>
      <c r="B467"/>
      <c r="C467"/>
      <c r="D467"/>
      <c r="E467"/>
      <c r="F467"/>
      <c r="G467"/>
      <c r="H467"/>
      <c r="I467"/>
      <c r="J467"/>
      <c r="K467"/>
      <c r="L467"/>
      <c r="M467"/>
      <c r="N467"/>
      <c r="O467"/>
    </row>
    <row r="468" spans="1:15" ht="22.95" customHeight="1" x14ac:dyDescent="0.25">
      <c r="A468"/>
      <c r="B468"/>
      <c r="C468"/>
      <c r="D468"/>
      <c r="E468"/>
      <c r="F468"/>
      <c r="G468"/>
      <c r="H468"/>
      <c r="I468"/>
      <c r="J468"/>
      <c r="K468"/>
      <c r="L468"/>
      <c r="M468"/>
      <c r="N468"/>
      <c r="O468"/>
    </row>
    <row r="469" spans="1:15" ht="22.95" customHeight="1" x14ac:dyDescent="0.25">
      <c r="A469"/>
      <c r="B469"/>
      <c r="C469"/>
      <c r="D469"/>
      <c r="E469"/>
      <c r="F469"/>
      <c r="G469"/>
      <c r="H469"/>
      <c r="I469"/>
      <c r="J469"/>
      <c r="K469"/>
      <c r="L469"/>
      <c r="M469"/>
      <c r="N469"/>
      <c r="O469"/>
    </row>
    <row r="470" spans="1:15" ht="22.95" customHeight="1" x14ac:dyDescent="0.25">
      <c r="A470"/>
      <c r="B470"/>
      <c r="C470"/>
      <c r="D470"/>
      <c r="E470"/>
      <c r="F470"/>
      <c r="G470"/>
      <c r="H470"/>
      <c r="I470"/>
      <c r="J470"/>
      <c r="K470"/>
      <c r="L470"/>
      <c r="M470"/>
      <c r="N470"/>
      <c r="O470"/>
    </row>
    <row r="471" spans="1:15" ht="22.95" customHeight="1" x14ac:dyDescent="0.25">
      <c r="A471"/>
      <c r="B471"/>
      <c r="C471"/>
      <c r="D471"/>
      <c r="E471"/>
      <c r="F471"/>
      <c r="G471"/>
      <c r="H471"/>
      <c r="I471"/>
      <c r="J471"/>
      <c r="K471"/>
      <c r="L471"/>
      <c r="M471"/>
      <c r="N471"/>
      <c r="O471"/>
    </row>
    <row r="472" spans="1:15" ht="22.95" customHeight="1" x14ac:dyDescent="0.25">
      <c r="A472"/>
      <c r="B472"/>
      <c r="C472"/>
      <c r="D472"/>
      <c r="E472"/>
      <c r="F472"/>
      <c r="G472"/>
      <c r="H472"/>
      <c r="I472"/>
      <c r="J472"/>
      <c r="K472"/>
      <c r="L472"/>
      <c r="M472"/>
      <c r="N472"/>
      <c r="O472"/>
    </row>
    <row r="473" spans="1:15" ht="22.95" customHeight="1" x14ac:dyDescent="0.25">
      <c r="A473"/>
      <c r="B473"/>
      <c r="C473"/>
      <c r="D473"/>
      <c r="E473"/>
      <c r="F473"/>
      <c r="G473"/>
      <c r="H473"/>
      <c r="I473"/>
      <c r="J473"/>
      <c r="K473"/>
      <c r="L473"/>
      <c r="M473"/>
      <c r="N473"/>
      <c r="O473"/>
    </row>
    <row r="474" spans="1:15" ht="22.95" customHeight="1" x14ac:dyDescent="0.25">
      <c r="A474"/>
      <c r="B474"/>
      <c r="C474"/>
      <c r="D474"/>
      <c r="E474"/>
      <c r="F474"/>
      <c r="G474"/>
      <c r="H474"/>
      <c r="I474"/>
      <c r="J474"/>
      <c r="K474"/>
      <c r="L474"/>
      <c r="M474"/>
      <c r="N474"/>
      <c r="O474"/>
    </row>
    <row r="475" spans="1:15" ht="22.95" customHeight="1" x14ac:dyDescent="0.25">
      <c r="A475"/>
      <c r="B475"/>
      <c r="C475"/>
      <c r="D475"/>
      <c r="E475"/>
      <c r="F475"/>
      <c r="G475"/>
      <c r="H475"/>
      <c r="I475"/>
      <c r="J475"/>
      <c r="K475"/>
      <c r="L475"/>
      <c r="M475"/>
      <c r="N475"/>
      <c r="O475"/>
    </row>
    <row r="476" spans="1:15" ht="22.95" customHeight="1" x14ac:dyDescent="0.25">
      <c r="A476"/>
      <c r="B476"/>
      <c r="C476"/>
      <c r="D476"/>
      <c r="E476"/>
      <c r="F476"/>
      <c r="G476"/>
      <c r="H476"/>
      <c r="I476"/>
      <c r="J476"/>
      <c r="K476"/>
      <c r="L476"/>
      <c r="M476"/>
      <c r="N476"/>
      <c r="O476"/>
    </row>
    <row r="477" spans="1:15" ht="22.95" customHeight="1" x14ac:dyDescent="0.25">
      <c r="A477"/>
      <c r="B477"/>
      <c r="C477"/>
      <c r="D477"/>
      <c r="E477"/>
      <c r="F477"/>
      <c r="G477"/>
      <c r="H477"/>
      <c r="I477"/>
      <c r="J477"/>
      <c r="K477"/>
      <c r="L477"/>
      <c r="M477"/>
      <c r="N477"/>
      <c r="O477"/>
    </row>
    <row r="478" spans="1:15" ht="22.95" customHeight="1" x14ac:dyDescent="0.25">
      <c r="A478"/>
      <c r="B478"/>
      <c r="C478"/>
      <c r="D478"/>
      <c r="E478"/>
      <c r="F478"/>
      <c r="G478"/>
      <c r="H478"/>
      <c r="I478"/>
      <c r="J478"/>
      <c r="K478"/>
      <c r="L478"/>
      <c r="M478"/>
      <c r="N478"/>
      <c r="O478"/>
    </row>
    <row r="479" spans="1:15" ht="22.95" customHeight="1" x14ac:dyDescent="0.25">
      <c r="A479"/>
      <c r="B479"/>
      <c r="C479"/>
      <c r="D479"/>
      <c r="E479"/>
      <c r="F479"/>
      <c r="G479"/>
      <c r="H479"/>
      <c r="I479"/>
      <c r="J479"/>
      <c r="K479"/>
      <c r="L479"/>
      <c r="M479"/>
      <c r="N479"/>
      <c r="O479"/>
    </row>
    <row r="480" spans="1:15" ht="22.95" customHeight="1" x14ac:dyDescent="0.25">
      <c r="A480"/>
      <c r="B480"/>
      <c r="C480"/>
      <c r="D480"/>
      <c r="E480"/>
      <c r="F480"/>
      <c r="G480"/>
      <c r="H480"/>
      <c r="I480"/>
      <c r="J480"/>
      <c r="K480"/>
      <c r="L480"/>
      <c r="M480"/>
      <c r="N480"/>
      <c r="O480"/>
    </row>
    <row r="481" spans="1:15" ht="22.95" customHeight="1" x14ac:dyDescent="0.25">
      <c r="A481"/>
      <c r="B481"/>
      <c r="C481"/>
      <c r="D481"/>
      <c r="E481"/>
      <c r="F481"/>
      <c r="G481"/>
      <c r="H481"/>
      <c r="I481"/>
      <c r="J481"/>
      <c r="K481"/>
      <c r="L481"/>
      <c r="M481"/>
      <c r="N481"/>
      <c r="O481"/>
    </row>
    <row r="482" spans="1:15" ht="22.95" customHeight="1" x14ac:dyDescent="0.25">
      <c r="A482"/>
      <c r="B482"/>
      <c r="C482"/>
      <c r="D482"/>
      <c r="E482"/>
      <c r="F482"/>
      <c r="G482"/>
      <c r="H482"/>
      <c r="I482"/>
      <c r="J482"/>
      <c r="K482"/>
      <c r="L482"/>
      <c r="M482"/>
      <c r="N482"/>
      <c r="O482"/>
    </row>
    <row r="483" spans="1:15" ht="22.95" customHeight="1" x14ac:dyDescent="0.25">
      <c r="A483"/>
      <c r="B483"/>
      <c r="C483"/>
      <c r="D483"/>
      <c r="E483"/>
      <c r="F483"/>
      <c r="G483"/>
      <c r="H483"/>
      <c r="I483"/>
      <c r="J483"/>
      <c r="K483"/>
      <c r="L483"/>
      <c r="M483"/>
      <c r="N483"/>
      <c r="O483"/>
    </row>
    <row r="484" spans="1:15" ht="22.95" customHeight="1" x14ac:dyDescent="0.25">
      <c r="A484"/>
      <c r="B484"/>
      <c r="C484"/>
      <c r="D484"/>
      <c r="E484"/>
      <c r="F484"/>
      <c r="G484"/>
      <c r="H484"/>
      <c r="I484"/>
      <c r="J484"/>
      <c r="K484"/>
      <c r="L484"/>
      <c r="M484"/>
      <c r="N484"/>
      <c r="O484"/>
    </row>
    <row r="485" spans="1:15" ht="22.95" customHeight="1" x14ac:dyDescent="0.25">
      <c r="A485"/>
      <c r="B485"/>
      <c r="C485"/>
      <c r="D485"/>
      <c r="E485"/>
      <c r="F485"/>
      <c r="G485"/>
      <c r="H485"/>
      <c r="I485"/>
      <c r="J485"/>
      <c r="K485"/>
      <c r="L485"/>
      <c r="M485"/>
      <c r="N485"/>
      <c r="O485"/>
    </row>
    <row r="486" spans="1:15" ht="22.95" customHeight="1" x14ac:dyDescent="0.25">
      <c r="A486"/>
      <c r="B486"/>
      <c r="C486"/>
      <c r="D486"/>
      <c r="E486"/>
      <c r="F486"/>
      <c r="G486"/>
      <c r="H486"/>
      <c r="I486"/>
      <c r="J486"/>
      <c r="K486"/>
      <c r="L486"/>
      <c r="M486"/>
      <c r="N486"/>
      <c r="O486"/>
    </row>
    <row r="487" spans="1:15" ht="22.95" customHeight="1" x14ac:dyDescent="0.25">
      <c r="A487"/>
      <c r="B487"/>
      <c r="C487"/>
      <c r="D487"/>
      <c r="E487"/>
      <c r="F487"/>
      <c r="G487"/>
      <c r="H487"/>
      <c r="I487"/>
      <c r="J487"/>
      <c r="K487"/>
      <c r="L487"/>
      <c r="M487"/>
      <c r="N487"/>
      <c r="O487"/>
    </row>
    <row r="488" spans="1:15" ht="22.95" customHeight="1" x14ac:dyDescent="0.25">
      <c r="A488"/>
      <c r="B488"/>
      <c r="C488"/>
      <c r="D488"/>
      <c r="E488"/>
      <c r="F488"/>
      <c r="G488"/>
      <c r="H488"/>
      <c r="I488"/>
      <c r="J488"/>
      <c r="K488"/>
      <c r="L488"/>
      <c r="M488"/>
      <c r="N488"/>
      <c r="O488"/>
    </row>
    <row r="489" spans="1:15" ht="22.95" customHeight="1" x14ac:dyDescent="0.25">
      <c r="A489"/>
      <c r="B489"/>
      <c r="C489"/>
      <c r="D489"/>
      <c r="E489"/>
      <c r="F489"/>
      <c r="G489"/>
      <c r="H489"/>
      <c r="I489"/>
      <c r="J489"/>
      <c r="K489"/>
      <c r="L489"/>
      <c r="M489"/>
      <c r="N489"/>
      <c r="O489"/>
    </row>
    <row r="490" spans="1:15" ht="22.95" customHeight="1" x14ac:dyDescent="0.25">
      <c r="A490"/>
      <c r="B490"/>
      <c r="C490"/>
      <c r="D490"/>
      <c r="E490"/>
      <c r="F490"/>
      <c r="G490"/>
      <c r="H490"/>
      <c r="I490"/>
      <c r="J490"/>
      <c r="K490"/>
      <c r="L490"/>
      <c r="M490"/>
      <c r="N490"/>
      <c r="O490"/>
    </row>
    <row r="491" spans="1:15" ht="22.95" customHeight="1" x14ac:dyDescent="0.25">
      <c r="A491"/>
      <c r="B491"/>
      <c r="C491"/>
      <c r="D491"/>
      <c r="E491"/>
      <c r="F491"/>
      <c r="G491"/>
      <c r="H491"/>
      <c r="I491"/>
      <c r="J491"/>
      <c r="K491"/>
      <c r="L491"/>
      <c r="M491"/>
      <c r="N491"/>
      <c r="O491"/>
    </row>
    <row r="492" spans="1:15" ht="22.95" customHeight="1" x14ac:dyDescent="0.25">
      <c r="A492"/>
      <c r="B492"/>
      <c r="C492"/>
      <c r="D492"/>
      <c r="E492"/>
      <c r="F492"/>
      <c r="G492"/>
      <c r="H492"/>
      <c r="I492"/>
      <c r="J492"/>
      <c r="K492"/>
      <c r="L492"/>
      <c r="M492"/>
      <c r="N492"/>
      <c r="O492"/>
    </row>
    <row r="493" spans="1:15" ht="22.95" customHeight="1" x14ac:dyDescent="0.25">
      <c r="A493"/>
      <c r="B493"/>
      <c r="C493"/>
      <c r="D493"/>
      <c r="E493"/>
      <c r="F493"/>
      <c r="G493"/>
      <c r="H493"/>
      <c r="I493"/>
      <c r="J493"/>
      <c r="K493"/>
      <c r="L493"/>
      <c r="M493"/>
      <c r="N493"/>
      <c r="O493"/>
    </row>
    <row r="494" spans="1:15" ht="22.95" customHeight="1" x14ac:dyDescent="0.25">
      <c r="A494"/>
      <c r="B494"/>
      <c r="C494"/>
      <c r="D494"/>
      <c r="E494"/>
      <c r="F494"/>
      <c r="G494"/>
      <c r="H494"/>
      <c r="I494"/>
      <c r="J494"/>
      <c r="K494"/>
      <c r="L494"/>
      <c r="M494"/>
      <c r="N494"/>
      <c r="O494"/>
    </row>
    <row r="495" spans="1:15" ht="22.95" customHeight="1" x14ac:dyDescent="0.25">
      <c r="A495"/>
      <c r="B495"/>
      <c r="C495"/>
      <c r="D495"/>
      <c r="E495"/>
      <c r="F495"/>
      <c r="G495"/>
      <c r="H495"/>
      <c r="I495"/>
      <c r="J495"/>
      <c r="K495"/>
      <c r="L495"/>
      <c r="M495"/>
      <c r="N495"/>
      <c r="O495"/>
    </row>
    <row r="496" spans="1:15" ht="22.95" customHeight="1" x14ac:dyDescent="0.25">
      <c r="A496"/>
      <c r="B496"/>
      <c r="C496"/>
      <c r="D496"/>
      <c r="E496"/>
      <c r="F496"/>
      <c r="G496"/>
      <c r="H496"/>
      <c r="I496"/>
      <c r="J496"/>
      <c r="K496"/>
      <c r="L496"/>
      <c r="M496"/>
      <c r="N496"/>
      <c r="O496"/>
    </row>
    <row r="497" spans="1:15" ht="22.95" customHeight="1" x14ac:dyDescent="0.25">
      <c r="A497"/>
      <c r="B497"/>
      <c r="C497"/>
      <c r="D497"/>
      <c r="E497"/>
      <c r="F497"/>
      <c r="G497"/>
      <c r="H497"/>
      <c r="I497"/>
      <c r="J497"/>
      <c r="K497"/>
      <c r="L497"/>
      <c r="M497"/>
      <c r="N497"/>
      <c r="O497"/>
    </row>
    <row r="498" spans="1:15" ht="22.95" customHeight="1" x14ac:dyDescent="0.25">
      <c r="A498"/>
      <c r="B498"/>
      <c r="C498"/>
      <c r="D498"/>
      <c r="E498"/>
      <c r="F498"/>
      <c r="G498"/>
      <c r="H498"/>
      <c r="I498"/>
      <c r="J498"/>
      <c r="K498"/>
      <c r="L498"/>
      <c r="M498"/>
      <c r="N498"/>
      <c r="O498"/>
    </row>
    <row r="499" spans="1:15" ht="22.95" customHeight="1" x14ac:dyDescent="0.25">
      <c r="A499"/>
      <c r="B499"/>
      <c r="C499"/>
      <c r="D499"/>
      <c r="E499"/>
      <c r="F499"/>
      <c r="G499"/>
      <c r="H499"/>
      <c r="I499"/>
      <c r="J499"/>
      <c r="K499"/>
      <c r="L499"/>
      <c r="M499"/>
      <c r="N499"/>
      <c r="O499"/>
    </row>
    <row r="500" spans="1:15" ht="22.95" customHeight="1" x14ac:dyDescent="0.25">
      <c r="A500"/>
      <c r="B500"/>
      <c r="C500"/>
      <c r="D500"/>
      <c r="E500"/>
      <c r="F500"/>
      <c r="G500"/>
      <c r="H500"/>
      <c r="I500"/>
      <c r="J500"/>
      <c r="K500"/>
      <c r="L500"/>
      <c r="M500"/>
      <c r="N500"/>
      <c r="O500"/>
    </row>
    <row r="501" spans="1:15" ht="22.95" customHeight="1" x14ac:dyDescent="0.25">
      <c r="A501"/>
      <c r="B501"/>
      <c r="C501"/>
      <c r="D501"/>
      <c r="E501"/>
      <c r="F501"/>
      <c r="G501"/>
      <c r="H501"/>
      <c r="I501"/>
      <c r="J501"/>
      <c r="K501"/>
      <c r="L501"/>
      <c r="M501"/>
      <c r="N501"/>
      <c r="O501"/>
    </row>
    <row r="502" spans="1:15" ht="22.95" customHeight="1" x14ac:dyDescent="0.25">
      <c r="A502"/>
      <c r="B502"/>
      <c r="C502"/>
      <c r="D502"/>
      <c r="E502"/>
      <c r="F502"/>
      <c r="G502"/>
      <c r="H502"/>
      <c r="I502"/>
      <c r="J502"/>
      <c r="K502"/>
      <c r="L502"/>
      <c r="M502"/>
      <c r="N502"/>
      <c r="O502"/>
    </row>
    <row r="503" spans="1:15" ht="22.95" customHeight="1" x14ac:dyDescent="0.25">
      <c r="A503"/>
      <c r="B503"/>
      <c r="C503"/>
      <c r="D503"/>
      <c r="E503"/>
      <c r="F503"/>
      <c r="G503"/>
      <c r="H503"/>
      <c r="I503"/>
      <c r="J503"/>
      <c r="K503"/>
      <c r="L503"/>
      <c r="M503"/>
      <c r="N503"/>
      <c r="O503"/>
    </row>
    <row r="504" spans="1:15" ht="22.95" customHeight="1" x14ac:dyDescent="0.25">
      <c r="A504"/>
      <c r="B504"/>
      <c r="C504"/>
      <c r="D504"/>
      <c r="E504"/>
      <c r="F504"/>
      <c r="G504"/>
      <c r="H504"/>
      <c r="I504"/>
      <c r="J504"/>
      <c r="K504"/>
      <c r="L504"/>
      <c r="M504"/>
      <c r="N504"/>
      <c r="O504"/>
    </row>
    <row r="505" spans="1:15" ht="22.95" customHeight="1" x14ac:dyDescent="0.25">
      <c r="A505"/>
      <c r="B505"/>
      <c r="C505"/>
      <c r="D505"/>
      <c r="E505"/>
      <c r="F505"/>
      <c r="G505"/>
      <c r="H505"/>
      <c r="I505"/>
      <c r="J505"/>
      <c r="K505"/>
      <c r="L505"/>
      <c r="M505"/>
      <c r="N505"/>
      <c r="O505"/>
    </row>
    <row r="506" spans="1:15" ht="22.95" customHeight="1" x14ac:dyDescent="0.25">
      <c r="A506"/>
      <c r="B506"/>
      <c r="C506"/>
      <c r="D506"/>
      <c r="E506"/>
      <c r="F506"/>
      <c r="G506"/>
      <c r="H506"/>
      <c r="I506"/>
      <c r="J506"/>
      <c r="K506"/>
      <c r="L506"/>
      <c r="M506"/>
      <c r="N506"/>
      <c r="O506"/>
    </row>
    <row r="507" spans="1:15" ht="22.95" customHeight="1" x14ac:dyDescent="0.25">
      <c r="A507"/>
      <c r="B507"/>
      <c r="C507"/>
      <c r="D507"/>
      <c r="E507"/>
      <c r="F507"/>
      <c r="G507"/>
      <c r="H507"/>
      <c r="I507"/>
      <c r="J507"/>
      <c r="K507"/>
      <c r="L507"/>
      <c r="M507"/>
      <c r="N507"/>
      <c r="O507"/>
    </row>
    <row r="508" spans="1:15" ht="22.95" customHeight="1" x14ac:dyDescent="0.25">
      <c r="A508"/>
      <c r="B508"/>
      <c r="C508"/>
      <c r="D508"/>
      <c r="E508"/>
      <c r="F508"/>
      <c r="G508"/>
      <c r="H508"/>
      <c r="I508"/>
      <c r="J508"/>
      <c r="K508"/>
      <c r="L508"/>
      <c r="M508"/>
      <c r="N508"/>
      <c r="O508"/>
    </row>
    <row r="509" spans="1:15" ht="22.95" customHeight="1" x14ac:dyDescent="0.25">
      <c r="A509"/>
      <c r="B509"/>
      <c r="C509"/>
      <c r="D509"/>
      <c r="E509"/>
      <c r="F509"/>
      <c r="G509"/>
      <c r="H509"/>
      <c r="I509"/>
      <c r="J509"/>
      <c r="K509"/>
      <c r="L509"/>
      <c r="M509"/>
      <c r="N509"/>
      <c r="O509"/>
    </row>
    <row r="510" spans="1:15" ht="22.95" customHeight="1" x14ac:dyDescent="0.25">
      <c r="A510"/>
      <c r="B510"/>
      <c r="C510"/>
      <c r="D510"/>
      <c r="E510"/>
      <c r="F510"/>
      <c r="G510"/>
      <c r="H510"/>
      <c r="I510"/>
      <c r="J510"/>
      <c r="K510"/>
      <c r="L510"/>
      <c r="M510"/>
      <c r="N510"/>
      <c r="O510"/>
    </row>
    <row r="511" spans="1:15" ht="22.95" customHeight="1" x14ac:dyDescent="0.25">
      <c r="A511"/>
      <c r="B511"/>
      <c r="C511"/>
      <c r="D511"/>
      <c r="E511"/>
      <c r="F511"/>
      <c r="G511"/>
      <c r="H511"/>
      <c r="I511"/>
      <c r="J511"/>
      <c r="K511"/>
      <c r="L511"/>
      <c r="M511"/>
      <c r="N511"/>
      <c r="O511"/>
    </row>
    <row r="512" spans="1:15" ht="22.95" customHeight="1" x14ac:dyDescent="0.25">
      <c r="A512"/>
      <c r="B512"/>
      <c r="C512"/>
      <c r="D512"/>
      <c r="E512"/>
      <c r="F512"/>
      <c r="G512"/>
      <c r="H512"/>
      <c r="I512"/>
      <c r="J512"/>
      <c r="K512"/>
      <c r="L512"/>
      <c r="M512"/>
      <c r="N512"/>
      <c r="O512"/>
    </row>
    <row r="513" spans="1:15" ht="22.95" customHeight="1" x14ac:dyDescent="0.25">
      <c r="A513"/>
      <c r="B513"/>
      <c r="C513"/>
      <c r="D513"/>
      <c r="E513"/>
      <c r="F513"/>
      <c r="G513"/>
      <c r="H513"/>
      <c r="I513"/>
      <c r="J513"/>
      <c r="K513"/>
      <c r="L513"/>
      <c r="M513"/>
      <c r="N513"/>
      <c r="O513"/>
    </row>
    <row r="514" spans="1:15" ht="22.95" customHeight="1" x14ac:dyDescent="0.25">
      <c r="A514"/>
      <c r="B514"/>
      <c r="C514"/>
      <c r="D514"/>
      <c r="E514"/>
      <c r="F514"/>
      <c r="G514"/>
      <c r="H514"/>
      <c r="I514"/>
      <c r="J514"/>
      <c r="K514"/>
      <c r="L514"/>
      <c r="M514"/>
      <c r="N514"/>
      <c r="O514"/>
    </row>
    <row r="515" spans="1:15" ht="22.95" customHeight="1" x14ac:dyDescent="0.25">
      <c r="A515"/>
      <c r="B515"/>
      <c r="C515"/>
      <c r="D515"/>
      <c r="E515"/>
      <c r="F515"/>
      <c r="G515"/>
      <c r="H515"/>
      <c r="I515"/>
      <c r="J515"/>
      <c r="K515"/>
      <c r="L515"/>
      <c r="M515"/>
      <c r="N515"/>
      <c r="O515"/>
    </row>
    <row r="516" spans="1:15" ht="22.95" customHeight="1" x14ac:dyDescent="0.25">
      <c r="A516"/>
      <c r="B516"/>
      <c r="C516"/>
      <c r="D516"/>
      <c r="E516"/>
      <c r="F516"/>
      <c r="G516"/>
      <c r="H516"/>
      <c r="I516"/>
      <c r="J516"/>
      <c r="K516"/>
      <c r="L516"/>
      <c r="M516"/>
      <c r="N516"/>
      <c r="O516"/>
    </row>
    <row r="517" spans="1:15" ht="22.95" customHeight="1" x14ac:dyDescent="0.25">
      <c r="A517"/>
      <c r="B517"/>
      <c r="C517"/>
      <c r="D517"/>
      <c r="E517"/>
      <c r="F517"/>
      <c r="G517"/>
      <c r="H517"/>
      <c r="I517"/>
      <c r="J517"/>
      <c r="K517"/>
      <c r="L517"/>
      <c r="M517"/>
      <c r="N517"/>
      <c r="O517"/>
    </row>
    <row r="518" spans="1:15" ht="22.95" customHeight="1" x14ac:dyDescent="0.25">
      <c r="A518"/>
      <c r="B518"/>
      <c r="C518"/>
      <c r="D518"/>
      <c r="E518"/>
      <c r="F518"/>
      <c r="G518"/>
      <c r="H518"/>
      <c r="I518"/>
      <c r="J518"/>
      <c r="K518"/>
      <c r="L518"/>
      <c r="M518"/>
      <c r="N518"/>
      <c r="O518"/>
    </row>
    <row r="519" spans="1:15" ht="100.2" customHeight="1" x14ac:dyDescent="0.25">
      <c r="A519"/>
      <c r="B519"/>
      <c r="C519"/>
      <c r="D519"/>
      <c r="E519"/>
      <c r="F519"/>
      <c r="G519"/>
      <c r="H519"/>
      <c r="I519"/>
      <c r="J519"/>
      <c r="K519"/>
      <c r="L519"/>
      <c r="M519"/>
      <c r="N519"/>
      <c r="O519"/>
    </row>
    <row r="520" spans="1:15" ht="22.95" customHeight="1" x14ac:dyDescent="0.25">
      <c r="A520"/>
      <c r="B520"/>
      <c r="C520"/>
      <c r="D520"/>
      <c r="E520"/>
      <c r="F520"/>
      <c r="G520"/>
      <c r="H520"/>
      <c r="I520"/>
      <c r="J520"/>
      <c r="K520"/>
      <c r="L520"/>
      <c r="M520"/>
      <c r="N520"/>
      <c r="O520"/>
    </row>
    <row r="521" spans="1:15" ht="22.95" customHeight="1" x14ac:dyDescent="0.25">
      <c r="A521"/>
      <c r="B521"/>
      <c r="C521"/>
      <c r="D521"/>
      <c r="E521"/>
      <c r="F521"/>
      <c r="G521"/>
      <c r="H521"/>
      <c r="I521"/>
      <c r="J521"/>
      <c r="K521"/>
      <c r="L521"/>
      <c r="M521"/>
      <c r="N521"/>
      <c r="O521"/>
    </row>
    <row r="522" spans="1:15" ht="22.95" customHeight="1" x14ac:dyDescent="0.25">
      <c r="A522"/>
      <c r="B522"/>
      <c r="C522"/>
      <c r="D522"/>
      <c r="E522"/>
      <c r="F522"/>
      <c r="G522"/>
      <c r="H522"/>
      <c r="I522"/>
      <c r="J522"/>
      <c r="K522"/>
      <c r="L522"/>
      <c r="M522"/>
      <c r="N522"/>
      <c r="O522"/>
    </row>
    <row r="523" spans="1:15" ht="22.95" customHeight="1" x14ac:dyDescent="0.25">
      <c r="A523"/>
      <c r="B523"/>
      <c r="C523"/>
      <c r="D523"/>
      <c r="E523"/>
      <c r="F523"/>
      <c r="G523"/>
      <c r="H523"/>
      <c r="I523"/>
      <c r="J523"/>
      <c r="K523"/>
      <c r="L523"/>
      <c r="M523"/>
      <c r="N523"/>
      <c r="O523"/>
    </row>
    <row r="524" spans="1:15" ht="22.95" customHeight="1" x14ac:dyDescent="0.25">
      <c r="A524"/>
      <c r="B524"/>
      <c r="C524"/>
      <c r="D524"/>
      <c r="E524"/>
      <c r="F524"/>
      <c r="G524"/>
      <c r="H524"/>
      <c r="I524"/>
      <c r="J524"/>
      <c r="K524"/>
      <c r="L524"/>
      <c r="M524"/>
      <c r="N524"/>
      <c r="O524"/>
    </row>
    <row r="525" spans="1:15" ht="22.95" customHeight="1" x14ac:dyDescent="0.25">
      <c r="A525"/>
      <c r="B525"/>
      <c r="C525"/>
      <c r="D525"/>
      <c r="E525"/>
      <c r="F525"/>
      <c r="G525"/>
      <c r="H525"/>
      <c r="I525"/>
      <c r="J525"/>
      <c r="K525"/>
      <c r="L525"/>
      <c r="M525"/>
      <c r="N525"/>
      <c r="O525"/>
    </row>
    <row r="526" spans="1:15" ht="22.95" customHeight="1" x14ac:dyDescent="0.25">
      <c r="A526"/>
      <c r="B526"/>
      <c r="C526"/>
      <c r="D526"/>
      <c r="E526"/>
      <c r="F526"/>
      <c r="G526"/>
      <c r="H526"/>
      <c r="I526"/>
      <c r="J526"/>
      <c r="K526"/>
      <c r="L526"/>
      <c r="M526"/>
      <c r="N526"/>
      <c r="O526"/>
    </row>
    <row r="527" spans="1:15" ht="22.95" customHeight="1" x14ac:dyDescent="0.25">
      <c r="A527"/>
      <c r="B527"/>
      <c r="C527"/>
      <c r="D527"/>
      <c r="E527"/>
      <c r="F527"/>
      <c r="G527"/>
      <c r="H527"/>
      <c r="I527"/>
      <c r="J527"/>
      <c r="K527"/>
      <c r="L527"/>
      <c r="M527"/>
      <c r="N527"/>
      <c r="O527"/>
    </row>
    <row r="528" spans="1:15" ht="22.95" customHeight="1" x14ac:dyDescent="0.25">
      <c r="A528"/>
      <c r="B528"/>
      <c r="C528"/>
      <c r="D528"/>
      <c r="E528"/>
      <c r="F528"/>
      <c r="G528"/>
      <c r="H528"/>
      <c r="I528"/>
      <c r="J528"/>
      <c r="K528"/>
      <c r="L528"/>
      <c r="M528"/>
      <c r="N528"/>
      <c r="O528"/>
    </row>
    <row r="529" spans="1:15" ht="22.95" customHeight="1" x14ac:dyDescent="0.25">
      <c r="A529"/>
      <c r="B529"/>
      <c r="C529"/>
      <c r="D529"/>
      <c r="E529"/>
      <c r="F529"/>
      <c r="G529"/>
      <c r="H529"/>
      <c r="I529"/>
      <c r="J529"/>
      <c r="K529"/>
      <c r="L529"/>
      <c r="M529"/>
      <c r="N529"/>
      <c r="O529"/>
    </row>
    <row r="530" spans="1:15" ht="22.95" customHeight="1" x14ac:dyDescent="0.25">
      <c r="A530"/>
      <c r="B530"/>
      <c r="C530"/>
      <c r="D530"/>
      <c r="E530"/>
      <c r="F530"/>
      <c r="G530"/>
      <c r="H530"/>
      <c r="I530"/>
      <c r="J530"/>
      <c r="K530"/>
      <c r="L530"/>
      <c r="M530"/>
      <c r="N530"/>
      <c r="O530"/>
    </row>
    <row r="531" spans="1:15" ht="22.95" customHeight="1" x14ac:dyDescent="0.25">
      <c r="A531"/>
      <c r="B531"/>
      <c r="C531"/>
      <c r="D531"/>
      <c r="E531"/>
      <c r="F531"/>
      <c r="G531"/>
      <c r="H531"/>
      <c r="I531"/>
      <c r="J531"/>
      <c r="K531"/>
      <c r="L531"/>
      <c r="M531"/>
      <c r="N531"/>
      <c r="O531"/>
    </row>
    <row r="532" spans="1:15" ht="22.95" customHeight="1" x14ac:dyDescent="0.25">
      <c r="A532"/>
      <c r="B532"/>
      <c r="C532"/>
      <c r="D532"/>
      <c r="E532"/>
      <c r="F532"/>
      <c r="G532"/>
      <c r="H532"/>
      <c r="I532"/>
      <c r="J532"/>
      <c r="K532"/>
      <c r="L532"/>
      <c r="M532"/>
      <c r="N532"/>
      <c r="O532"/>
    </row>
    <row r="533" spans="1:15" ht="22.95" customHeight="1" x14ac:dyDescent="0.25">
      <c r="A533"/>
      <c r="B533"/>
      <c r="C533"/>
      <c r="D533"/>
      <c r="E533"/>
      <c r="F533"/>
      <c r="G533"/>
      <c r="H533"/>
      <c r="I533"/>
      <c r="J533"/>
      <c r="K533"/>
      <c r="L533"/>
      <c r="M533"/>
      <c r="N533"/>
      <c r="O533"/>
    </row>
    <row r="534" spans="1:15" ht="22.95" customHeight="1" x14ac:dyDescent="0.25">
      <c r="A534"/>
      <c r="B534"/>
      <c r="C534"/>
      <c r="D534"/>
      <c r="E534"/>
      <c r="F534"/>
      <c r="G534"/>
      <c r="H534"/>
      <c r="I534"/>
      <c r="J534"/>
      <c r="K534"/>
      <c r="L534"/>
      <c r="M534"/>
      <c r="N534"/>
      <c r="O534"/>
    </row>
    <row r="535" spans="1:15" ht="22.95" customHeight="1" x14ac:dyDescent="0.25">
      <c r="A535"/>
      <c r="B535"/>
      <c r="C535"/>
      <c r="D535"/>
      <c r="E535"/>
      <c r="F535"/>
      <c r="G535"/>
      <c r="H535"/>
      <c r="I535"/>
      <c r="J535"/>
      <c r="K535"/>
      <c r="L535"/>
      <c r="M535"/>
      <c r="N535"/>
      <c r="O535"/>
    </row>
    <row r="536" spans="1:15" ht="22.95" customHeight="1" x14ac:dyDescent="0.25">
      <c r="A536"/>
      <c r="B536"/>
      <c r="C536"/>
      <c r="D536"/>
      <c r="E536"/>
      <c r="F536"/>
      <c r="G536"/>
      <c r="H536"/>
      <c r="I536"/>
      <c r="J536"/>
      <c r="K536"/>
      <c r="L536"/>
      <c r="M536"/>
      <c r="N536"/>
      <c r="O536"/>
    </row>
    <row r="537" spans="1:15" ht="22.95" customHeight="1" x14ac:dyDescent="0.25">
      <c r="A537"/>
      <c r="B537"/>
      <c r="C537"/>
      <c r="D537"/>
      <c r="E537"/>
      <c r="F537"/>
      <c r="G537"/>
      <c r="H537"/>
      <c r="I537"/>
      <c r="J537"/>
      <c r="K537"/>
      <c r="L537"/>
      <c r="M537"/>
      <c r="N537"/>
      <c r="O537"/>
    </row>
    <row r="538" spans="1:15" ht="22.95" customHeight="1" x14ac:dyDescent="0.25">
      <c r="A538"/>
      <c r="B538"/>
      <c r="C538"/>
      <c r="D538"/>
      <c r="E538"/>
      <c r="F538"/>
      <c r="G538"/>
      <c r="H538"/>
      <c r="I538"/>
      <c r="J538"/>
      <c r="K538"/>
      <c r="L538"/>
      <c r="M538"/>
      <c r="N538"/>
      <c r="O538"/>
    </row>
    <row r="539" spans="1:15" ht="22.95" customHeight="1" x14ac:dyDescent="0.25">
      <c r="A539"/>
      <c r="B539"/>
      <c r="C539"/>
      <c r="D539"/>
      <c r="E539"/>
      <c r="F539"/>
      <c r="G539"/>
      <c r="H539"/>
      <c r="I539"/>
      <c r="J539"/>
      <c r="K539"/>
      <c r="L539"/>
      <c r="M539"/>
      <c r="N539"/>
      <c r="O539"/>
    </row>
    <row r="540" spans="1:15" ht="22.95" customHeight="1" x14ac:dyDescent="0.25">
      <c r="A540"/>
      <c r="B540"/>
      <c r="C540"/>
      <c r="D540"/>
      <c r="E540"/>
      <c r="F540"/>
      <c r="G540"/>
      <c r="H540"/>
      <c r="I540"/>
      <c r="J540"/>
      <c r="K540"/>
      <c r="L540"/>
      <c r="M540"/>
      <c r="N540"/>
      <c r="O540"/>
    </row>
    <row r="541" spans="1:15" ht="22.95" customHeight="1" x14ac:dyDescent="0.25">
      <c r="A541"/>
      <c r="B541"/>
      <c r="C541"/>
      <c r="D541"/>
      <c r="E541"/>
      <c r="F541"/>
      <c r="G541"/>
      <c r="H541"/>
      <c r="I541"/>
      <c r="J541"/>
      <c r="K541"/>
      <c r="L541"/>
      <c r="M541"/>
      <c r="N541"/>
      <c r="O541"/>
    </row>
    <row r="542" spans="1:15" ht="22.95" customHeight="1" x14ac:dyDescent="0.25">
      <c r="A542"/>
      <c r="B542"/>
      <c r="C542"/>
      <c r="D542"/>
      <c r="E542"/>
      <c r="F542"/>
      <c r="G542"/>
      <c r="H542"/>
      <c r="I542"/>
      <c r="J542"/>
      <c r="K542"/>
      <c r="L542"/>
      <c r="M542"/>
      <c r="N542"/>
      <c r="O542"/>
    </row>
    <row r="543" spans="1:15" ht="22.95" customHeight="1" x14ac:dyDescent="0.25">
      <c r="A543"/>
      <c r="B543"/>
      <c r="C543"/>
      <c r="D543"/>
      <c r="E543"/>
      <c r="F543"/>
      <c r="G543"/>
      <c r="H543"/>
      <c r="I543"/>
      <c r="J543"/>
      <c r="K543"/>
      <c r="L543"/>
      <c r="M543"/>
      <c r="N543"/>
      <c r="O543"/>
    </row>
    <row r="544" spans="1:15" ht="22.95" customHeight="1" x14ac:dyDescent="0.25">
      <c r="A544"/>
      <c r="B544"/>
      <c r="C544"/>
      <c r="D544"/>
      <c r="E544"/>
      <c r="F544"/>
      <c r="G544"/>
      <c r="H544"/>
      <c r="I544"/>
      <c r="J544"/>
      <c r="K544"/>
      <c r="L544"/>
      <c r="M544"/>
      <c r="N544"/>
      <c r="O544"/>
    </row>
    <row r="545" spans="1:15" ht="22.95" customHeight="1" x14ac:dyDescent="0.25">
      <c r="A545"/>
      <c r="B545"/>
      <c r="C545"/>
      <c r="D545"/>
      <c r="E545"/>
      <c r="F545"/>
      <c r="G545"/>
      <c r="H545"/>
      <c r="I545"/>
      <c r="J545"/>
      <c r="K545"/>
      <c r="L545"/>
      <c r="M545"/>
      <c r="N545"/>
      <c r="O545"/>
    </row>
    <row r="546" spans="1:15" ht="22.95" customHeight="1" x14ac:dyDescent="0.25">
      <c r="A546"/>
      <c r="B546"/>
      <c r="C546"/>
      <c r="D546"/>
      <c r="E546"/>
      <c r="F546"/>
      <c r="G546"/>
      <c r="H546"/>
      <c r="I546"/>
      <c r="J546"/>
      <c r="K546"/>
      <c r="L546"/>
      <c r="M546"/>
      <c r="N546"/>
      <c r="O546"/>
    </row>
    <row r="547" spans="1:15" ht="22.95" customHeight="1" x14ac:dyDescent="0.25">
      <c r="A547"/>
      <c r="B547"/>
      <c r="C547"/>
      <c r="D547"/>
      <c r="E547"/>
      <c r="F547"/>
      <c r="G547"/>
      <c r="H547"/>
      <c r="I547"/>
      <c r="J547"/>
      <c r="K547"/>
      <c r="L547"/>
      <c r="M547"/>
      <c r="N547"/>
      <c r="O547"/>
    </row>
    <row r="548" spans="1:15" ht="22.95" customHeight="1" x14ac:dyDescent="0.25">
      <c r="A548"/>
      <c r="B548"/>
      <c r="C548"/>
      <c r="D548"/>
      <c r="E548"/>
      <c r="F548"/>
      <c r="G548"/>
      <c r="H548"/>
      <c r="I548"/>
      <c r="J548"/>
      <c r="K548"/>
      <c r="L548"/>
      <c r="M548"/>
      <c r="N548"/>
      <c r="O548"/>
    </row>
    <row r="549" spans="1:15" ht="22.95" customHeight="1" x14ac:dyDescent="0.25">
      <c r="A549"/>
      <c r="B549"/>
      <c r="C549"/>
      <c r="D549"/>
      <c r="E549"/>
      <c r="F549"/>
      <c r="G549"/>
      <c r="H549"/>
      <c r="I549"/>
      <c r="J549"/>
      <c r="K549"/>
      <c r="L549"/>
      <c r="M549"/>
      <c r="N549"/>
      <c r="O549"/>
    </row>
    <row r="550" spans="1:15" ht="22.95" customHeight="1" x14ac:dyDescent="0.25">
      <c r="A550"/>
      <c r="B550"/>
      <c r="C550"/>
      <c r="D550"/>
      <c r="E550"/>
      <c r="F550"/>
      <c r="G550"/>
      <c r="H550"/>
      <c r="I550"/>
      <c r="J550"/>
      <c r="K550"/>
      <c r="L550"/>
      <c r="M550"/>
      <c r="N550"/>
      <c r="O550"/>
    </row>
    <row r="551" spans="1:15" ht="22.95" customHeight="1" x14ac:dyDescent="0.25">
      <c r="A551"/>
      <c r="B551"/>
      <c r="C551"/>
      <c r="D551"/>
      <c r="E551"/>
      <c r="F551"/>
      <c r="G551"/>
      <c r="H551"/>
      <c r="I551"/>
      <c r="J551"/>
      <c r="K551"/>
      <c r="L551"/>
      <c r="M551"/>
      <c r="N551"/>
      <c r="O551"/>
    </row>
    <row r="552" spans="1:15" ht="22.95" customHeight="1" x14ac:dyDescent="0.25">
      <c r="A552"/>
      <c r="B552"/>
      <c r="C552"/>
      <c r="D552"/>
      <c r="E552"/>
      <c r="F552"/>
      <c r="G552"/>
      <c r="H552"/>
      <c r="I552"/>
      <c r="J552"/>
      <c r="K552"/>
      <c r="L552"/>
      <c r="M552"/>
      <c r="N552"/>
      <c r="O552"/>
    </row>
    <row r="553" spans="1:15" ht="22.95" customHeight="1" x14ac:dyDescent="0.25">
      <c r="A553"/>
      <c r="B553"/>
      <c r="C553"/>
      <c r="D553"/>
      <c r="E553"/>
      <c r="F553"/>
      <c r="G553"/>
      <c r="H553"/>
      <c r="I553"/>
      <c r="J553"/>
      <c r="K553"/>
      <c r="L553"/>
      <c r="M553"/>
      <c r="N553"/>
      <c r="O553"/>
    </row>
    <row r="554" spans="1:15" ht="22.95" customHeight="1" x14ac:dyDescent="0.25">
      <c r="A554"/>
      <c r="B554"/>
      <c r="C554"/>
      <c r="D554"/>
      <c r="E554"/>
      <c r="F554"/>
      <c r="G554"/>
      <c r="H554"/>
      <c r="I554"/>
      <c r="J554"/>
      <c r="K554"/>
      <c r="L554"/>
      <c r="M554"/>
      <c r="N554"/>
      <c r="O554"/>
    </row>
    <row r="555" spans="1:15" ht="22.95" customHeight="1" x14ac:dyDescent="0.25">
      <c r="A555"/>
      <c r="B555"/>
      <c r="C555"/>
      <c r="D555"/>
      <c r="E555"/>
      <c r="F555"/>
      <c r="G555"/>
      <c r="H555"/>
      <c r="I555"/>
      <c r="J555"/>
      <c r="K555"/>
      <c r="L555"/>
      <c r="M555"/>
      <c r="N555"/>
      <c r="O555"/>
    </row>
    <row r="556" spans="1:15" ht="22.95" customHeight="1" x14ac:dyDescent="0.25">
      <c r="A556"/>
      <c r="B556"/>
      <c r="C556"/>
      <c r="D556"/>
      <c r="E556"/>
      <c r="F556"/>
      <c r="G556"/>
      <c r="H556"/>
      <c r="I556"/>
      <c r="J556"/>
      <c r="K556"/>
      <c r="L556"/>
      <c r="M556"/>
      <c r="N556"/>
      <c r="O556"/>
    </row>
    <row r="557" spans="1:15" ht="22.95" customHeight="1" x14ac:dyDescent="0.25">
      <c r="A557"/>
      <c r="B557"/>
      <c r="C557"/>
      <c r="D557"/>
      <c r="E557"/>
      <c r="F557"/>
      <c r="G557"/>
      <c r="H557"/>
      <c r="I557"/>
      <c r="J557"/>
      <c r="K557"/>
      <c r="L557"/>
      <c r="M557"/>
      <c r="N557"/>
      <c r="O557"/>
    </row>
    <row r="558" spans="1:15" ht="22.95" customHeight="1" x14ac:dyDescent="0.25">
      <c r="A558"/>
      <c r="B558"/>
      <c r="C558"/>
      <c r="D558"/>
      <c r="E558"/>
      <c r="F558"/>
      <c r="G558"/>
      <c r="H558"/>
      <c r="I558"/>
      <c r="J558"/>
      <c r="K558"/>
      <c r="L558"/>
      <c r="M558"/>
      <c r="N558"/>
      <c r="O558"/>
    </row>
    <row r="559" spans="1:15" ht="22.95" customHeight="1" x14ac:dyDescent="0.25">
      <c r="A559"/>
      <c r="B559"/>
      <c r="C559"/>
      <c r="D559"/>
      <c r="E559"/>
      <c r="F559"/>
      <c r="G559"/>
      <c r="H559"/>
      <c r="I559"/>
      <c r="J559"/>
      <c r="K559"/>
      <c r="L559"/>
      <c r="M559"/>
      <c r="N559"/>
      <c r="O559"/>
    </row>
    <row r="560" spans="1:15" ht="22.95" customHeight="1" x14ac:dyDescent="0.25">
      <c r="A560"/>
      <c r="B560"/>
      <c r="C560"/>
      <c r="D560"/>
      <c r="E560"/>
      <c r="F560"/>
      <c r="G560"/>
      <c r="H560"/>
      <c r="I560"/>
      <c r="J560"/>
      <c r="K560"/>
      <c r="L560"/>
      <c r="M560"/>
      <c r="N560"/>
      <c r="O560"/>
    </row>
    <row r="561" spans="1:15" ht="22.95" customHeight="1" x14ac:dyDescent="0.25">
      <c r="A561"/>
      <c r="B561"/>
      <c r="C561"/>
      <c r="D561"/>
      <c r="E561"/>
      <c r="F561"/>
      <c r="G561"/>
      <c r="H561"/>
      <c r="I561"/>
      <c r="J561"/>
      <c r="K561"/>
      <c r="L561"/>
      <c r="M561"/>
      <c r="N561"/>
      <c r="O561"/>
    </row>
    <row r="562" spans="1:15" ht="22.95" customHeight="1" x14ac:dyDescent="0.25">
      <c r="A562"/>
      <c r="B562"/>
      <c r="C562"/>
      <c r="D562"/>
      <c r="E562"/>
      <c r="F562"/>
      <c r="G562"/>
      <c r="H562"/>
      <c r="I562"/>
      <c r="J562"/>
      <c r="K562"/>
      <c r="L562"/>
      <c r="M562"/>
      <c r="N562"/>
      <c r="O562"/>
    </row>
    <row r="563" spans="1:15" ht="22.95" customHeight="1" x14ac:dyDescent="0.25">
      <c r="A563"/>
      <c r="B563"/>
      <c r="C563"/>
      <c r="D563"/>
      <c r="E563"/>
      <c r="F563"/>
      <c r="G563"/>
      <c r="H563"/>
      <c r="I563"/>
      <c r="J563"/>
      <c r="K563"/>
      <c r="L563"/>
      <c r="M563"/>
      <c r="N563"/>
      <c r="O563"/>
    </row>
    <row r="564" spans="1:15" ht="22.95" customHeight="1" x14ac:dyDescent="0.25">
      <c r="A564"/>
      <c r="B564"/>
      <c r="C564"/>
      <c r="D564"/>
      <c r="E564"/>
      <c r="F564"/>
      <c r="G564"/>
      <c r="H564"/>
      <c r="I564"/>
      <c r="J564"/>
      <c r="K564"/>
      <c r="L564"/>
      <c r="M564"/>
      <c r="N564"/>
      <c r="O564"/>
    </row>
    <row r="565" spans="1:15" ht="22.95" customHeight="1" x14ac:dyDescent="0.25">
      <c r="A565"/>
      <c r="B565"/>
      <c r="C565"/>
      <c r="D565"/>
      <c r="E565"/>
      <c r="F565"/>
      <c r="G565"/>
      <c r="H565"/>
      <c r="I565"/>
      <c r="J565"/>
      <c r="K565"/>
      <c r="L565"/>
      <c r="M565"/>
      <c r="N565"/>
      <c r="O565"/>
    </row>
    <row r="566" spans="1:15" ht="22.95" customHeight="1" x14ac:dyDescent="0.25">
      <c r="A566"/>
      <c r="B566"/>
      <c r="C566"/>
      <c r="D566"/>
      <c r="E566"/>
      <c r="F566"/>
      <c r="G566"/>
      <c r="H566"/>
      <c r="I566"/>
      <c r="J566"/>
      <c r="K566"/>
      <c r="L566"/>
      <c r="M566"/>
      <c r="N566"/>
      <c r="O566"/>
    </row>
    <row r="567" spans="1:15" ht="22.95" customHeight="1" x14ac:dyDescent="0.25">
      <c r="A567"/>
      <c r="B567"/>
      <c r="C567"/>
      <c r="D567"/>
      <c r="E567"/>
      <c r="F567"/>
      <c r="G567"/>
      <c r="H567"/>
      <c r="I567"/>
      <c r="J567"/>
      <c r="K567"/>
      <c r="L567"/>
      <c r="M567"/>
      <c r="N567"/>
      <c r="O567"/>
    </row>
    <row r="568" spans="1:15" ht="22.95" customHeight="1" x14ac:dyDescent="0.25">
      <c r="A568"/>
      <c r="B568"/>
      <c r="C568"/>
      <c r="D568"/>
      <c r="E568"/>
      <c r="F568"/>
      <c r="G568"/>
      <c r="H568"/>
      <c r="I568"/>
      <c r="J568"/>
      <c r="K568"/>
      <c r="L568"/>
      <c r="M568"/>
      <c r="N568"/>
      <c r="O568"/>
    </row>
    <row r="569" spans="1:15" ht="22.95" customHeight="1" x14ac:dyDescent="0.25">
      <c r="A569"/>
      <c r="B569"/>
      <c r="C569"/>
      <c r="D569"/>
      <c r="E569"/>
      <c r="F569"/>
      <c r="G569"/>
      <c r="H569"/>
      <c r="I569"/>
      <c r="J569"/>
      <c r="K569"/>
      <c r="L569"/>
      <c r="M569"/>
      <c r="N569"/>
      <c r="O569"/>
    </row>
    <row r="570" spans="1:15" ht="22.95" customHeight="1" x14ac:dyDescent="0.25">
      <c r="A570"/>
      <c r="B570"/>
      <c r="C570"/>
      <c r="D570"/>
      <c r="E570"/>
      <c r="F570"/>
      <c r="G570"/>
      <c r="H570"/>
      <c r="I570"/>
      <c r="J570"/>
      <c r="K570"/>
      <c r="L570"/>
      <c r="M570"/>
      <c r="N570"/>
      <c r="O570"/>
    </row>
    <row r="571" spans="1:15" ht="22.95" customHeight="1" x14ac:dyDescent="0.25">
      <c r="A571"/>
      <c r="B571"/>
      <c r="C571"/>
      <c r="D571"/>
      <c r="E571"/>
      <c r="F571"/>
      <c r="G571"/>
      <c r="H571"/>
      <c r="I571"/>
      <c r="J571"/>
      <c r="K571"/>
      <c r="L571"/>
      <c r="M571"/>
      <c r="N571"/>
      <c r="O571"/>
    </row>
    <row r="572" spans="1:15" ht="22.95" customHeight="1" x14ac:dyDescent="0.25">
      <c r="A572"/>
      <c r="B572"/>
      <c r="C572"/>
      <c r="D572"/>
      <c r="E572"/>
      <c r="F572"/>
      <c r="G572"/>
      <c r="H572"/>
      <c r="I572"/>
      <c r="J572"/>
      <c r="K572"/>
      <c r="L572"/>
      <c r="M572"/>
      <c r="N572"/>
      <c r="O572"/>
    </row>
    <row r="573" spans="1:15" ht="22.95" customHeight="1" x14ac:dyDescent="0.25">
      <c r="A573"/>
      <c r="B573"/>
      <c r="C573"/>
      <c r="D573"/>
      <c r="E573"/>
      <c r="F573"/>
      <c r="G573"/>
      <c r="H573"/>
      <c r="I573"/>
      <c r="J573"/>
      <c r="K573"/>
      <c r="L573"/>
      <c r="M573"/>
      <c r="N573"/>
      <c r="O573"/>
    </row>
    <row r="574" spans="1:15" ht="22.95" customHeight="1" x14ac:dyDescent="0.25">
      <c r="A574"/>
      <c r="B574"/>
      <c r="C574"/>
      <c r="D574"/>
      <c r="E574"/>
      <c r="F574"/>
      <c r="G574"/>
      <c r="H574"/>
      <c r="I574"/>
      <c r="J574"/>
      <c r="K574"/>
      <c r="L574"/>
      <c r="M574"/>
      <c r="N574"/>
      <c r="O574"/>
    </row>
    <row r="575" spans="1:15" ht="22.95" customHeight="1" x14ac:dyDescent="0.25">
      <c r="A575"/>
      <c r="B575"/>
      <c r="C575"/>
      <c r="D575"/>
      <c r="E575"/>
      <c r="F575"/>
      <c r="G575"/>
      <c r="H575"/>
      <c r="I575"/>
      <c r="J575"/>
      <c r="K575"/>
      <c r="L575"/>
      <c r="M575"/>
      <c r="N575"/>
      <c r="O575"/>
    </row>
    <row r="576" spans="1:15" ht="22.95" customHeight="1" x14ac:dyDescent="0.25">
      <c r="A576"/>
      <c r="B576"/>
      <c r="C576"/>
      <c r="D576"/>
      <c r="E576"/>
      <c r="F576"/>
      <c r="G576"/>
      <c r="H576"/>
      <c r="I576"/>
      <c r="J576"/>
      <c r="K576"/>
      <c r="L576"/>
      <c r="M576"/>
      <c r="N576"/>
      <c r="O576"/>
    </row>
    <row r="577" spans="1:15" ht="22.95" customHeight="1" x14ac:dyDescent="0.25">
      <c r="A577"/>
      <c r="B577"/>
      <c r="C577"/>
      <c r="D577"/>
      <c r="E577"/>
      <c r="F577"/>
      <c r="G577"/>
      <c r="H577"/>
      <c r="I577"/>
      <c r="J577"/>
      <c r="K577"/>
      <c r="L577"/>
      <c r="M577"/>
      <c r="N577"/>
      <c r="O577"/>
    </row>
    <row r="578" spans="1:15" ht="22.95" customHeight="1" x14ac:dyDescent="0.25">
      <c r="A578"/>
      <c r="B578"/>
      <c r="C578"/>
      <c r="D578"/>
      <c r="E578"/>
      <c r="F578"/>
      <c r="G578"/>
      <c r="H578"/>
      <c r="I578"/>
      <c r="J578"/>
      <c r="K578"/>
      <c r="L578"/>
      <c r="M578"/>
      <c r="N578"/>
      <c r="O578"/>
    </row>
    <row r="579" spans="1:15" ht="22.95" customHeight="1" x14ac:dyDescent="0.25">
      <c r="A579"/>
      <c r="B579"/>
      <c r="C579"/>
      <c r="D579"/>
      <c r="E579"/>
      <c r="F579"/>
      <c r="G579"/>
      <c r="H579"/>
      <c r="I579"/>
      <c r="J579"/>
      <c r="K579"/>
      <c r="L579"/>
      <c r="M579"/>
      <c r="N579"/>
      <c r="O579"/>
    </row>
    <row r="580" spans="1:15" ht="22.95" customHeight="1" x14ac:dyDescent="0.25">
      <c r="A580"/>
      <c r="B580"/>
      <c r="C580"/>
      <c r="D580"/>
      <c r="E580"/>
      <c r="F580"/>
      <c r="G580"/>
      <c r="H580"/>
      <c r="I580"/>
      <c r="J580"/>
      <c r="K580"/>
      <c r="L580"/>
      <c r="M580"/>
      <c r="N580"/>
      <c r="O580"/>
    </row>
    <row r="581" spans="1:15" ht="22.95" customHeight="1" x14ac:dyDescent="0.25">
      <c r="A581"/>
      <c r="B581"/>
      <c r="C581"/>
      <c r="D581"/>
      <c r="E581"/>
      <c r="F581"/>
      <c r="G581"/>
      <c r="H581"/>
      <c r="I581"/>
      <c r="J581"/>
      <c r="K581"/>
      <c r="L581"/>
      <c r="M581"/>
      <c r="N581"/>
      <c r="O581"/>
    </row>
    <row r="582" spans="1:15" ht="22.95" customHeight="1" x14ac:dyDescent="0.25">
      <c r="A582"/>
      <c r="B582"/>
      <c r="C582"/>
      <c r="D582"/>
      <c r="E582"/>
      <c r="F582"/>
      <c r="G582"/>
      <c r="H582"/>
      <c r="I582"/>
      <c r="J582"/>
      <c r="K582"/>
      <c r="L582"/>
      <c r="M582"/>
      <c r="N582"/>
      <c r="O582"/>
    </row>
    <row r="583" spans="1:15" ht="22.95" customHeight="1" x14ac:dyDescent="0.25">
      <c r="A583"/>
      <c r="B583"/>
      <c r="C583"/>
      <c r="D583"/>
      <c r="E583"/>
      <c r="F583"/>
      <c r="G583"/>
      <c r="H583"/>
      <c r="I583"/>
      <c r="J583"/>
      <c r="K583"/>
      <c r="L583"/>
      <c r="M583"/>
      <c r="N583"/>
      <c r="O583"/>
    </row>
    <row r="584" spans="1:15" ht="100.2" customHeight="1" x14ac:dyDescent="0.25">
      <c r="A584"/>
      <c r="B584"/>
      <c r="C584"/>
      <c r="D584"/>
      <c r="E584"/>
      <c r="F584"/>
      <c r="G584"/>
      <c r="H584"/>
      <c r="I584"/>
      <c r="J584"/>
      <c r="K584"/>
      <c r="L584"/>
      <c r="M584"/>
      <c r="N584"/>
      <c r="O584"/>
    </row>
    <row r="585" spans="1:15" ht="22.95" customHeight="1" x14ac:dyDescent="0.25">
      <c r="A585"/>
      <c r="B585"/>
      <c r="C585"/>
      <c r="D585"/>
      <c r="E585"/>
      <c r="F585"/>
      <c r="G585"/>
      <c r="H585"/>
      <c r="I585"/>
      <c r="J585"/>
      <c r="K585"/>
      <c r="L585"/>
      <c r="M585"/>
      <c r="N585"/>
      <c r="O585"/>
    </row>
    <row r="586" spans="1:15" ht="22.95" customHeight="1" x14ac:dyDescent="0.25">
      <c r="A586"/>
      <c r="B586"/>
      <c r="C586"/>
      <c r="D586"/>
      <c r="E586"/>
      <c r="F586"/>
      <c r="G586"/>
      <c r="H586"/>
      <c r="I586"/>
      <c r="J586"/>
      <c r="K586"/>
      <c r="L586"/>
      <c r="M586"/>
      <c r="N586"/>
      <c r="O586"/>
    </row>
    <row r="587" spans="1:15" ht="22.95" customHeight="1" x14ac:dyDescent="0.25">
      <c r="A587"/>
      <c r="B587"/>
      <c r="C587"/>
      <c r="D587"/>
      <c r="E587"/>
      <c r="F587"/>
      <c r="G587"/>
      <c r="H587"/>
      <c r="I587"/>
      <c r="J587"/>
      <c r="K587"/>
      <c r="L587"/>
      <c r="M587"/>
      <c r="N587"/>
      <c r="O587"/>
    </row>
    <row r="588" spans="1:15" ht="22.95" customHeight="1" x14ac:dyDescent="0.25">
      <c r="A588"/>
      <c r="B588"/>
      <c r="C588"/>
      <c r="D588"/>
      <c r="E588"/>
      <c r="F588"/>
      <c r="G588"/>
      <c r="H588"/>
      <c r="I588"/>
      <c r="J588"/>
      <c r="K588"/>
      <c r="L588"/>
      <c r="M588"/>
      <c r="N588"/>
      <c r="O588"/>
    </row>
    <row r="589" spans="1:15" ht="22.95" customHeight="1" x14ac:dyDescent="0.25">
      <c r="A589"/>
      <c r="B589"/>
      <c r="C589"/>
      <c r="D589"/>
      <c r="E589"/>
      <c r="F589"/>
      <c r="G589"/>
      <c r="H589"/>
      <c r="I589"/>
      <c r="J589"/>
      <c r="K589"/>
      <c r="L589"/>
      <c r="M589"/>
      <c r="N589"/>
      <c r="O589"/>
    </row>
    <row r="590" spans="1:15" ht="22.95" customHeight="1" x14ac:dyDescent="0.25">
      <c r="A590"/>
      <c r="B590"/>
      <c r="C590"/>
      <c r="D590"/>
      <c r="E590"/>
      <c r="F590"/>
      <c r="G590"/>
      <c r="H590"/>
      <c r="I590"/>
      <c r="J590"/>
      <c r="K590"/>
      <c r="L590"/>
      <c r="M590"/>
      <c r="N590"/>
      <c r="O590"/>
    </row>
    <row r="591" spans="1:15" ht="22.95" customHeight="1" x14ac:dyDescent="0.25">
      <c r="A591"/>
      <c r="B591"/>
      <c r="C591"/>
      <c r="D591"/>
      <c r="E591"/>
      <c r="F591"/>
      <c r="G591"/>
      <c r="H591"/>
      <c r="I591"/>
      <c r="J591"/>
      <c r="K591"/>
      <c r="L591"/>
      <c r="M591"/>
      <c r="N591"/>
      <c r="O591"/>
    </row>
    <row r="592" spans="1:15" ht="22.95" customHeight="1" x14ac:dyDescent="0.25">
      <c r="A592"/>
      <c r="B592"/>
      <c r="C592"/>
      <c r="D592"/>
      <c r="E592"/>
      <c r="F592"/>
      <c r="G592"/>
      <c r="H592"/>
      <c r="I592"/>
      <c r="J592"/>
      <c r="K592"/>
      <c r="L592"/>
      <c r="M592"/>
      <c r="N592"/>
      <c r="O592"/>
    </row>
    <row r="593" spans="1:15" ht="22.95" customHeight="1" x14ac:dyDescent="0.25">
      <c r="A593"/>
      <c r="B593"/>
      <c r="C593"/>
      <c r="D593"/>
      <c r="E593"/>
      <c r="F593"/>
      <c r="G593"/>
      <c r="H593"/>
      <c r="I593"/>
      <c r="J593"/>
      <c r="K593"/>
      <c r="L593"/>
      <c r="M593"/>
      <c r="N593"/>
      <c r="O593"/>
    </row>
    <row r="594" spans="1:15" ht="22.95" customHeight="1" x14ac:dyDescent="0.25">
      <c r="A594"/>
      <c r="B594"/>
      <c r="C594"/>
      <c r="D594"/>
      <c r="E594"/>
      <c r="F594"/>
      <c r="G594"/>
      <c r="H594"/>
      <c r="I594"/>
      <c r="J594"/>
      <c r="K594"/>
      <c r="L594"/>
      <c r="M594"/>
      <c r="N594"/>
      <c r="O594"/>
    </row>
    <row r="595" spans="1:15" ht="22.95" customHeight="1" x14ac:dyDescent="0.25">
      <c r="A595"/>
      <c r="B595"/>
      <c r="C595"/>
      <c r="D595"/>
      <c r="E595"/>
      <c r="F595"/>
      <c r="G595"/>
      <c r="H595"/>
      <c r="I595"/>
      <c r="J595"/>
      <c r="K595"/>
      <c r="L595"/>
      <c r="M595"/>
      <c r="N595"/>
      <c r="O595"/>
    </row>
    <row r="596" spans="1:15" ht="22.95" customHeight="1" x14ac:dyDescent="0.25">
      <c r="A596"/>
      <c r="B596"/>
      <c r="C596"/>
      <c r="D596"/>
      <c r="E596"/>
      <c r="F596"/>
      <c r="G596"/>
      <c r="H596"/>
      <c r="I596"/>
      <c r="J596"/>
      <c r="K596"/>
      <c r="L596"/>
      <c r="M596"/>
      <c r="N596"/>
      <c r="O596"/>
    </row>
    <row r="597" spans="1:15" ht="22.95" customHeight="1" x14ac:dyDescent="0.25">
      <c r="A597"/>
      <c r="B597"/>
      <c r="C597"/>
      <c r="D597"/>
      <c r="E597"/>
      <c r="F597"/>
      <c r="G597"/>
      <c r="H597"/>
      <c r="I597"/>
      <c r="J597"/>
      <c r="K597"/>
      <c r="L597"/>
      <c r="M597"/>
      <c r="N597"/>
      <c r="O597"/>
    </row>
    <row r="598" spans="1:15" ht="22.95" customHeight="1" x14ac:dyDescent="0.25">
      <c r="A598"/>
      <c r="B598"/>
      <c r="C598"/>
      <c r="D598"/>
      <c r="E598"/>
      <c r="F598"/>
      <c r="G598"/>
      <c r="H598"/>
      <c r="I598"/>
      <c r="J598"/>
      <c r="K598"/>
      <c r="L598"/>
      <c r="M598"/>
      <c r="N598"/>
      <c r="O598"/>
    </row>
    <row r="599" spans="1:15" ht="22.95" customHeight="1" x14ac:dyDescent="0.25">
      <c r="A599"/>
      <c r="B599"/>
      <c r="C599"/>
      <c r="D599"/>
      <c r="E599"/>
      <c r="F599"/>
      <c r="G599"/>
      <c r="H599"/>
      <c r="I599"/>
      <c r="J599"/>
      <c r="K599"/>
      <c r="L599"/>
      <c r="M599"/>
      <c r="N599"/>
      <c r="O599"/>
    </row>
    <row r="600" spans="1:15" ht="22.95" customHeight="1" x14ac:dyDescent="0.25">
      <c r="A600"/>
      <c r="B600"/>
      <c r="C600"/>
      <c r="D600"/>
      <c r="E600"/>
      <c r="F600"/>
      <c r="G600"/>
      <c r="H600"/>
      <c r="I600"/>
      <c r="J600"/>
      <c r="K600"/>
      <c r="L600"/>
      <c r="M600"/>
      <c r="N600"/>
      <c r="O600"/>
    </row>
    <row r="601" spans="1:15" ht="22.95" customHeight="1" x14ac:dyDescent="0.25">
      <c r="A601"/>
      <c r="B601"/>
      <c r="C601"/>
      <c r="D601"/>
      <c r="E601"/>
      <c r="F601"/>
      <c r="G601"/>
      <c r="H601"/>
      <c r="I601"/>
      <c r="J601"/>
      <c r="K601"/>
      <c r="L601"/>
      <c r="M601"/>
      <c r="N601"/>
      <c r="O601"/>
    </row>
    <row r="602" spans="1:15" ht="22.95" customHeight="1" x14ac:dyDescent="0.25">
      <c r="A602"/>
      <c r="B602"/>
      <c r="C602"/>
      <c r="D602"/>
      <c r="E602"/>
      <c r="F602"/>
      <c r="G602"/>
      <c r="H602"/>
      <c r="I602"/>
      <c r="J602"/>
      <c r="K602"/>
      <c r="L602"/>
      <c r="M602"/>
      <c r="N602"/>
      <c r="O602"/>
    </row>
    <row r="603" spans="1:15" ht="22.95" customHeight="1" x14ac:dyDescent="0.25">
      <c r="A603"/>
      <c r="B603"/>
      <c r="C603"/>
      <c r="D603"/>
      <c r="E603"/>
      <c r="F603"/>
      <c r="G603"/>
      <c r="H603"/>
      <c r="I603"/>
      <c r="J603"/>
      <c r="K603"/>
      <c r="L603"/>
      <c r="M603"/>
      <c r="N603"/>
      <c r="O603"/>
    </row>
    <row r="604" spans="1:15" ht="22.95" customHeight="1" x14ac:dyDescent="0.25">
      <c r="A604"/>
      <c r="B604"/>
      <c r="C604"/>
      <c r="D604"/>
      <c r="E604"/>
      <c r="F604"/>
      <c r="G604"/>
      <c r="H604"/>
      <c r="I604"/>
      <c r="J604"/>
      <c r="K604"/>
      <c r="L604"/>
      <c r="M604"/>
      <c r="N604"/>
      <c r="O604"/>
    </row>
    <row r="605" spans="1:15" ht="22.95" customHeight="1" x14ac:dyDescent="0.25">
      <c r="A605"/>
      <c r="B605"/>
      <c r="C605"/>
      <c r="D605"/>
      <c r="E605"/>
      <c r="F605"/>
      <c r="G605"/>
      <c r="H605"/>
      <c r="I605"/>
      <c r="J605"/>
      <c r="K605"/>
      <c r="L605"/>
      <c r="M605"/>
      <c r="N605"/>
      <c r="O605"/>
    </row>
    <row r="606" spans="1:15" ht="22.95" customHeight="1" x14ac:dyDescent="0.25">
      <c r="A606"/>
      <c r="B606"/>
      <c r="C606"/>
      <c r="D606"/>
      <c r="E606"/>
      <c r="F606"/>
      <c r="G606"/>
      <c r="H606"/>
      <c r="I606"/>
      <c r="J606"/>
      <c r="K606"/>
      <c r="L606"/>
      <c r="M606"/>
      <c r="N606"/>
      <c r="O606"/>
    </row>
    <row r="607" spans="1:15" ht="22.95" customHeight="1" x14ac:dyDescent="0.25">
      <c r="A607"/>
      <c r="B607"/>
      <c r="C607"/>
      <c r="D607"/>
      <c r="E607"/>
      <c r="F607"/>
      <c r="G607"/>
      <c r="H607"/>
      <c r="I607"/>
      <c r="J607"/>
      <c r="K607"/>
      <c r="L607"/>
      <c r="M607"/>
      <c r="N607"/>
      <c r="O607"/>
    </row>
    <row r="608" spans="1:15" ht="22.95" customHeight="1" x14ac:dyDescent="0.25">
      <c r="A608"/>
      <c r="B608"/>
      <c r="C608"/>
      <c r="D608"/>
      <c r="E608"/>
      <c r="F608"/>
      <c r="G608"/>
      <c r="H608"/>
      <c r="I608"/>
      <c r="J608"/>
      <c r="K608"/>
      <c r="L608"/>
      <c r="M608"/>
      <c r="N608"/>
      <c r="O608"/>
    </row>
    <row r="609" spans="1:15" ht="22.95" customHeight="1" x14ac:dyDescent="0.25">
      <c r="A609"/>
      <c r="B609"/>
      <c r="C609"/>
      <c r="D609"/>
      <c r="E609"/>
      <c r="F609"/>
      <c r="G609"/>
      <c r="H609"/>
      <c r="I609"/>
      <c r="J609"/>
      <c r="K609"/>
      <c r="L609"/>
      <c r="M609"/>
      <c r="N609"/>
      <c r="O609"/>
    </row>
    <row r="610" spans="1:15" ht="22.95" customHeight="1" x14ac:dyDescent="0.25">
      <c r="A610"/>
      <c r="B610"/>
      <c r="C610"/>
      <c r="D610"/>
      <c r="E610"/>
      <c r="F610"/>
      <c r="G610"/>
      <c r="H610"/>
      <c r="I610"/>
      <c r="J610"/>
      <c r="K610"/>
      <c r="L610"/>
      <c r="M610"/>
      <c r="N610"/>
      <c r="O610"/>
    </row>
    <row r="611" spans="1:15" ht="22.95" customHeight="1" x14ac:dyDescent="0.25">
      <c r="A611"/>
      <c r="B611"/>
      <c r="C611"/>
      <c r="D611"/>
      <c r="E611"/>
      <c r="F611"/>
      <c r="G611"/>
      <c r="H611"/>
      <c r="I611"/>
      <c r="J611"/>
      <c r="K611"/>
      <c r="L611"/>
      <c r="M611"/>
      <c r="N611"/>
      <c r="O611"/>
    </row>
    <row r="612" spans="1:15" ht="22.95" customHeight="1" x14ac:dyDescent="0.25">
      <c r="A612"/>
      <c r="B612"/>
      <c r="C612"/>
      <c r="D612"/>
      <c r="E612"/>
      <c r="F612"/>
      <c r="G612"/>
      <c r="H612"/>
      <c r="I612"/>
      <c r="J612"/>
      <c r="K612"/>
      <c r="L612"/>
      <c r="M612"/>
      <c r="N612"/>
      <c r="O612"/>
    </row>
    <row r="613" spans="1:15" ht="22.95" customHeight="1" x14ac:dyDescent="0.25">
      <c r="A613"/>
      <c r="B613"/>
      <c r="C613"/>
      <c r="D613"/>
      <c r="E613"/>
      <c r="F613"/>
      <c r="G613"/>
      <c r="H613"/>
      <c r="I613"/>
      <c r="J613"/>
      <c r="K613"/>
      <c r="L613"/>
      <c r="M613"/>
      <c r="N613"/>
      <c r="O613"/>
    </row>
    <row r="614" spans="1:15" ht="22.95" customHeight="1" x14ac:dyDescent="0.25">
      <c r="A614"/>
      <c r="B614"/>
      <c r="C614"/>
      <c r="D614"/>
      <c r="E614"/>
      <c r="F614"/>
      <c r="G614"/>
      <c r="H614"/>
      <c r="I614"/>
      <c r="J614"/>
      <c r="K614"/>
      <c r="L614"/>
      <c r="M614"/>
      <c r="N614"/>
      <c r="O614"/>
    </row>
    <row r="615" spans="1:15" ht="22.95" customHeight="1" x14ac:dyDescent="0.25">
      <c r="A615"/>
      <c r="B615"/>
      <c r="C615"/>
      <c r="D615"/>
      <c r="E615"/>
      <c r="F615"/>
      <c r="G615"/>
      <c r="H615"/>
      <c r="I615"/>
      <c r="J615"/>
      <c r="K615"/>
      <c r="L615"/>
      <c r="M615"/>
      <c r="N615"/>
      <c r="O615"/>
    </row>
    <row r="616" spans="1:15" ht="22.95" customHeight="1" x14ac:dyDescent="0.25">
      <c r="A616"/>
      <c r="B616"/>
      <c r="C616"/>
      <c r="D616"/>
      <c r="E616"/>
      <c r="F616"/>
      <c r="G616"/>
      <c r="H616"/>
      <c r="I616"/>
      <c r="J616"/>
      <c r="K616"/>
      <c r="L616"/>
      <c r="M616"/>
      <c r="N616"/>
      <c r="O616"/>
    </row>
    <row r="617" spans="1:15" ht="22.95" customHeight="1" x14ac:dyDescent="0.25">
      <c r="A617"/>
      <c r="B617"/>
      <c r="C617"/>
      <c r="D617"/>
      <c r="E617"/>
      <c r="F617"/>
      <c r="G617"/>
      <c r="H617"/>
      <c r="I617"/>
      <c r="J617"/>
      <c r="K617"/>
      <c r="L617"/>
      <c r="M617"/>
      <c r="N617"/>
      <c r="O617"/>
    </row>
    <row r="618" spans="1:15" ht="22.95" customHeight="1" x14ac:dyDescent="0.25">
      <c r="A618"/>
      <c r="B618"/>
      <c r="C618"/>
      <c r="D618"/>
      <c r="E618"/>
      <c r="F618"/>
      <c r="G618"/>
      <c r="H618"/>
      <c r="I618"/>
      <c r="J618"/>
      <c r="K618"/>
      <c r="L618"/>
      <c r="M618"/>
      <c r="N618"/>
      <c r="O618"/>
    </row>
    <row r="619" spans="1:15" ht="22.95" customHeight="1" x14ac:dyDescent="0.25">
      <c r="A619"/>
      <c r="B619"/>
      <c r="C619"/>
      <c r="D619"/>
      <c r="E619"/>
      <c r="F619"/>
      <c r="G619"/>
      <c r="H619"/>
      <c r="I619"/>
      <c r="J619"/>
      <c r="K619"/>
      <c r="L619"/>
      <c r="M619"/>
      <c r="N619"/>
      <c r="O619"/>
    </row>
    <row r="620" spans="1:15" ht="22.95" customHeight="1" x14ac:dyDescent="0.25">
      <c r="A620"/>
      <c r="B620"/>
      <c r="C620"/>
      <c r="D620"/>
      <c r="E620"/>
      <c r="F620"/>
      <c r="G620"/>
      <c r="H620"/>
      <c r="I620"/>
      <c r="J620"/>
      <c r="K620"/>
      <c r="L620"/>
      <c r="M620"/>
      <c r="N620"/>
      <c r="O620"/>
    </row>
    <row r="621" spans="1:15" ht="22.95" customHeight="1" x14ac:dyDescent="0.25">
      <c r="A621"/>
      <c r="B621"/>
      <c r="C621"/>
      <c r="D621"/>
      <c r="E621"/>
      <c r="F621"/>
      <c r="G621"/>
      <c r="H621"/>
      <c r="I621"/>
      <c r="J621"/>
      <c r="K621"/>
      <c r="L621"/>
      <c r="M621"/>
      <c r="N621"/>
      <c r="O621"/>
    </row>
    <row r="622" spans="1:15" ht="22.95" customHeight="1" x14ac:dyDescent="0.25">
      <c r="A622"/>
      <c r="B622"/>
      <c r="C622"/>
      <c r="D622"/>
      <c r="E622"/>
      <c r="F622"/>
      <c r="G622"/>
      <c r="H622"/>
      <c r="I622"/>
      <c r="J622"/>
      <c r="K622"/>
      <c r="L622"/>
      <c r="M622"/>
      <c r="N622"/>
      <c r="O622"/>
    </row>
    <row r="623" spans="1:15" ht="22.95" customHeight="1" x14ac:dyDescent="0.25">
      <c r="A623"/>
      <c r="B623"/>
      <c r="C623"/>
      <c r="D623"/>
      <c r="E623"/>
      <c r="F623"/>
      <c r="G623"/>
      <c r="H623"/>
      <c r="I623"/>
      <c r="J623"/>
      <c r="K623"/>
      <c r="L623"/>
      <c r="M623"/>
      <c r="N623"/>
      <c r="O623"/>
    </row>
    <row r="624" spans="1:15" ht="22.95" customHeight="1" x14ac:dyDescent="0.25">
      <c r="A624"/>
      <c r="B624"/>
      <c r="C624"/>
      <c r="D624"/>
      <c r="E624"/>
      <c r="F624"/>
      <c r="G624"/>
      <c r="H624"/>
      <c r="I624"/>
      <c r="J624"/>
      <c r="K624"/>
      <c r="L624"/>
      <c r="M624"/>
      <c r="N624"/>
      <c r="O624"/>
    </row>
    <row r="625" spans="1:15" ht="22.95" customHeight="1" x14ac:dyDescent="0.25">
      <c r="A625"/>
      <c r="B625"/>
      <c r="C625"/>
      <c r="D625"/>
      <c r="E625"/>
      <c r="F625"/>
      <c r="G625"/>
      <c r="H625"/>
      <c r="I625"/>
      <c r="J625"/>
      <c r="K625"/>
      <c r="L625"/>
      <c r="M625"/>
      <c r="N625"/>
      <c r="O625"/>
    </row>
    <row r="626" spans="1:15" ht="22.95" customHeight="1" x14ac:dyDescent="0.25">
      <c r="A626"/>
      <c r="B626"/>
      <c r="C626"/>
      <c r="D626"/>
      <c r="E626"/>
      <c r="F626"/>
      <c r="G626"/>
      <c r="H626"/>
      <c r="I626"/>
      <c r="J626"/>
      <c r="K626"/>
      <c r="L626"/>
      <c r="M626"/>
      <c r="N626"/>
      <c r="O626"/>
    </row>
    <row r="627" spans="1:15" ht="22.95" customHeight="1" x14ac:dyDescent="0.25">
      <c r="A627"/>
      <c r="B627"/>
      <c r="C627"/>
      <c r="D627"/>
      <c r="E627"/>
      <c r="F627"/>
      <c r="G627"/>
      <c r="H627"/>
      <c r="I627"/>
      <c r="J627"/>
      <c r="K627"/>
      <c r="L627"/>
      <c r="M627"/>
      <c r="N627"/>
      <c r="O627"/>
    </row>
    <row r="628" spans="1:15" ht="22.95" customHeight="1" x14ac:dyDescent="0.25">
      <c r="A628"/>
      <c r="B628"/>
      <c r="C628"/>
      <c r="D628"/>
      <c r="E628"/>
      <c r="F628"/>
      <c r="G628"/>
      <c r="H628"/>
      <c r="I628"/>
      <c r="J628"/>
      <c r="K628"/>
      <c r="L628"/>
      <c r="M628"/>
      <c r="N628"/>
      <c r="O628"/>
    </row>
    <row r="629" spans="1:15" ht="22.95" customHeight="1" x14ac:dyDescent="0.25">
      <c r="A629"/>
      <c r="B629"/>
      <c r="C629"/>
      <c r="D629"/>
      <c r="E629"/>
      <c r="F629"/>
      <c r="G629"/>
      <c r="H629"/>
      <c r="I629"/>
      <c r="J629"/>
      <c r="K629"/>
      <c r="L629"/>
      <c r="M629"/>
      <c r="N629"/>
      <c r="O629"/>
    </row>
    <row r="630" spans="1:15" ht="22.95" customHeight="1" x14ac:dyDescent="0.25">
      <c r="A630"/>
      <c r="B630"/>
      <c r="C630"/>
      <c r="D630"/>
      <c r="E630"/>
      <c r="F630"/>
      <c r="G630"/>
      <c r="H630"/>
      <c r="I630"/>
      <c r="J630"/>
      <c r="K630"/>
      <c r="L630"/>
      <c r="M630"/>
      <c r="N630"/>
      <c r="O630"/>
    </row>
    <row r="631" spans="1:15" ht="22.95" customHeight="1" x14ac:dyDescent="0.25">
      <c r="A631"/>
      <c r="B631"/>
      <c r="C631"/>
      <c r="D631"/>
      <c r="E631"/>
      <c r="F631"/>
      <c r="G631"/>
      <c r="H631"/>
      <c r="I631"/>
      <c r="J631"/>
      <c r="K631"/>
      <c r="L631"/>
      <c r="M631"/>
      <c r="N631"/>
      <c r="O631"/>
    </row>
    <row r="632" spans="1:15" ht="22.95" customHeight="1" x14ac:dyDescent="0.25">
      <c r="A632"/>
      <c r="B632"/>
      <c r="C632"/>
      <c r="D632"/>
      <c r="E632"/>
      <c r="F632"/>
      <c r="G632"/>
      <c r="H632"/>
      <c r="I632"/>
      <c r="J632"/>
      <c r="K632"/>
      <c r="L632"/>
      <c r="M632"/>
      <c r="N632"/>
      <c r="O632"/>
    </row>
    <row r="633" spans="1:15" ht="22.95" customHeight="1" x14ac:dyDescent="0.25">
      <c r="A633"/>
      <c r="B633"/>
      <c r="C633"/>
      <c r="D633"/>
      <c r="E633"/>
      <c r="F633"/>
      <c r="G633"/>
      <c r="H633"/>
      <c r="I633"/>
      <c r="J633"/>
      <c r="K633"/>
      <c r="L633"/>
      <c r="M633"/>
      <c r="N633"/>
      <c r="O633"/>
    </row>
    <row r="634" spans="1:15" ht="22.95" customHeight="1" x14ac:dyDescent="0.25">
      <c r="A634"/>
      <c r="B634"/>
      <c r="C634"/>
      <c r="D634"/>
      <c r="E634"/>
      <c r="F634"/>
      <c r="G634"/>
      <c r="H634"/>
      <c r="I634"/>
      <c r="J634"/>
      <c r="K634"/>
      <c r="L634"/>
      <c r="M634"/>
      <c r="N634"/>
      <c r="O634"/>
    </row>
    <row r="635" spans="1:15" ht="22.95" customHeight="1" x14ac:dyDescent="0.25">
      <c r="A635"/>
      <c r="B635"/>
      <c r="C635"/>
      <c r="D635"/>
      <c r="E635"/>
      <c r="F635"/>
      <c r="G635"/>
      <c r="H635"/>
      <c r="I635"/>
      <c r="J635"/>
      <c r="K635"/>
      <c r="L635"/>
      <c r="M635"/>
      <c r="N635"/>
      <c r="O635"/>
    </row>
    <row r="636" spans="1:15" ht="22.95" customHeight="1" x14ac:dyDescent="0.25">
      <c r="A636"/>
      <c r="B636"/>
      <c r="C636"/>
      <c r="D636"/>
      <c r="E636"/>
      <c r="F636"/>
      <c r="G636"/>
      <c r="H636"/>
      <c r="I636"/>
      <c r="J636"/>
      <c r="K636"/>
      <c r="L636"/>
      <c r="M636"/>
      <c r="N636"/>
      <c r="O636"/>
    </row>
    <row r="637" spans="1:15" ht="22.95" customHeight="1" x14ac:dyDescent="0.25">
      <c r="A637"/>
      <c r="B637"/>
      <c r="C637"/>
      <c r="D637"/>
      <c r="E637"/>
      <c r="F637"/>
      <c r="G637"/>
      <c r="H637"/>
      <c r="I637"/>
      <c r="J637"/>
      <c r="K637"/>
      <c r="L637"/>
      <c r="M637"/>
      <c r="N637"/>
      <c r="O637"/>
    </row>
    <row r="638" spans="1:15" ht="22.95" customHeight="1" x14ac:dyDescent="0.25">
      <c r="A638"/>
      <c r="B638"/>
      <c r="C638"/>
      <c r="D638"/>
      <c r="E638"/>
      <c r="F638"/>
      <c r="G638"/>
      <c r="H638"/>
      <c r="I638"/>
      <c r="J638"/>
      <c r="K638"/>
      <c r="L638"/>
      <c r="M638"/>
      <c r="N638"/>
      <c r="O638"/>
    </row>
    <row r="639" spans="1:15" ht="22.95" customHeight="1" x14ac:dyDescent="0.25">
      <c r="A639"/>
      <c r="B639"/>
      <c r="C639"/>
      <c r="D639"/>
      <c r="E639"/>
      <c r="F639"/>
      <c r="G639"/>
      <c r="H639"/>
      <c r="I639"/>
      <c r="J639"/>
      <c r="K639"/>
      <c r="L639"/>
      <c r="M639"/>
      <c r="N639"/>
      <c r="O639"/>
    </row>
    <row r="640" spans="1:15" ht="22.95" customHeight="1" x14ac:dyDescent="0.25">
      <c r="A640"/>
      <c r="B640"/>
      <c r="C640"/>
      <c r="D640"/>
      <c r="E640"/>
      <c r="F640"/>
      <c r="G640"/>
      <c r="H640"/>
      <c r="I640"/>
      <c r="J640"/>
      <c r="K640"/>
      <c r="L640"/>
      <c r="M640"/>
      <c r="N640"/>
      <c r="O640"/>
    </row>
    <row r="641" spans="1:15" ht="22.95" customHeight="1" x14ac:dyDescent="0.25">
      <c r="A641"/>
      <c r="B641"/>
      <c r="C641"/>
      <c r="D641"/>
      <c r="E641"/>
      <c r="F641"/>
      <c r="G641"/>
      <c r="H641"/>
      <c r="I641"/>
      <c r="J641"/>
      <c r="K641"/>
      <c r="L641"/>
      <c r="M641"/>
      <c r="N641"/>
      <c r="O641"/>
    </row>
    <row r="642" spans="1:15" ht="22.95" customHeight="1" x14ac:dyDescent="0.25">
      <c r="A642"/>
      <c r="B642"/>
      <c r="C642"/>
      <c r="D642"/>
      <c r="E642"/>
      <c r="F642"/>
      <c r="G642"/>
      <c r="H642"/>
      <c r="I642"/>
      <c r="J642"/>
      <c r="K642"/>
      <c r="L642"/>
      <c r="M642"/>
      <c r="N642"/>
      <c r="O642"/>
    </row>
    <row r="643" spans="1:15" ht="22.95" customHeight="1" x14ac:dyDescent="0.25">
      <c r="A643"/>
      <c r="B643"/>
      <c r="C643"/>
      <c r="D643"/>
      <c r="E643"/>
      <c r="F643"/>
      <c r="G643"/>
      <c r="H643"/>
      <c r="I643"/>
      <c r="J643"/>
      <c r="K643"/>
      <c r="L643"/>
      <c r="M643"/>
      <c r="N643"/>
      <c r="O643"/>
    </row>
    <row r="644" spans="1:15" ht="22.95" customHeight="1" x14ac:dyDescent="0.25">
      <c r="A644"/>
      <c r="B644"/>
      <c r="C644"/>
      <c r="D644"/>
      <c r="E644"/>
      <c r="F644"/>
      <c r="G644"/>
      <c r="H644"/>
      <c r="I644"/>
      <c r="J644"/>
      <c r="K644"/>
      <c r="L644"/>
      <c r="M644"/>
      <c r="N644"/>
      <c r="O644"/>
    </row>
    <row r="645" spans="1:15" ht="22.95" customHeight="1" x14ac:dyDescent="0.25">
      <c r="A645"/>
      <c r="B645"/>
      <c r="C645"/>
      <c r="D645"/>
      <c r="E645"/>
      <c r="F645"/>
      <c r="G645"/>
      <c r="H645"/>
      <c r="I645"/>
      <c r="J645"/>
      <c r="K645"/>
      <c r="L645"/>
      <c r="M645"/>
      <c r="N645"/>
      <c r="O645"/>
    </row>
    <row r="646" spans="1:15" ht="22.95" customHeight="1" x14ac:dyDescent="0.25">
      <c r="A646"/>
      <c r="B646"/>
      <c r="C646"/>
      <c r="D646"/>
      <c r="E646"/>
      <c r="F646"/>
      <c r="G646"/>
      <c r="H646"/>
      <c r="I646"/>
      <c r="J646"/>
      <c r="K646"/>
      <c r="L646"/>
      <c r="M646"/>
      <c r="N646"/>
      <c r="O646"/>
    </row>
    <row r="647" spans="1:15" ht="22.95" customHeight="1" x14ac:dyDescent="0.25">
      <c r="A647"/>
      <c r="B647"/>
      <c r="C647"/>
      <c r="D647"/>
      <c r="E647"/>
      <c r="F647"/>
      <c r="G647"/>
      <c r="H647"/>
      <c r="I647"/>
      <c r="J647"/>
      <c r="K647"/>
      <c r="L647"/>
      <c r="M647"/>
      <c r="N647"/>
      <c r="O647"/>
    </row>
    <row r="648" spans="1:15" ht="22.95" customHeight="1" x14ac:dyDescent="0.25">
      <c r="A648"/>
      <c r="B648"/>
      <c r="C648"/>
      <c r="D648"/>
      <c r="E648"/>
      <c r="F648"/>
      <c r="G648"/>
      <c r="H648"/>
      <c r="I648"/>
      <c r="J648"/>
      <c r="K648"/>
      <c r="L648"/>
      <c r="M648"/>
      <c r="N648"/>
      <c r="O648"/>
    </row>
    <row r="649" spans="1:15" ht="100.2" customHeight="1" x14ac:dyDescent="0.25">
      <c r="A649"/>
      <c r="B649"/>
      <c r="C649"/>
      <c r="D649"/>
      <c r="E649"/>
      <c r="F649"/>
      <c r="G649"/>
      <c r="H649"/>
      <c r="I649"/>
      <c r="J649"/>
      <c r="K649"/>
      <c r="L649"/>
      <c r="M649"/>
      <c r="N649"/>
      <c r="O649"/>
    </row>
    <row r="650" spans="1:15" ht="22.95" customHeight="1" x14ac:dyDescent="0.25">
      <c r="A650"/>
      <c r="B650"/>
      <c r="C650"/>
      <c r="D650"/>
      <c r="E650"/>
      <c r="F650"/>
      <c r="G650"/>
      <c r="H650"/>
      <c r="I650"/>
      <c r="J650"/>
      <c r="K650"/>
      <c r="L650"/>
      <c r="M650"/>
      <c r="N650"/>
      <c r="O650"/>
    </row>
    <row r="651" spans="1:15" ht="22.95" customHeight="1" x14ac:dyDescent="0.25">
      <c r="A651"/>
      <c r="B651"/>
      <c r="C651"/>
      <c r="D651"/>
      <c r="E651"/>
      <c r="F651"/>
      <c r="G651"/>
      <c r="H651"/>
      <c r="I651"/>
      <c r="J651"/>
      <c r="K651"/>
      <c r="L651"/>
      <c r="M651"/>
      <c r="N651"/>
      <c r="O651"/>
    </row>
    <row r="652" spans="1:15" ht="22.95" customHeight="1" x14ac:dyDescent="0.25">
      <c r="A652"/>
      <c r="B652"/>
      <c r="C652"/>
      <c r="D652"/>
      <c r="E652"/>
      <c r="F652"/>
      <c r="G652"/>
      <c r="H652"/>
      <c r="I652"/>
      <c r="J652"/>
      <c r="K652"/>
      <c r="L652"/>
      <c r="M652"/>
      <c r="N652"/>
      <c r="O652"/>
    </row>
    <row r="653" spans="1:15" ht="22.95" customHeight="1" x14ac:dyDescent="0.25">
      <c r="A653"/>
      <c r="B653"/>
      <c r="C653"/>
      <c r="D653"/>
      <c r="E653"/>
      <c r="F653"/>
      <c r="G653"/>
      <c r="H653"/>
      <c r="I653"/>
      <c r="J653"/>
      <c r="K653"/>
      <c r="L653"/>
      <c r="M653"/>
      <c r="N653"/>
      <c r="O653"/>
    </row>
    <row r="654" spans="1:15" ht="22.95" customHeight="1" x14ac:dyDescent="0.25">
      <c r="A654"/>
      <c r="B654"/>
      <c r="C654"/>
      <c r="D654"/>
      <c r="E654"/>
      <c r="F654"/>
      <c r="G654"/>
      <c r="H654"/>
      <c r="I654"/>
      <c r="J654"/>
      <c r="K654"/>
      <c r="L654"/>
      <c r="M654"/>
      <c r="N654"/>
      <c r="O654"/>
    </row>
    <row r="655" spans="1:15" ht="22.95" customHeight="1" x14ac:dyDescent="0.25">
      <c r="A655"/>
      <c r="B655"/>
      <c r="C655"/>
      <c r="D655"/>
      <c r="E655"/>
      <c r="F655"/>
      <c r="G655"/>
      <c r="H655"/>
      <c r="I655"/>
      <c r="J655"/>
      <c r="K655"/>
      <c r="L655"/>
      <c r="M655"/>
      <c r="N655"/>
      <c r="O655"/>
    </row>
    <row r="656" spans="1:15" ht="22.95" customHeight="1" x14ac:dyDescent="0.25">
      <c r="A656"/>
      <c r="B656"/>
      <c r="C656"/>
      <c r="D656"/>
      <c r="E656"/>
      <c r="F656"/>
      <c r="G656"/>
      <c r="H656"/>
      <c r="I656"/>
      <c r="J656"/>
      <c r="K656"/>
      <c r="L656"/>
      <c r="M656"/>
      <c r="N656"/>
      <c r="O656"/>
    </row>
    <row r="657" spans="1:15" ht="22.95" customHeight="1" x14ac:dyDescent="0.25">
      <c r="A657"/>
      <c r="B657"/>
      <c r="C657"/>
      <c r="D657"/>
      <c r="E657"/>
      <c r="F657"/>
      <c r="G657"/>
      <c r="H657"/>
      <c r="I657"/>
      <c r="J657"/>
      <c r="K657"/>
      <c r="L657"/>
      <c r="M657"/>
      <c r="N657"/>
      <c r="O657"/>
    </row>
    <row r="658" spans="1:15" ht="22.95" customHeight="1" x14ac:dyDescent="0.25">
      <c r="A658"/>
      <c r="B658"/>
      <c r="C658"/>
      <c r="D658"/>
      <c r="E658"/>
      <c r="F658"/>
      <c r="G658"/>
      <c r="H658"/>
      <c r="I658"/>
      <c r="J658"/>
      <c r="K658"/>
      <c r="L658"/>
      <c r="M658"/>
      <c r="N658"/>
      <c r="O658"/>
    </row>
    <row r="659" spans="1:15" ht="22.95" customHeight="1" x14ac:dyDescent="0.25">
      <c r="A659"/>
      <c r="B659"/>
      <c r="C659"/>
      <c r="D659"/>
      <c r="E659"/>
      <c r="F659"/>
      <c r="G659"/>
      <c r="H659"/>
      <c r="I659"/>
      <c r="J659"/>
      <c r="K659"/>
      <c r="L659"/>
      <c r="M659"/>
      <c r="N659"/>
      <c r="O659"/>
    </row>
    <row r="660" spans="1:15" ht="22.95" customHeight="1" x14ac:dyDescent="0.25">
      <c r="A660"/>
      <c r="B660"/>
      <c r="C660"/>
      <c r="D660"/>
      <c r="E660"/>
      <c r="F660"/>
      <c r="G660"/>
      <c r="H660"/>
      <c r="I660"/>
      <c r="J660"/>
      <c r="K660"/>
      <c r="L660"/>
      <c r="M660"/>
      <c r="N660"/>
      <c r="O660"/>
    </row>
    <row r="661" spans="1:15" ht="22.95" customHeight="1" x14ac:dyDescent="0.25">
      <c r="A661"/>
      <c r="B661"/>
      <c r="C661"/>
      <c r="D661"/>
      <c r="E661"/>
      <c r="F661"/>
      <c r="G661"/>
      <c r="H661"/>
      <c r="I661"/>
      <c r="J661"/>
      <c r="K661"/>
      <c r="L661"/>
      <c r="M661"/>
      <c r="N661"/>
      <c r="O661"/>
    </row>
    <row r="662" spans="1:15" ht="22.95" customHeight="1" x14ac:dyDescent="0.25">
      <c r="A662"/>
      <c r="B662"/>
      <c r="C662"/>
      <c r="D662"/>
      <c r="E662"/>
      <c r="F662"/>
      <c r="G662"/>
      <c r="H662"/>
      <c r="I662"/>
      <c r="J662"/>
      <c r="K662"/>
      <c r="L662"/>
      <c r="M662"/>
      <c r="N662"/>
      <c r="O662"/>
    </row>
    <row r="663" spans="1:15" ht="22.95" customHeight="1" x14ac:dyDescent="0.25">
      <c r="A663"/>
      <c r="B663"/>
      <c r="C663"/>
      <c r="D663"/>
      <c r="E663"/>
      <c r="F663"/>
      <c r="G663"/>
      <c r="H663"/>
      <c r="I663"/>
      <c r="J663"/>
      <c r="K663"/>
      <c r="L663"/>
      <c r="M663"/>
      <c r="N663"/>
      <c r="O663"/>
    </row>
    <row r="664" spans="1:15" ht="22.95" customHeight="1" x14ac:dyDescent="0.25">
      <c r="A664"/>
      <c r="B664"/>
      <c r="C664"/>
      <c r="D664"/>
      <c r="E664"/>
      <c r="F664"/>
      <c r="G664"/>
      <c r="H664"/>
      <c r="I664"/>
      <c r="J664"/>
      <c r="K664"/>
      <c r="L664"/>
      <c r="M664"/>
      <c r="N664"/>
      <c r="O664"/>
    </row>
    <row r="665" spans="1:15" ht="22.95" customHeight="1" x14ac:dyDescent="0.25">
      <c r="A665"/>
      <c r="B665"/>
      <c r="C665"/>
      <c r="D665"/>
      <c r="E665"/>
      <c r="F665"/>
      <c r="G665"/>
      <c r="H665"/>
      <c r="I665"/>
      <c r="J665"/>
      <c r="K665"/>
      <c r="L665"/>
      <c r="M665"/>
      <c r="N665"/>
      <c r="O665"/>
    </row>
    <row r="666" spans="1:15" ht="22.95" customHeight="1" x14ac:dyDescent="0.25">
      <c r="A666"/>
      <c r="B666"/>
      <c r="C666"/>
      <c r="D666"/>
      <c r="E666"/>
      <c r="F666"/>
      <c r="G666"/>
      <c r="H666"/>
      <c r="I666"/>
      <c r="J666"/>
      <c r="K666"/>
      <c r="L666"/>
      <c r="M666"/>
      <c r="N666"/>
      <c r="O666"/>
    </row>
    <row r="667" spans="1:15" ht="22.95" customHeight="1" x14ac:dyDescent="0.25">
      <c r="A667"/>
      <c r="B667"/>
      <c r="C667"/>
      <c r="D667"/>
      <c r="E667"/>
      <c r="F667"/>
      <c r="G667"/>
      <c r="H667"/>
      <c r="I667"/>
      <c r="J667"/>
      <c r="K667"/>
      <c r="L667"/>
      <c r="M667"/>
      <c r="N667"/>
      <c r="O667"/>
    </row>
    <row r="668" spans="1:15" ht="22.95" customHeight="1" x14ac:dyDescent="0.25">
      <c r="A668"/>
      <c r="B668"/>
      <c r="C668"/>
      <c r="D668"/>
      <c r="E668"/>
      <c r="F668"/>
      <c r="G668"/>
      <c r="H668"/>
      <c r="I668"/>
      <c r="J668"/>
      <c r="K668"/>
      <c r="L668"/>
      <c r="M668"/>
      <c r="N668"/>
      <c r="O668"/>
    </row>
    <row r="669" spans="1:15" ht="22.95" customHeight="1" x14ac:dyDescent="0.25">
      <c r="A669"/>
      <c r="B669"/>
      <c r="C669"/>
      <c r="D669"/>
      <c r="E669"/>
      <c r="F669"/>
      <c r="G669"/>
      <c r="H669"/>
      <c r="I669"/>
      <c r="J669"/>
      <c r="K669"/>
      <c r="L669"/>
      <c r="M669"/>
      <c r="N669"/>
      <c r="O669"/>
    </row>
    <row r="670" spans="1:15" ht="22.95" customHeight="1" x14ac:dyDescent="0.25">
      <c r="A670"/>
      <c r="B670"/>
      <c r="C670"/>
      <c r="D670"/>
      <c r="E670"/>
      <c r="F670"/>
      <c r="G670"/>
      <c r="H670"/>
      <c r="I670"/>
      <c r="J670"/>
      <c r="K670"/>
      <c r="L670"/>
      <c r="M670"/>
      <c r="N670"/>
      <c r="O670"/>
    </row>
    <row r="671" spans="1:15" ht="22.95" customHeight="1" x14ac:dyDescent="0.25">
      <c r="A671"/>
      <c r="B671"/>
      <c r="C671"/>
      <c r="D671"/>
      <c r="E671"/>
      <c r="F671"/>
      <c r="G671"/>
      <c r="H671"/>
      <c r="I671"/>
      <c r="J671"/>
      <c r="K671"/>
      <c r="L671"/>
      <c r="M671"/>
      <c r="N671"/>
      <c r="O671"/>
    </row>
    <row r="672" spans="1:15" ht="22.95" customHeight="1" x14ac:dyDescent="0.25">
      <c r="A672"/>
      <c r="B672"/>
      <c r="C672"/>
      <c r="D672"/>
      <c r="E672"/>
      <c r="F672"/>
      <c r="G672"/>
      <c r="H672"/>
      <c r="I672"/>
      <c r="J672"/>
      <c r="K672"/>
      <c r="L672"/>
      <c r="M672"/>
      <c r="N672"/>
      <c r="O672"/>
    </row>
    <row r="673" spans="1:15" ht="22.95" customHeight="1" x14ac:dyDescent="0.25">
      <c r="A673"/>
      <c r="B673"/>
      <c r="C673"/>
      <c r="D673"/>
      <c r="E673"/>
      <c r="F673"/>
      <c r="G673"/>
      <c r="H673"/>
      <c r="I673"/>
      <c r="J673"/>
      <c r="K673"/>
      <c r="L673"/>
      <c r="M673"/>
      <c r="N673"/>
      <c r="O673"/>
    </row>
    <row r="674" spans="1:15" ht="22.95" customHeight="1" x14ac:dyDescent="0.25">
      <c r="A674"/>
      <c r="B674"/>
      <c r="C674"/>
      <c r="D674"/>
      <c r="E674"/>
      <c r="F674"/>
      <c r="G674"/>
      <c r="H674"/>
      <c r="I674"/>
      <c r="J674"/>
      <c r="K674"/>
      <c r="L674"/>
      <c r="M674"/>
      <c r="N674"/>
      <c r="O674"/>
    </row>
    <row r="675" spans="1:15" ht="22.95" customHeight="1" x14ac:dyDescent="0.25">
      <c r="A675"/>
      <c r="B675"/>
      <c r="C675"/>
      <c r="D675"/>
      <c r="E675"/>
      <c r="F675"/>
      <c r="G675"/>
      <c r="H675"/>
      <c r="I675"/>
      <c r="J675"/>
      <c r="K675"/>
      <c r="L675"/>
      <c r="M675"/>
      <c r="N675"/>
      <c r="O675"/>
    </row>
    <row r="676" spans="1:15" ht="22.95" customHeight="1" x14ac:dyDescent="0.25">
      <c r="A676"/>
      <c r="B676"/>
      <c r="C676"/>
      <c r="D676"/>
      <c r="E676"/>
      <c r="F676"/>
      <c r="G676"/>
      <c r="H676"/>
      <c r="I676"/>
      <c r="J676"/>
      <c r="K676"/>
      <c r="L676"/>
      <c r="M676"/>
      <c r="N676"/>
      <c r="O676"/>
    </row>
    <row r="677" spans="1:15" ht="22.95" customHeight="1" x14ac:dyDescent="0.25">
      <c r="A677"/>
      <c r="B677"/>
      <c r="C677"/>
      <c r="D677"/>
      <c r="E677"/>
      <c r="F677"/>
      <c r="G677"/>
      <c r="H677"/>
      <c r="I677"/>
      <c r="J677"/>
      <c r="K677"/>
      <c r="L677"/>
      <c r="M677"/>
      <c r="N677"/>
      <c r="O677"/>
    </row>
    <row r="678" spans="1:15" ht="22.95" customHeight="1" x14ac:dyDescent="0.25">
      <c r="A678"/>
      <c r="B678"/>
      <c r="C678"/>
      <c r="D678"/>
      <c r="E678"/>
      <c r="F678"/>
      <c r="G678"/>
      <c r="H678"/>
      <c r="I678"/>
      <c r="J678"/>
      <c r="K678"/>
      <c r="L678"/>
      <c r="M678"/>
      <c r="N678"/>
      <c r="O678"/>
    </row>
    <row r="679" spans="1:15" ht="22.95" customHeight="1" x14ac:dyDescent="0.25">
      <c r="A679"/>
      <c r="B679"/>
      <c r="C679"/>
      <c r="D679"/>
      <c r="E679"/>
      <c r="F679"/>
      <c r="G679"/>
      <c r="H679"/>
      <c r="I679"/>
      <c r="J679"/>
      <c r="K679"/>
      <c r="L679"/>
      <c r="M679"/>
      <c r="N679"/>
      <c r="O679"/>
    </row>
    <row r="680" spans="1:15" ht="22.95" customHeight="1" x14ac:dyDescent="0.25">
      <c r="A680"/>
      <c r="B680"/>
      <c r="C680"/>
      <c r="D680"/>
      <c r="E680"/>
      <c r="F680"/>
      <c r="G680"/>
      <c r="H680"/>
      <c r="I680"/>
      <c r="J680"/>
      <c r="K680"/>
      <c r="L680"/>
      <c r="M680"/>
      <c r="N680"/>
      <c r="O680"/>
    </row>
    <row r="681" spans="1:15" ht="22.95" customHeight="1" x14ac:dyDescent="0.25">
      <c r="A681"/>
      <c r="B681"/>
      <c r="C681"/>
      <c r="D681"/>
      <c r="E681"/>
      <c r="F681"/>
      <c r="G681"/>
      <c r="H681"/>
      <c r="I681"/>
      <c r="J681"/>
      <c r="K681"/>
      <c r="L681"/>
      <c r="M681"/>
      <c r="N681"/>
      <c r="O681"/>
    </row>
    <row r="682" spans="1:15" ht="22.95" customHeight="1" x14ac:dyDescent="0.25">
      <c r="A682"/>
      <c r="B682"/>
      <c r="C682"/>
      <c r="D682"/>
      <c r="E682"/>
      <c r="F682"/>
      <c r="G682"/>
      <c r="H682"/>
      <c r="I682"/>
      <c r="J682"/>
      <c r="K682"/>
      <c r="L682"/>
      <c r="M682"/>
      <c r="N682"/>
      <c r="O682"/>
    </row>
    <row r="683" spans="1:15" ht="22.95" customHeight="1" x14ac:dyDescent="0.25">
      <c r="A683"/>
      <c r="B683"/>
      <c r="C683"/>
      <c r="D683"/>
      <c r="E683"/>
      <c r="F683"/>
      <c r="G683"/>
      <c r="H683"/>
      <c r="I683"/>
      <c r="J683"/>
      <c r="K683"/>
      <c r="L683"/>
      <c r="M683"/>
      <c r="N683"/>
      <c r="O683"/>
    </row>
    <row r="684" spans="1:15" ht="22.95" customHeight="1" x14ac:dyDescent="0.25">
      <c r="A684"/>
      <c r="B684"/>
      <c r="C684"/>
      <c r="D684"/>
      <c r="E684"/>
      <c r="F684"/>
      <c r="G684"/>
      <c r="H684"/>
      <c r="I684"/>
      <c r="J684"/>
      <c r="K684"/>
      <c r="L684"/>
      <c r="M684"/>
      <c r="N684"/>
      <c r="O684"/>
    </row>
    <row r="685" spans="1:15" ht="22.95" customHeight="1" x14ac:dyDescent="0.25">
      <c r="A685"/>
      <c r="B685"/>
      <c r="C685"/>
      <c r="D685"/>
      <c r="E685"/>
      <c r="F685"/>
      <c r="G685"/>
      <c r="H685"/>
      <c r="I685"/>
      <c r="J685"/>
      <c r="K685"/>
      <c r="L685"/>
      <c r="M685"/>
      <c r="N685"/>
      <c r="O685"/>
    </row>
    <row r="686" spans="1:15" ht="22.95" customHeight="1" x14ac:dyDescent="0.25">
      <c r="A686"/>
      <c r="B686"/>
      <c r="C686"/>
      <c r="D686"/>
      <c r="E686"/>
      <c r="F686"/>
      <c r="G686"/>
      <c r="H686"/>
      <c r="I686"/>
      <c r="J686"/>
      <c r="K686"/>
      <c r="L686"/>
      <c r="M686"/>
      <c r="N686"/>
      <c r="O686"/>
    </row>
    <row r="687" spans="1:15" ht="22.95" customHeight="1" x14ac:dyDescent="0.25">
      <c r="A687"/>
      <c r="B687"/>
      <c r="C687"/>
      <c r="D687"/>
      <c r="E687"/>
      <c r="F687"/>
      <c r="G687"/>
      <c r="H687"/>
      <c r="I687"/>
      <c r="J687"/>
      <c r="K687"/>
      <c r="L687"/>
      <c r="M687"/>
      <c r="N687"/>
      <c r="O687"/>
    </row>
    <row r="688" spans="1:15" ht="22.95" customHeight="1" x14ac:dyDescent="0.25">
      <c r="A688"/>
      <c r="B688"/>
      <c r="C688"/>
      <c r="D688"/>
      <c r="E688"/>
      <c r="F688"/>
      <c r="G688"/>
      <c r="H688"/>
      <c r="I688"/>
      <c r="J688"/>
      <c r="K688"/>
      <c r="L688"/>
      <c r="M688"/>
      <c r="N688"/>
      <c r="O688"/>
    </row>
    <row r="689" spans="1:15" ht="22.95" customHeight="1" x14ac:dyDescent="0.25">
      <c r="A689"/>
      <c r="B689"/>
      <c r="C689"/>
      <c r="D689"/>
      <c r="E689"/>
      <c r="F689"/>
      <c r="G689"/>
      <c r="H689"/>
      <c r="I689"/>
      <c r="J689"/>
      <c r="K689"/>
      <c r="L689"/>
      <c r="M689"/>
      <c r="N689"/>
      <c r="O689"/>
    </row>
    <row r="690" spans="1:15" ht="22.95" customHeight="1" x14ac:dyDescent="0.25">
      <c r="A690"/>
      <c r="B690"/>
      <c r="C690"/>
      <c r="D690"/>
      <c r="E690"/>
      <c r="F690"/>
      <c r="G690"/>
      <c r="H690"/>
      <c r="I690"/>
      <c r="J690"/>
      <c r="K690"/>
      <c r="L690"/>
      <c r="M690"/>
      <c r="N690"/>
      <c r="O690"/>
    </row>
    <row r="691" spans="1:15" ht="22.95" customHeight="1" x14ac:dyDescent="0.25">
      <c r="A691"/>
      <c r="B691"/>
      <c r="C691"/>
      <c r="D691"/>
      <c r="E691"/>
      <c r="F691"/>
      <c r="G691"/>
      <c r="H691"/>
      <c r="I691"/>
      <c r="J691"/>
      <c r="K691"/>
      <c r="L691"/>
      <c r="M691"/>
      <c r="N691"/>
      <c r="O691"/>
    </row>
    <row r="692" spans="1:15" ht="22.95" customHeight="1" x14ac:dyDescent="0.25">
      <c r="A692"/>
      <c r="B692"/>
      <c r="C692"/>
      <c r="D692"/>
      <c r="E692"/>
      <c r="F692"/>
      <c r="G692"/>
      <c r="H692"/>
      <c r="I692"/>
      <c r="J692"/>
      <c r="K692"/>
      <c r="L692"/>
      <c r="M692"/>
      <c r="N692"/>
      <c r="O692"/>
    </row>
    <row r="693" spans="1:15" ht="22.95" customHeight="1" x14ac:dyDescent="0.25">
      <c r="A693"/>
      <c r="B693"/>
      <c r="C693"/>
      <c r="D693"/>
      <c r="E693"/>
      <c r="F693"/>
      <c r="G693"/>
      <c r="H693"/>
      <c r="I693"/>
      <c r="J693"/>
      <c r="K693"/>
      <c r="L693"/>
      <c r="M693"/>
      <c r="N693"/>
      <c r="O693"/>
    </row>
    <row r="694" spans="1:15" ht="22.95" customHeight="1" x14ac:dyDescent="0.25">
      <c r="A694"/>
      <c r="B694"/>
      <c r="C694"/>
      <c r="D694"/>
      <c r="E694"/>
      <c r="F694"/>
      <c r="G694"/>
      <c r="H694"/>
      <c r="I694"/>
      <c r="J694"/>
      <c r="K694"/>
      <c r="L694"/>
      <c r="M694"/>
      <c r="N694"/>
      <c r="O694"/>
    </row>
    <row r="695" spans="1:15" ht="22.95" customHeight="1" x14ac:dyDescent="0.25">
      <c r="A695"/>
      <c r="B695"/>
      <c r="C695"/>
      <c r="D695"/>
      <c r="E695"/>
      <c r="F695"/>
      <c r="G695"/>
      <c r="H695"/>
      <c r="I695"/>
      <c r="J695"/>
      <c r="K695"/>
      <c r="L695"/>
      <c r="M695"/>
      <c r="N695"/>
      <c r="O695"/>
    </row>
    <row r="696" spans="1:15" ht="22.95" customHeight="1" x14ac:dyDescent="0.25">
      <c r="A696"/>
      <c r="B696"/>
      <c r="C696"/>
      <c r="D696"/>
      <c r="E696"/>
      <c r="F696"/>
      <c r="G696"/>
      <c r="H696"/>
      <c r="I696"/>
      <c r="J696"/>
      <c r="K696"/>
      <c r="L696"/>
      <c r="M696"/>
      <c r="N696"/>
      <c r="O696"/>
    </row>
    <row r="697" spans="1:15" ht="22.95" customHeight="1" x14ac:dyDescent="0.25">
      <c r="A697"/>
      <c r="B697"/>
      <c r="C697"/>
      <c r="D697"/>
      <c r="E697"/>
      <c r="F697"/>
      <c r="G697"/>
      <c r="H697"/>
      <c r="I697"/>
      <c r="J697"/>
      <c r="K697"/>
      <c r="L697"/>
      <c r="M697"/>
      <c r="N697"/>
      <c r="O697"/>
    </row>
    <row r="698" spans="1:15" ht="22.95" customHeight="1" x14ac:dyDescent="0.25">
      <c r="A698"/>
      <c r="B698"/>
      <c r="C698"/>
      <c r="D698"/>
      <c r="E698"/>
      <c r="F698"/>
      <c r="G698"/>
      <c r="H698"/>
      <c r="I698"/>
      <c r="J698"/>
      <c r="K698"/>
      <c r="L698"/>
      <c r="M698"/>
      <c r="N698"/>
      <c r="O698"/>
    </row>
    <row r="699" spans="1:15" ht="22.95" customHeight="1" x14ac:dyDescent="0.25">
      <c r="A699"/>
      <c r="B699"/>
      <c r="C699"/>
      <c r="D699"/>
      <c r="E699"/>
      <c r="F699"/>
      <c r="G699"/>
      <c r="H699"/>
      <c r="I699"/>
      <c r="J699"/>
      <c r="K699"/>
      <c r="L699"/>
      <c r="M699"/>
      <c r="N699"/>
      <c r="O699"/>
    </row>
    <row r="700" spans="1:15" ht="22.95" customHeight="1" x14ac:dyDescent="0.25">
      <c r="A700"/>
      <c r="B700"/>
      <c r="C700"/>
      <c r="D700"/>
      <c r="E700"/>
      <c r="F700"/>
      <c r="G700"/>
      <c r="H700"/>
      <c r="I700"/>
      <c r="J700"/>
      <c r="K700"/>
      <c r="L700"/>
      <c r="M700"/>
      <c r="N700"/>
      <c r="O700"/>
    </row>
    <row r="701" spans="1:15" ht="22.95" customHeight="1" x14ac:dyDescent="0.25">
      <c r="A701"/>
      <c r="B701"/>
      <c r="C701"/>
      <c r="D701"/>
      <c r="E701"/>
      <c r="F701"/>
      <c r="G701"/>
      <c r="H701"/>
      <c r="I701"/>
      <c r="J701"/>
      <c r="K701"/>
      <c r="L701"/>
      <c r="M701"/>
      <c r="N701"/>
      <c r="O701"/>
    </row>
    <row r="702" spans="1:15" ht="22.95" customHeight="1" x14ac:dyDescent="0.25">
      <c r="A702"/>
      <c r="B702"/>
      <c r="C702"/>
      <c r="D702"/>
      <c r="E702"/>
      <c r="F702"/>
      <c r="G702"/>
      <c r="H702"/>
      <c r="I702"/>
      <c r="J702"/>
      <c r="K702"/>
      <c r="L702"/>
      <c r="M702"/>
      <c r="N702"/>
      <c r="O702"/>
    </row>
    <row r="703" spans="1:15" ht="22.95" customHeight="1" x14ac:dyDescent="0.25">
      <c r="A703"/>
      <c r="B703"/>
      <c r="C703"/>
      <c r="D703"/>
      <c r="E703"/>
      <c r="F703"/>
      <c r="G703"/>
      <c r="H703"/>
      <c r="I703"/>
      <c r="J703"/>
      <c r="K703"/>
      <c r="L703"/>
      <c r="M703"/>
      <c r="N703"/>
      <c r="O703"/>
    </row>
    <row r="704" spans="1:15" ht="22.95" customHeight="1" x14ac:dyDescent="0.25">
      <c r="A704"/>
      <c r="B704"/>
      <c r="C704"/>
      <c r="D704"/>
      <c r="E704"/>
      <c r="F704"/>
      <c r="G704"/>
      <c r="H704"/>
      <c r="I704"/>
      <c r="J704"/>
      <c r="K704"/>
      <c r="L704"/>
      <c r="M704"/>
      <c r="N704"/>
      <c r="O704"/>
    </row>
    <row r="705" spans="1:15" ht="22.95" customHeight="1" x14ac:dyDescent="0.25">
      <c r="A705"/>
      <c r="B705"/>
      <c r="C705"/>
      <c r="D705"/>
      <c r="E705"/>
      <c r="F705"/>
      <c r="G705"/>
      <c r="H705"/>
      <c r="I705"/>
      <c r="J705"/>
      <c r="K705"/>
      <c r="L705"/>
      <c r="M705"/>
      <c r="N705"/>
      <c r="O705"/>
    </row>
    <row r="706" spans="1:15" ht="22.95" customHeight="1" x14ac:dyDescent="0.25">
      <c r="A706"/>
      <c r="B706"/>
      <c r="C706"/>
      <c r="D706"/>
      <c r="E706"/>
      <c r="F706"/>
      <c r="G706"/>
      <c r="H706"/>
      <c r="I706"/>
      <c r="J706"/>
      <c r="K706"/>
      <c r="L706"/>
      <c r="M706"/>
      <c r="N706"/>
      <c r="O706"/>
    </row>
    <row r="707" spans="1:15" ht="22.95" customHeight="1" x14ac:dyDescent="0.25">
      <c r="A707"/>
      <c r="B707"/>
      <c r="C707"/>
      <c r="D707"/>
      <c r="E707"/>
      <c r="F707"/>
      <c r="G707"/>
      <c r="H707"/>
      <c r="I707"/>
      <c r="J707"/>
      <c r="K707"/>
      <c r="L707"/>
      <c r="M707"/>
      <c r="N707"/>
      <c r="O707"/>
    </row>
    <row r="708" spans="1:15" ht="22.95" customHeight="1" x14ac:dyDescent="0.25">
      <c r="A708"/>
      <c r="B708"/>
      <c r="C708"/>
      <c r="D708"/>
      <c r="E708"/>
      <c r="F708"/>
      <c r="G708"/>
      <c r="H708"/>
      <c r="I708"/>
      <c r="J708"/>
      <c r="K708"/>
      <c r="L708"/>
      <c r="M708"/>
      <c r="N708"/>
      <c r="O708"/>
    </row>
    <row r="709" spans="1:15" ht="22.95" customHeight="1" x14ac:dyDescent="0.25">
      <c r="A709"/>
      <c r="B709"/>
      <c r="C709"/>
      <c r="D709"/>
      <c r="E709"/>
      <c r="F709"/>
      <c r="G709"/>
      <c r="H709"/>
      <c r="I709"/>
      <c r="J709"/>
      <c r="K709"/>
      <c r="L709"/>
      <c r="M709"/>
      <c r="N709"/>
      <c r="O709"/>
    </row>
    <row r="710" spans="1:15" ht="22.95" customHeight="1" x14ac:dyDescent="0.25">
      <c r="A710"/>
      <c r="B710"/>
      <c r="C710"/>
      <c r="D710"/>
      <c r="E710"/>
      <c r="F710"/>
      <c r="G710"/>
      <c r="H710"/>
      <c r="I710"/>
      <c r="J710"/>
      <c r="K710"/>
      <c r="L710"/>
      <c r="M710"/>
      <c r="N710"/>
      <c r="O710"/>
    </row>
    <row r="711" spans="1:15" ht="22.95" customHeight="1" x14ac:dyDescent="0.25">
      <c r="A711"/>
      <c r="B711"/>
      <c r="C711"/>
      <c r="D711"/>
      <c r="E711"/>
      <c r="F711"/>
      <c r="G711"/>
      <c r="H711"/>
      <c r="I711"/>
      <c r="J711"/>
      <c r="K711"/>
      <c r="L711"/>
      <c r="M711"/>
      <c r="N711"/>
      <c r="O711"/>
    </row>
    <row r="712" spans="1:15" ht="22.95" customHeight="1" x14ac:dyDescent="0.25">
      <c r="A712"/>
      <c r="B712"/>
      <c r="C712"/>
      <c r="D712"/>
      <c r="E712"/>
      <c r="F712"/>
      <c r="G712"/>
      <c r="H712"/>
      <c r="I712"/>
      <c r="J712"/>
      <c r="K712"/>
      <c r="L712"/>
      <c r="M712"/>
      <c r="N712"/>
      <c r="O712"/>
    </row>
    <row r="713" spans="1:15" ht="22.95" customHeight="1" x14ac:dyDescent="0.25">
      <c r="A713"/>
      <c r="B713"/>
      <c r="C713"/>
      <c r="D713"/>
      <c r="E713"/>
      <c r="F713"/>
      <c r="G713"/>
      <c r="H713"/>
      <c r="I713"/>
      <c r="J713"/>
      <c r="K713"/>
      <c r="L713"/>
      <c r="M713"/>
      <c r="N713"/>
      <c r="O713"/>
    </row>
    <row r="714" spans="1:15" ht="22.95" customHeight="1" x14ac:dyDescent="0.25">
      <c r="A714"/>
      <c r="B714"/>
      <c r="C714"/>
      <c r="D714"/>
      <c r="E714"/>
      <c r="F714"/>
      <c r="G714"/>
      <c r="H714"/>
      <c r="I714"/>
      <c r="J714"/>
      <c r="K714"/>
      <c r="L714"/>
      <c r="M714"/>
      <c r="N714"/>
      <c r="O714"/>
    </row>
    <row r="715" spans="1:15" ht="57.6" customHeight="1" x14ac:dyDescent="0.25">
      <c r="A715"/>
      <c r="B715"/>
      <c r="C715"/>
      <c r="D715"/>
      <c r="E715"/>
      <c r="F715"/>
      <c r="G715"/>
      <c r="H715"/>
      <c r="I715"/>
      <c r="J715"/>
      <c r="K715"/>
      <c r="L715"/>
      <c r="M715"/>
      <c r="N715"/>
      <c r="O715"/>
    </row>
    <row r="716" spans="1:15" ht="22.95" customHeight="1" x14ac:dyDescent="0.25">
      <c r="A716"/>
      <c r="B716"/>
      <c r="C716"/>
      <c r="D716"/>
      <c r="E716"/>
      <c r="F716"/>
      <c r="G716"/>
      <c r="H716"/>
      <c r="I716"/>
      <c r="J716"/>
      <c r="K716"/>
      <c r="L716"/>
      <c r="M716"/>
      <c r="N716"/>
      <c r="O716"/>
    </row>
    <row r="717" spans="1:15" ht="22.95" customHeight="1" x14ac:dyDescent="0.25">
      <c r="A717"/>
      <c r="B717"/>
      <c r="C717"/>
      <c r="D717"/>
      <c r="E717"/>
      <c r="F717"/>
      <c r="G717"/>
      <c r="H717"/>
      <c r="I717"/>
      <c r="J717"/>
      <c r="K717"/>
      <c r="L717"/>
      <c r="M717"/>
      <c r="N717"/>
      <c r="O717"/>
    </row>
    <row r="718" spans="1:15" ht="22.95" customHeight="1" x14ac:dyDescent="0.25">
      <c r="A718"/>
      <c r="B718"/>
      <c r="C718"/>
      <c r="D718"/>
      <c r="E718"/>
      <c r="F718"/>
      <c r="G718"/>
      <c r="H718"/>
      <c r="I718"/>
      <c r="J718"/>
      <c r="K718"/>
      <c r="L718"/>
      <c r="M718"/>
      <c r="N718"/>
      <c r="O718"/>
    </row>
    <row r="719" spans="1:15" ht="22.95" customHeight="1" x14ac:dyDescent="0.25">
      <c r="A719"/>
      <c r="B719"/>
      <c r="C719"/>
      <c r="D719"/>
      <c r="E719"/>
      <c r="F719"/>
      <c r="G719"/>
      <c r="H719"/>
      <c r="I719"/>
      <c r="J719"/>
      <c r="K719"/>
      <c r="L719"/>
      <c r="M719"/>
      <c r="N719"/>
      <c r="O719"/>
    </row>
    <row r="720" spans="1:15" ht="22.95" customHeight="1" x14ac:dyDescent="0.25">
      <c r="A720"/>
      <c r="B720"/>
      <c r="C720"/>
      <c r="D720"/>
      <c r="E720"/>
      <c r="F720"/>
      <c r="G720"/>
      <c r="H720"/>
      <c r="I720"/>
      <c r="J720"/>
      <c r="K720"/>
      <c r="L720"/>
      <c r="M720"/>
      <c r="N720"/>
      <c r="O720"/>
    </row>
    <row r="721" spans="1:15" ht="22.95" customHeight="1" x14ac:dyDescent="0.25">
      <c r="A721"/>
      <c r="B721"/>
      <c r="C721"/>
      <c r="D721"/>
      <c r="E721"/>
      <c r="F721"/>
      <c r="G721"/>
      <c r="H721"/>
      <c r="I721"/>
      <c r="J721"/>
      <c r="K721"/>
      <c r="L721"/>
      <c r="M721"/>
      <c r="N721"/>
      <c r="O721"/>
    </row>
    <row r="722" spans="1:15" ht="22.95" customHeight="1" x14ac:dyDescent="0.25">
      <c r="A722"/>
      <c r="B722"/>
      <c r="C722"/>
      <c r="D722"/>
      <c r="E722"/>
      <c r="F722"/>
      <c r="G722"/>
      <c r="H722"/>
      <c r="I722"/>
      <c r="J722"/>
      <c r="K722"/>
      <c r="L722"/>
      <c r="M722"/>
      <c r="N722"/>
      <c r="O722"/>
    </row>
    <row r="723" spans="1:15" ht="22.95" customHeight="1" x14ac:dyDescent="0.25">
      <c r="A723"/>
      <c r="B723"/>
      <c r="C723"/>
      <c r="D723"/>
      <c r="E723"/>
      <c r="F723"/>
      <c r="G723"/>
      <c r="H723"/>
      <c r="I723"/>
      <c r="J723"/>
      <c r="K723"/>
      <c r="L723"/>
      <c r="M723"/>
      <c r="N723"/>
      <c r="O723"/>
    </row>
    <row r="724" spans="1:15" ht="22.95" customHeight="1" x14ac:dyDescent="0.25">
      <c r="A724"/>
      <c r="B724"/>
      <c r="C724"/>
      <c r="D724"/>
      <c r="E724"/>
      <c r="F724"/>
      <c r="G724"/>
      <c r="H724"/>
      <c r="I724"/>
      <c r="J724"/>
      <c r="K724"/>
      <c r="L724"/>
      <c r="M724"/>
      <c r="N724"/>
      <c r="O724"/>
    </row>
    <row r="725" spans="1:15" ht="22.95" customHeight="1" x14ac:dyDescent="0.25">
      <c r="A725"/>
      <c r="B725"/>
      <c r="C725"/>
      <c r="D725"/>
      <c r="E725"/>
      <c r="F725"/>
      <c r="G725"/>
      <c r="H725"/>
      <c r="I725"/>
      <c r="J725"/>
      <c r="K725"/>
      <c r="L725"/>
      <c r="M725"/>
      <c r="N725"/>
      <c r="O725"/>
    </row>
    <row r="726" spans="1:15" ht="22.95" customHeight="1" x14ac:dyDescent="0.25">
      <c r="A726"/>
      <c r="B726"/>
      <c r="C726"/>
      <c r="D726"/>
      <c r="E726"/>
      <c r="F726"/>
      <c r="G726"/>
      <c r="H726"/>
      <c r="I726"/>
      <c r="J726"/>
      <c r="K726"/>
      <c r="L726"/>
      <c r="M726"/>
      <c r="N726"/>
      <c r="O726"/>
    </row>
    <row r="727" spans="1:15" ht="22.95" customHeight="1" x14ac:dyDescent="0.25">
      <c r="A727"/>
      <c r="B727"/>
      <c r="C727"/>
      <c r="D727"/>
      <c r="E727"/>
      <c r="F727"/>
      <c r="G727"/>
      <c r="H727"/>
      <c r="I727"/>
      <c r="J727"/>
      <c r="K727"/>
      <c r="L727"/>
      <c r="M727"/>
      <c r="N727"/>
      <c r="O727"/>
    </row>
    <row r="728" spans="1:15" ht="22.95" customHeight="1" x14ac:dyDescent="0.25">
      <c r="A728"/>
      <c r="B728"/>
      <c r="C728"/>
      <c r="D728"/>
      <c r="E728"/>
      <c r="F728"/>
      <c r="G728"/>
      <c r="H728"/>
      <c r="I728"/>
      <c r="J728"/>
      <c r="K728"/>
      <c r="L728"/>
      <c r="M728"/>
      <c r="N728"/>
      <c r="O728"/>
    </row>
    <row r="729" spans="1:15" ht="22.95" customHeight="1" x14ac:dyDescent="0.25">
      <c r="A729"/>
      <c r="B729"/>
      <c r="C729"/>
      <c r="D729"/>
      <c r="E729"/>
      <c r="F729"/>
      <c r="G729"/>
      <c r="H729"/>
      <c r="I729"/>
      <c r="J729"/>
      <c r="K729"/>
      <c r="L729"/>
      <c r="M729"/>
      <c r="N729"/>
      <c r="O729"/>
    </row>
    <row r="730" spans="1:15" ht="22.95" customHeight="1" x14ac:dyDescent="0.25">
      <c r="A730"/>
      <c r="B730"/>
      <c r="C730"/>
      <c r="D730"/>
      <c r="E730"/>
      <c r="F730"/>
      <c r="G730"/>
      <c r="H730"/>
      <c r="I730"/>
      <c r="J730"/>
      <c r="K730"/>
      <c r="L730"/>
      <c r="M730"/>
      <c r="N730"/>
      <c r="O730"/>
    </row>
    <row r="731" spans="1:15" ht="22.95" customHeight="1" x14ac:dyDescent="0.25">
      <c r="A731"/>
      <c r="B731"/>
      <c r="C731"/>
      <c r="D731"/>
      <c r="E731"/>
      <c r="F731"/>
      <c r="G731"/>
      <c r="H731"/>
      <c r="I731"/>
      <c r="J731"/>
      <c r="K731"/>
      <c r="L731"/>
      <c r="M731"/>
      <c r="N731"/>
      <c r="O731"/>
    </row>
    <row r="732" spans="1:15" ht="22.95" customHeight="1" x14ac:dyDescent="0.25">
      <c r="A732"/>
      <c r="B732"/>
      <c r="C732"/>
      <c r="D732"/>
      <c r="E732"/>
      <c r="F732"/>
      <c r="G732"/>
      <c r="H732"/>
      <c r="I732"/>
      <c r="J732"/>
      <c r="K732"/>
      <c r="L732"/>
      <c r="M732"/>
      <c r="N732"/>
      <c r="O732"/>
    </row>
    <row r="733" spans="1:15" ht="22.95" customHeight="1" x14ac:dyDescent="0.25">
      <c r="A733"/>
      <c r="B733"/>
      <c r="C733"/>
      <c r="D733"/>
      <c r="E733"/>
      <c r="F733"/>
      <c r="G733"/>
      <c r="H733"/>
      <c r="I733"/>
      <c r="J733"/>
      <c r="K733"/>
      <c r="L733"/>
      <c r="M733"/>
      <c r="N733"/>
      <c r="O733"/>
    </row>
    <row r="734" spans="1:15" ht="22.95" customHeight="1" x14ac:dyDescent="0.25">
      <c r="A734"/>
      <c r="B734"/>
      <c r="C734"/>
      <c r="D734"/>
      <c r="E734"/>
      <c r="F734"/>
      <c r="G734"/>
      <c r="H734"/>
      <c r="I734"/>
      <c r="J734"/>
      <c r="K734"/>
      <c r="L734"/>
      <c r="M734"/>
      <c r="N734"/>
      <c r="O734"/>
    </row>
    <row r="735" spans="1:15" ht="22.95" customHeight="1" x14ac:dyDescent="0.25">
      <c r="A735"/>
      <c r="B735"/>
      <c r="C735"/>
      <c r="D735"/>
      <c r="E735"/>
      <c r="F735"/>
      <c r="G735"/>
      <c r="H735"/>
      <c r="I735"/>
      <c r="J735"/>
      <c r="K735"/>
      <c r="L735"/>
      <c r="M735"/>
      <c r="N735"/>
      <c r="O735"/>
    </row>
    <row r="736" spans="1:15" ht="22.95" customHeight="1" x14ac:dyDescent="0.25">
      <c r="A736"/>
      <c r="B736"/>
      <c r="C736"/>
      <c r="D736"/>
      <c r="E736"/>
      <c r="F736"/>
      <c r="G736"/>
      <c r="H736"/>
      <c r="I736"/>
      <c r="J736"/>
      <c r="K736"/>
      <c r="L736"/>
      <c r="M736"/>
      <c r="N736"/>
      <c r="O736"/>
    </row>
    <row r="737" spans="1:15" ht="22.95" customHeight="1" x14ac:dyDescent="0.25">
      <c r="A737"/>
      <c r="B737"/>
      <c r="C737"/>
      <c r="D737"/>
      <c r="E737"/>
      <c r="F737"/>
      <c r="G737"/>
      <c r="H737"/>
      <c r="I737"/>
      <c r="J737"/>
      <c r="K737"/>
      <c r="L737"/>
      <c r="M737"/>
      <c r="N737"/>
      <c r="O737"/>
    </row>
    <row r="738" spans="1:15" ht="22.95" customHeight="1" x14ac:dyDescent="0.25">
      <c r="A738"/>
      <c r="B738"/>
      <c r="C738"/>
      <c r="D738"/>
      <c r="E738"/>
      <c r="F738"/>
      <c r="G738"/>
      <c r="H738"/>
      <c r="I738"/>
      <c r="J738"/>
      <c r="K738"/>
      <c r="L738"/>
      <c r="M738"/>
      <c r="N738"/>
      <c r="O738"/>
    </row>
    <row r="739" spans="1:15" ht="22.95" customHeight="1" x14ac:dyDescent="0.25">
      <c r="A739"/>
      <c r="B739"/>
      <c r="C739"/>
      <c r="D739"/>
      <c r="E739"/>
      <c r="F739"/>
      <c r="G739"/>
      <c r="H739"/>
      <c r="I739"/>
      <c r="J739"/>
      <c r="K739"/>
      <c r="L739"/>
      <c r="M739"/>
      <c r="N739"/>
      <c r="O739"/>
    </row>
    <row r="740" spans="1:15" ht="22.95" customHeight="1" x14ac:dyDescent="0.25">
      <c r="A740"/>
      <c r="B740"/>
      <c r="C740"/>
      <c r="D740"/>
      <c r="E740"/>
      <c r="F740"/>
      <c r="G740"/>
      <c r="H740"/>
      <c r="I740"/>
      <c r="J740"/>
      <c r="K740"/>
      <c r="L740"/>
      <c r="M740"/>
      <c r="N740"/>
      <c r="O740"/>
    </row>
    <row r="741" spans="1:15" ht="22.95" customHeight="1" x14ac:dyDescent="0.25">
      <c r="A741"/>
      <c r="B741"/>
      <c r="C741"/>
      <c r="D741"/>
      <c r="E741"/>
      <c r="F741"/>
      <c r="G741"/>
      <c r="H741"/>
      <c r="I741"/>
      <c r="J741"/>
      <c r="K741"/>
      <c r="L741"/>
      <c r="M741"/>
      <c r="N741"/>
      <c r="O741"/>
    </row>
    <row r="742" spans="1:15" ht="22.95" customHeight="1" x14ac:dyDescent="0.25">
      <c r="A742"/>
      <c r="B742"/>
      <c r="C742"/>
      <c r="D742"/>
      <c r="E742"/>
      <c r="F742"/>
      <c r="G742"/>
      <c r="H742"/>
      <c r="I742"/>
      <c r="J742"/>
      <c r="K742"/>
      <c r="L742"/>
      <c r="M742"/>
      <c r="N742"/>
      <c r="O742"/>
    </row>
    <row r="743" spans="1:15" ht="22.95" customHeight="1" x14ac:dyDescent="0.25">
      <c r="A743"/>
      <c r="B743"/>
      <c r="C743"/>
      <c r="D743"/>
      <c r="E743"/>
      <c r="F743"/>
      <c r="G743"/>
      <c r="H743"/>
      <c r="I743"/>
      <c r="J743"/>
      <c r="K743"/>
      <c r="L743"/>
      <c r="M743"/>
      <c r="N743"/>
      <c r="O743"/>
    </row>
    <row r="744" spans="1:15" ht="22.95" customHeight="1" x14ac:dyDescent="0.25">
      <c r="A744"/>
      <c r="B744"/>
      <c r="C744"/>
      <c r="D744"/>
      <c r="E744"/>
      <c r="F744"/>
      <c r="G744"/>
      <c r="H744"/>
      <c r="I744"/>
      <c r="J744"/>
      <c r="K744"/>
      <c r="L744"/>
      <c r="M744"/>
      <c r="N744"/>
      <c r="O744"/>
    </row>
    <row r="745" spans="1:15" ht="22.95" customHeight="1" x14ac:dyDescent="0.25">
      <c r="A745"/>
      <c r="B745"/>
      <c r="C745"/>
      <c r="D745"/>
      <c r="E745"/>
      <c r="F745"/>
      <c r="G745"/>
      <c r="H745"/>
      <c r="I745"/>
      <c r="J745"/>
      <c r="K745"/>
      <c r="L745"/>
      <c r="M745"/>
      <c r="N745"/>
      <c r="O745"/>
    </row>
    <row r="746" spans="1:15" ht="22.95" customHeight="1" x14ac:dyDescent="0.25">
      <c r="A746"/>
      <c r="B746"/>
      <c r="C746"/>
      <c r="D746"/>
      <c r="E746"/>
      <c r="F746"/>
      <c r="G746"/>
      <c r="H746"/>
      <c r="I746"/>
      <c r="J746"/>
      <c r="K746"/>
      <c r="L746"/>
      <c r="M746"/>
      <c r="N746"/>
      <c r="O746"/>
    </row>
    <row r="747" spans="1:15" ht="22.95" customHeight="1" x14ac:dyDescent="0.25">
      <c r="A747"/>
      <c r="B747"/>
      <c r="C747"/>
      <c r="D747"/>
      <c r="E747"/>
      <c r="F747"/>
      <c r="G747"/>
      <c r="H747"/>
      <c r="I747"/>
      <c r="J747"/>
      <c r="K747"/>
      <c r="L747"/>
      <c r="M747"/>
      <c r="N747"/>
      <c r="O747"/>
    </row>
    <row r="748" spans="1:15" ht="22.95" customHeight="1" x14ac:dyDescent="0.25">
      <c r="A748"/>
      <c r="B748"/>
      <c r="C748"/>
      <c r="D748"/>
      <c r="E748"/>
      <c r="F748"/>
      <c r="G748"/>
      <c r="H748"/>
      <c r="I748"/>
      <c r="J748"/>
      <c r="K748"/>
      <c r="L748"/>
      <c r="M748"/>
      <c r="N748"/>
      <c r="O748"/>
    </row>
    <row r="749" spans="1:15" ht="22.95" customHeight="1" x14ac:dyDescent="0.25">
      <c r="A749"/>
      <c r="B749"/>
      <c r="C749"/>
      <c r="D749"/>
      <c r="E749"/>
      <c r="F749"/>
      <c r="G749"/>
      <c r="H749"/>
      <c r="I749"/>
      <c r="J749"/>
      <c r="K749"/>
      <c r="L749"/>
      <c r="M749"/>
      <c r="N749"/>
      <c r="O749"/>
    </row>
    <row r="750" spans="1:15" ht="22.95" customHeight="1" x14ac:dyDescent="0.25">
      <c r="A750"/>
      <c r="B750"/>
      <c r="C750"/>
      <c r="D750"/>
      <c r="E750"/>
      <c r="F750"/>
      <c r="G750"/>
      <c r="H750"/>
      <c r="I750"/>
      <c r="J750"/>
      <c r="K750"/>
      <c r="L750"/>
      <c r="M750"/>
      <c r="N750"/>
      <c r="O750"/>
    </row>
    <row r="751" spans="1:15" ht="22.95" customHeight="1" x14ac:dyDescent="0.25">
      <c r="A751"/>
      <c r="B751"/>
      <c r="C751"/>
      <c r="D751"/>
      <c r="E751"/>
      <c r="F751"/>
      <c r="G751"/>
      <c r="H751"/>
      <c r="I751"/>
      <c r="J751"/>
      <c r="K751"/>
      <c r="L751"/>
      <c r="M751"/>
      <c r="N751"/>
      <c r="O751"/>
    </row>
    <row r="752" spans="1:15" ht="22.95" customHeight="1" x14ac:dyDescent="0.25">
      <c r="A752"/>
      <c r="B752"/>
      <c r="C752"/>
      <c r="D752"/>
      <c r="E752"/>
      <c r="F752"/>
      <c r="G752"/>
      <c r="H752"/>
      <c r="I752"/>
      <c r="J752"/>
      <c r="K752"/>
      <c r="L752"/>
      <c r="M752"/>
      <c r="N752"/>
      <c r="O752"/>
    </row>
    <row r="753" spans="1:15" ht="22.95" customHeight="1" x14ac:dyDescent="0.25">
      <c r="A753"/>
      <c r="B753"/>
      <c r="C753"/>
      <c r="D753"/>
      <c r="E753"/>
      <c r="F753"/>
      <c r="G753"/>
      <c r="H753"/>
      <c r="I753"/>
      <c r="J753"/>
      <c r="K753"/>
      <c r="L753"/>
      <c r="M753"/>
      <c r="N753"/>
      <c r="O753"/>
    </row>
    <row r="754" spans="1:15" ht="22.95" customHeight="1" x14ac:dyDescent="0.25">
      <c r="A754"/>
      <c r="B754"/>
      <c r="C754"/>
      <c r="D754"/>
      <c r="E754"/>
      <c r="F754"/>
      <c r="G754"/>
      <c r="H754"/>
      <c r="I754"/>
      <c r="J754"/>
      <c r="K754"/>
      <c r="L754"/>
      <c r="M754"/>
      <c r="N754"/>
      <c r="O754"/>
    </row>
    <row r="755" spans="1:15" ht="22.95" customHeight="1" x14ac:dyDescent="0.25">
      <c r="A755"/>
      <c r="B755"/>
      <c r="C755"/>
      <c r="D755"/>
      <c r="E755"/>
      <c r="F755"/>
      <c r="G755"/>
      <c r="H755"/>
      <c r="I755"/>
      <c r="J755"/>
      <c r="K755"/>
      <c r="L755"/>
      <c r="M755"/>
      <c r="N755"/>
      <c r="O755"/>
    </row>
    <row r="756" spans="1:15" ht="22.95" customHeight="1" x14ac:dyDescent="0.25">
      <c r="A756"/>
      <c r="B756"/>
      <c r="C756"/>
      <c r="D756"/>
      <c r="E756"/>
      <c r="F756"/>
      <c r="G756"/>
      <c r="H756"/>
      <c r="I756"/>
      <c r="J756"/>
      <c r="K756"/>
      <c r="L756"/>
      <c r="M756"/>
      <c r="N756"/>
      <c r="O756"/>
    </row>
    <row r="757" spans="1:15" ht="13.2" customHeight="1" x14ac:dyDescent="0.25">
      <c r="A757"/>
      <c r="B757"/>
      <c r="C757"/>
      <c r="D757"/>
      <c r="E757"/>
      <c r="F757"/>
      <c r="G757"/>
      <c r="H757"/>
      <c r="I757"/>
      <c r="J757"/>
      <c r="K757"/>
      <c r="L757"/>
      <c r="M757"/>
      <c r="N757"/>
      <c r="O757"/>
    </row>
    <row r="758" spans="1:15" ht="13.2" customHeight="1" x14ac:dyDescent="0.25">
      <c r="A758"/>
      <c r="B758"/>
      <c r="C758"/>
      <c r="D758"/>
      <c r="E758"/>
      <c r="F758"/>
      <c r="G758"/>
      <c r="H758"/>
      <c r="I758"/>
      <c r="J758"/>
      <c r="K758"/>
      <c r="L758"/>
      <c r="M758"/>
      <c r="N758"/>
      <c r="O758"/>
    </row>
    <row r="759" spans="1:15" ht="13.2" customHeight="1" x14ac:dyDescent="0.25">
      <c r="A759"/>
      <c r="B759"/>
      <c r="C759"/>
      <c r="D759"/>
      <c r="E759"/>
      <c r="F759"/>
      <c r="G759"/>
      <c r="H759"/>
      <c r="I759"/>
      <c r="J759"/>
      <c r="K759"/>
      <c r="L759"/>
      <c r="M759"/>
      <c r="N759"/>
      <c r="O759"/>
    </row>
    <row r="760" spans="1:15" ht="13.2" customHeight="1" x14ac:dyDescent="0.25">
      <c r="A760"/>
      <c r="B760"/>
      <c r="C760"/>
      <c r="D760"/>
      <c r="E760"/>
      <c r="F760"/>
      <c r="G760"/>
      <c r="H760"/>
      <c r="I760"/>
      <c r="J760"/>
      <c r="K760"/>
      <c r="L760"/>
      <c r="M760"/>
      <c r="N760"/>
      <c r="O760"/>
    </row>
    <row r="761" spans="1:15" ht="13.2" customHeight="1" x14ac:dyDescent="0.25">
      <c r="A761"/>
      <c r="B761"/>
      <c r="C761"/>
      <c r="D761"/>
      <c r="E761"/>
      <c r="F761"/>
      <c r="G761"/>
      <c r="H761"/>
      <c r="I761"/>
      <c r="J761"/>
      <c r="K761"/>
      <c r="L761"/>
      <c r="M761"/>
      <c r="N761"/>
      <c r="O761"/>
    </row>
    <row r="762" spans="1:15" ht="13.2" customHeight="1" x14ac:dyDescent="0.25">
      <c r="A762"/>
      <c r="B762"/>
      <c r="C762"/>
      <c r="D762"/>
      <c r="E762"/>
      <c r="F762"/>
      <c r="G762"/>
      <c r="H762"/>
      <c r="I762"/>
      <c r="J762"/>
      <c r="K762"/>
      <c r="L762"/>
      <c r="M762"/>
      <c r="N762"/>
      <c r="O762"/>
    </row>
    <row r="763" spans="1:15" ht="13.2" customHeight="1" x14ac:dyDescent="0.25">
      <c r="A763"/>
      <c r="B763"/>
      <c r="C763"/>
      <c r="D763"/>
      <c r="E763"/>
      <c r="F763"/>
      <c r="G763"/>
      <c r="H763"/>
      <c r="I763"/>
      <c r="J763"/>
      <c r="K763"/>
      <c r="L763"/>
      <c r="M763"/>
      <c r="N763"/>
      <c r="O763"/>
    </row>
    <row r="764" spans="1:15" ht="13.2" customHeight="1" x14ac:dyDescent="0.25">
      <c r="A764"/>
      <c r="B764"/>
      <c r="C764"/>
      <c r="D764"/>
      <c r="E764"/>
      <c r="F764"/>
      <c r="G764"/>
      <c r="H764"/>
      <c r="I764"/>
      <c r="J764"/>
      <c r="K764"/>
      <c r="L764"/>
      <c r="M764"/>
      <c r="N764"/>
      <c r="O764"/>
    </row>
    <row r="765" spans="1:15" ht="13.2" customHeight="1" x14ac:dyDescent="0.25">
      <c r="A765"/>
      <c r="B765"/>
      <c r="C765"/>
      <c r="D765"/>
      <c r="E765"/>
      <c r="F765"/>
      <c r="G765"/>
      <c r="H765"/>
      <c r="I765"/>
      <c r="J765"/>
      <c r="K765"/>
      <c r="L765"/>
      <c r="M765"/>
      <c r="N765"/>
      <c r="O765"/>
    </row>
    <row r="766" spans="1:15" ht="13.2" customHeight="1" x14ac:dyDescent="0.25">
      <c r="A766"/>
      <c r="B766"/>
      <c r="C766"/>
      <c r="D766"/>
      <c r="E766"/>
      <c r="F766"/>
      <c r="G766"/>
      <c r="H766"/>
      <c r="I766"/>
      <c r="J766"/>
      <c r="K766"/>
      <c r="L766"/>
      <c r="M766"/>
      <c r="N766"/>
      <c r="O766"/>
    </row>
    <row r="767" spans="1:15" ht="13.2" customHeight="1" x14ac:dyDescent="0.25">
      <c r="A767"/>
      <c r="B767"/>
      <c r="C767"/>
      <c r="D767"/>
      <c r="E767"/>
      <c r="F767"/>
      <c r="G767"/>
      <c r="H767"/>
      <c r="I767"/>
      <c r="J767"/>
      <c r="K767"/>
      <c r="L767"/>
      <c r="M767"/>
      <c r="N767"/>
      <c r="O767"/>
    </row>
    <row r="768" spans="1:15" ht="13.2" customHeight="1" x14ac:dyDescent="0.25">
      <c r="A768"/>
      <c r="B768"/>
      <c r="C768"/>
      <c r="D768"/>
      <c r="E768"/>
      <c r="F768"/>
      <c r="G768"/>
      <c r="H768"/>
      <c r="I768"/>
      <c r="J768"/>
      <c r="K768"/>
      <c r="L768"/>
      <c r="M768"/>
      <c r="N768"/>
      <c r="O768"/>
    </row>
    <row r="769" spans="1:15" ht="13.2" customHeight="1" x14ac:dyDescent="0.25">
      <c r="A769"/>
      <c r="B769"/>
      <c r="C769"/>
      <c r="D769"/>
      <c r="E769"/>
      <c r="F769"/>
      <c r="G769"/>
      <c r="H769"/>
      <c r="I769"/>
      <c r="J769"/>
      <c r="K769"/>
      <c r="L769"/>
      <c r="M769"/>
      <c r="N769"/>
      <c r="O769"/>
    </row>
    <row r="770" spans="1:15" ht="13.2" customHeight="1" x14ac:dyDescent="0.25">
      <c r="A770"/>
      <c r="B770"/>
      <c r="C770"/>
      <c r="D770"/>
      <c r="E770"/>
      <c r="F770"/>
      <c r="G770"/>
      <c r="H770"/>
      <c r="I770"/>
      <c r="J770"/>
      <c r="K770"/>
      <c r="L770"/>
      <c r="M770"/>
      <c r="N770"/>
      <c r="O770"/>
    </row>
    <row r="771" spans="1:15" ht="13.2" customHeight="1" x14ac:dyDescent="0.25">
      <c r="A771"/>
      <c r="B771"/>
      <c r="C771"/>
      <c r="D771"/>
      <c r="E771"/>
      <c r="F771"/>
      <c r="G771"/>
      <c r="H771"/>
      <c r="I771"/>
      <c r="J771"/>
      <c r="K771"/>
      <c r="L771"/>
      <c r="M771"/>
      <c r="N771"/>
      <c r="O771"/>
    </row>
    <row r="772" spans="1:15" ht="13.2" customHeight="1" x14ac:dyDescent="0.25">
      <c r="A772"/>
      <c r="B772"/>
      <c r="C772"/>
      <c r="D772"/>
      <c r="E772"/>
      <c r="F772"/>
      <c r="G772"/>
      <c r="H772"/>
      <c r="I772"/>
      <c r="J772"/>
      <c r="K772"/>
      <c r="L772"/>
      <c r="M772"/>
      <c r="N772"/>
      <c r="O772"/>
    </row>
    <row r="773" spans="1:15" ht="13.2" customHeight="1" x14ac:dyDescent="0.25">
      <c r="A773"/>
      <c r="B773"/>
      <c r="C773"/>
      <c r="D773"/>
      <c r="E773"/>
      <c r="F773"/>
      <c r="G773"/>
      <c r="H773"/>
      <c r="I773"/>
      <c r="J773"/>
      <c r="K773"/>
      <c r="L773"/>
      <c r="M773"/>
      <c r="N773"/>
      <c r="O773"/>
    </row>
    <row r="774" spans="1:15" ht="13.2" customHeight="1" x14ac:dyDescent="0.25">
      <c r="A774"/>
      <c r="B774"/>
      <c r="C774"/>
      <c r="D774"/>
      <c r="E774"/>
      <c r="F774"/>
      <c r="G774"/>
      <c r="H774"/>
      <c r="I774"/>
      <c r="J774"/>
      <c r="K774"/>
      <c r="L774"/>
      <c r="M774"/>
      <c r="N774"/>
      <c r="O774"/>
    </row>
    <row r="775" spans="1:15" ht="13.2" customHeight="1" x14ac:dyDescent="0.25">
      <c r="A775"/>
      <c r="B775"/>
      <c r="C775"/>
      <c r="D775"/>
      <c r="E775"/>
      <c r="F775"/>
      <c r="G775"/>
      <c r="H775"/>
      <c r="I775"/>
      <c r="J775"/>
      <c r="K775"/>
      <c r="L775"/>
      <c r="M775"/>
      <c r="N775"/>
      <c r="O775"/>
    </row>
    <row r="776" spans="1:15" ht="13.2" customHeight="1" x14ac:dyDescent="0.25">
      <c r="A776"/>
      <c r="B776"/>
      <c r="C776"/>
      <c r="D776"/>
      <c r="E776"/>
      <c r="F776"/>
      <c r="G776"/>
      <c r="H776"/>
      <c r="I776"/>
      <c r="J776"/>
      <c r="K776"/>
      <c r="L776"/>
      <c r="M776"/>
      <c r="N776"/>
      <c r="O776"/>
    </row>
    <row r="777" spans="1:15" ht="13.2" customHeight="1" x14ac:dyDescent="0.25">
      <c r="A777"/>
      <c r="B777"/>
      <c r="C777"/>
      <c r="D777"/>
      <c r="E777"/>
      <c r="F777"/>
      <c r="G777"/>
      <c r="H777"/>
      <c r="I777"/>
      <c r="J777"/>
      <c r="K777"/>
      <c r="L777"/>
      <c r="M777"/>
      <c r="N777"/>
      <c r="O777"/>
    </row>
    <row r="778" spans="1:15" ht="13.2" customHeight="1" x14ac:dyDescent="0.25">
      <c r="A778"/>
      <c r="B778"/>
      <c r="C778"/>
      <c r="D778"/>
      <c r="E778"/>
      <c r="F778"/>
      <c r="G778"/>
      <c r="H778"/>
      <c r="I778"/>
      <c r="J778"/>
      <c r="K778"/>
      <c r="L778"/>
      <c r="M778"/>
      <c r="N778"/>
      <c r="O778"/>
    </row>
    <row r="779" spans="1:15" ht="13.2" customHeight="1" x14ac:dyDescent="0.25">
      <c r="A779"/>
      <c r="B779"/>
      <c r="C779"/>
      <c r="D779"/>
      <c r="E779"/>
      <c r="F779"/>
      <c r="G779"/>
      <c r="H779"/>
      <c r="I779"/>
      <c r="J779"/>
      <c r="K779"/>
      <c r="L779"/>
      <c r="M779"/>
      <c r="N779"/>
      <c r="O779"/>
    </row>
    <row r="780" spans="1:15" ht="13.2" customHeight="1" x14ac:dyDescent="0.25">
      <c r="A780"/>
      <c r="B780"/>
      <c r="C780"/>
      <c r="D780"/>
      <c r="E780"/>
      <c r="F780"/>
      <c r="G780"/>
      <c r="H780"/>
      <c r="I780"/>
      <c r="J780"/>
      <c r="K780"/>
      <c r="L780"/>
      <c r="M780"/>
      <c r="N780"/>
      <c r="O780"/>
    </row>
    <row r="781" spans="1:15" ht="13.2" customHeight="1" x14ac:dyDescent="0.25">
      <c r="A781"/>
      <c r="B781"/>
      <c r="C781"/>
      <c r="D781"/>
      <c r="E781"/>
      <c r="F781"/>
      <c r="G781"/>
      <c r="H781"/>
      <c r="I781"/>
      <c r="J781"/>
      <c r="K781"/>
      <c r="L781"/>
      <c r="M781"/>
      <c r="N781"/>
      <c r="O781"/>
    </row>
    <row r="782" spans="1:15" ht="13.2" customHeight="1" x14ac:dyDescent="0.25">
      <c r="A782"/>
      <c r="B782"/>
      <c r="C782"/>
      <c r="D782"/>
      <c r="E782"/>
      <c r="F782"/>
      <c r="G782"/>
      <c r="H782"/>
      <c r="I782"/>
      <c r="J782"/>
      <c r="K782"/>
      <c r="L782"/>
      <c r="M782"/>
      <c r="N782"/>
      <c r="O782"/>
    </row>
    <row r="783" spans="1:15" ht="13.2" customHeight="1" x14ac:dyDescent="0.25">
      <c r="A783"/>
      <c r="B783"/>
      <c r="C783"/>
      <c r="D783"/>
      <c r="E783"/>
      <c r="F783"/>
      <c r="G783"/>
      <c r="H783"/>
      <c r="I783"/>
      <c r="J783"/>
      <c r="K783"/>
      <c r="L783"/>
      <c r="M783"/>
      <c r="N783"/>
      <c r="O783"/>
    </row>
    <row r="784" spans="1:15" ht="13.2" customHeight="1" x14ac:dyDescent="0.25">
      <c r="A784"/>
      <c r="B784"/>
      <c r="C784"/>
      <c r="D784"/>
      <c r="E784"/>
      <c r="F784"/>
      <c r="G784"/>
      <c r="H784"/>
      <c r="I784"/>
      <c r="J784"/>
      <c r="K784"/>
      <c r="L784"/>
      <c r="M784"/>
      <c r="N784"/>
      <c r="O784"/>
    </row>
    <row r="785" spans="1:15" ht="13.2" customHeight="1" x14ac:dyDescent="0.25">
      <c r="A785"/>
      <c r="B785"/>
      <c r="C785"/>
      <c r="D785"/>
      <c r="E785"/>
      <c r="F785"/>
      <c r="G785"/>
      <c r="H785"/>
      <c r="I785"/>
      <c r="J785"/>
      <c r="K785"/>
      <c r="L785"/>
      <c r="M785"/>
      <c r="N785"/>
      <c r="O785"/>
    </row>
    <row r="786" spans="1:15" ht="13.2" customHeight="1" x14ac:dyDescent="0.25">
      <c r="A786"/>
      <c r="B786"/>
      <c r="C786"/>
      <c r="D786"/>
      <c r="E786"/>
      <c r="F786"/>
      <c r="G786"/>
      <c r="H786"/>
      <c r="I786"/>
      <c r="J786"/>
      <c r="K786"/>
      <c r="L786"/>
      <c r="M786"/>
      <c r="N786"/>
      <c r="O786"/>
    </row>
    <row r="787" spans="1:15" ht="13.2" customHeight="1" x14ac:dyDescent="0.25">
      <c r="A787"/>
      <c r="B787"/>
      <c r="C787"/>
      <c r="D787"/>
      <c r="E787"/>
      <c r="F787"/>
      <c r="G787"/>
      <c r="H787"/>
      <c r="I787"/>
      <c r="J787"/>
      <c r="K787"/>
      <c r="L787"/>
      <c r="M787"/>
      <c r="N787"/>
      <c r="O787"/>
    </row>
    <row r="788" spans="1:15" ht="13.2" customHeight="1" x14ac:dyDescent="0.25">
      <c r="A788"/>
      <c r="B788"/>
      <c r="C788"/>
      <c r="D788"/>
      <c r="E788"/>
      <c r="F788"/>
      <c r="G788"/>
      <c r="H788"/>
      <c r="I788"/>
      <c r="J788"/>
      <c r="K788"/>
      <c r="L788"/>
      <c r="M788"/>
      <c r="N788"/>
      <c r="O788"/>
    </row>
    <row r="789" spans="1:15" ht="13.2" customHeight="1" x14ac:dyDescent="0.25">
      <c r="A789"/>
      <c r="B789"/>
      <c r="C789"/>
      <c r="D789"/>
      <c r="E789"/>
      <c r="F789"/>
      <c r="G789"/>
      <c r="H789"/>
      <c r="I789"/>
      <c r="J789"/>
      <c r="K789"/>
      <c r="L789"/>
      <c r="M789"/>
      <c r="N789"/>
      <c r="O789"/>
    </row>
    <row r="790" spans="1:15" ht="13.2" customHeight="1" x14ac:dyDescent="0.25">
      <c r="A790"/>
      <c r="B790"/>
      <c r="C790"/>
      <c r="D790"/>
      <c r="E790"/>
      <c r="F790"/>
      <c r="G790"/>
      <c r="H790"/>
      <c r="I790"/>
      <c r="J790"/>
      <c r="K790"/>
      <c r="L790"/>
      <c r="M790"/>
      <c r="N790"/>
      <c r="O790"/>
    </row>
    <row r="791" spans="1:15" ht="13.2" customHeight="1" x14ac:dyDescent="0.25">
      <c r="A791"/>
      <c r="B791"/>
      <c r="C791"/>
      <c r="D791"/>
      <c r="E791"/>
      <c r="F791"/>
      <c r="G791"/>
      <c r="H791"/>
      <c r="I791"/>
      <c r="J791"/>
      <c r="K791"/>
      <c r="L791"/>
      <c r="M791"/>
      <c r="N791"/>
      <c r="O791"/>
    </row>
    <row r="792" spans="1:15" ht="13.2" customHeight="1" x14ac:dyDescent="0.25">
      <c r="A792"/>
      <c r="B792"/>
      <c r="C792"/>
      <c r="D792"/>
      <c r="E792"/>
      <c r="F792"/>
      <c r="G792"/>
      <c r="H792"/>
      <c r="I792"/>
      <c r="J792"/>
      <c r="K792"/>
      <c r="L792"/>
      <c r="M792"/>
      <c r="N792"/>
      <c r="O792"/>
    </row>
    <row r="793" spans="1:15" ht="13.2" customHeight="1" x14ac:dyDescent="0.25">
      <c r="A793"/>
      <c r="B793"/>
      <c r="C793"/>
      <c r="D793"/>
      <c r="E793"/>
      <c r="F793"/>
      <c r="G793"/>
      <c r="H793"/>
      <c r="I793"/>
      <c r="J793"/>
      <c r="K793"/>
      <c r="L793"/>
      <c r="M793"/>
      <c r="N793"/>
      <c r="O793"/>
    </row>
    <row r="794" spans="1:15" ht="13.2" customHeight="1" x14ac:dyDescent="0.25">
      <c r="A794"/>
      <c r="B794"/>
      <c r="C794"/>
      <c r="D794"/>
      <c r="E794"/>
      <c r="F794"/>
      <c r="G794"/>
      <c r="H794"/>
      <c r="I794"/>
      <c r="J794"/>
      <c r="K794"/>
      <c r="L794"/>
      <c r="M794"/>
      <c r="N794"/>
      <c r="O794"/>
    </row>
    <row r="795" spans="1:15" ht="13.2" customHeight="1" x14ac:dyDescent="0.25">
      <c r="A795"/>
      <c r="B795"/>
      <c r="C795"/>
      <c r="D795"/>
      <c r="E795"/>
      <c r="F795"/>
      <c r="G795"/>
      <c r="H795"/>
      <c r="I795"/>
      <c r="J795"/>
      <c r="K795"/>
      <c r="L795"/>
      <c r="M795"/>
      <c r="N795"/>
      <c r="O795"/>
    </row>
    <row r="796" spans="1:15" ht="13.2" customHeight="1" x14ac:dyDescent="0.25">
      <c r="A796"/>
      <c r="B796"/>
      <c r="C796"/>
      <c r="D796"/>
      <c r="E796"/>
      <c r="F796"/>
      <c r="G796"/>
      <c r="H796"/>
      <c r="I796"/>
      <c r="J796"/>
      <c r="K796"/>
      <c r="L796"/>
      <c r="M796"/>
      <c r="N796"/>
      <c r="O796"/>
    </row>
    <row r="797" spans="1:15" ht="13.2" customHeight="1" x14ac:dyDescent="0.25">
      <c r="A797"/>
      <c r="B797"/>
      <c r="C797"/>
      <c r="D797"/>
      <c r="E797"/>
      <c r="F797"/>
      <c r="G797"/>
      <c r="H797"/>
      <c r="I797"/>
      <c r="J797"/>
      <c r="K797"/>
      <c r="L797"/>
      <c r="M797"/>
      <c r="N797"/>
      <c r="O797"/>
    </row>
    <row r="798" spans="1:15" ht="13.2" customHeight="1" x14ac:dyDescent="0.25">
      <c r="A798"/>
      <c r="B798"/>
      <c r="C798"/>
      <c r="D798"/>
      <c r="E798"/>
      <c r="F798"/>
      <c r="G798"/>
      <c r="H798"/>
      <c r="I798"/>
      <c r="J798"/>
      <c r="K798"/>
      <c r="L798"/>
      <c r="M798"/>
      <c r="N798"/>
      <c r="O798"/>
    </row>
    <row r="799" spans="1:15" ht="13.2" customHeight="1" x14ac:dyDescent="0.25">
      <c r="A799"/>
      <c r="B799"/>
      <c r="C799"/>
      <c r="D799"/>
      <c r="E799"/>
      <c r="F799"/>
      <c r="G799"/>
      <c r="H799"/>
      <c r="I799"/>
      <c r="J799"/>
      <c r="K799"/>
      <c r="L799"/>
      <c r="M799"/>
      <c r="N799"/>
      <c r="O799"/>
    </row>
    <row r="800" spans="1:15" ht="13.2" customHeight="1" x14ac:dyDescent="0.25">
      <c r="A800"/>
      <c r="B800"/>
      <c r="C800"/>
      <c r="D800"/>
      <c r="E800"/>
      <c r="F800"/>
      <c r="G800"/>
      <c r="H800"/>
      <c r="I800"/>
      <c r="J800"/>
      <c r="K800"/>
      <c r="L800"/>
      <c r="M800"/>
      <c r="N800"/>
      <c r="O800"/>
    </row>
    <row r="801" spans="1:15" ht="13.2" customHeight="1" x14ac:dyDescent="0.25">
      <c r="A801"/>
      <c r="B801"/>
      <c r="C801"/>
      <c r="D801"/>
      <c r="E801"/>
      <c r="F801"/>
      <c r="G801"/>
      <c r="H801"/>
      <c r="I801"/>
      <c r="J801"/>
      <c r="K801"/>
      <c r="L801"/>
      <c r="M801"/>
      <c r="N801"/>
      <c r="O801"/>
    </row>
    <row r="802" spans="1:15" ht="13.2" customHeight="1" x14ac:dyDescent="0.25">
      <c r="A802"/>
      <c r="B802"/>
      <c r="C802"/>
      <c r="D802"/>
      <c r="E802"/>
      <c r="F802"/>
      <c r="G802"/>
      <c r="H802"/>
      <c r="I802"/>
      <c r="J802"/>
      <c r="K802"/>
      <c r="L802"/>
      <c r="M802"/>
      <c r="N802"/>
      <c r="O802"/>
    </row>
    <row r="803" spans="1:15" ht="13.2" customHeight="1" x14ac:dyDescent="0.25">
      <c r="A803"/>
      <c r="B803"/>
      <c r="C803"/>
      <c r="D803"/>
      <c r="E803"/>
      <c r="F803"/>
      <c r="G803"/>
      <c r="H803"/>
      <c r="I803"/>
      <c r="J803"/>
      <c r="K803"/>
      <c r="L803"/>
      <c r="M803"/>
      <c r="N803"/>
      <c r="O803"/>
    </row>
    <row r="804" spans="1:15" ht="13.2" customHeight="1" x14ac:dyDescent="0.25">
      <c r="A804"/>
      <c r="B804"/>
      <c r="C804"/>
      <c r="D804"/>
      <c r="E804"/>
      <c r="F804"/>
      <c r="G804"/>
      <c r="H804"/>
      <c r="I804"/>
      <c r="J804"/>
      <c r="K804"/>
      <c r="L804"/>
      <c r="M804"/>
      <c r="N804"/>
      <c r="O804"/>
    </row>
    <row r="805" spans="1:15" ht="13.2" customHeight="1" x14ac:dyDescent="0.25">
      <c r="A805"/>
      <c r="B805"/>
      <c r="C805"/>
      <c r="D805"/>
      <c r="E805"/>
      <c r="F805"/>
      <c r="G805"/>
      <c r="H805"/>
      <c r="I805"/>
      <c r="J805"/>
      <c r="K805"/>
      <c r="L805"/>
      <c r="M805"/>
      <c r="N805"/>
      <c r="O805"/>
    </row>
    <row r="806" spans="1:15" ht="13.2" customHeight="1" x14ac:dyDescent="0.25">
      <c r="A806"/>
      <c r="B806"/>
      <c r="C806"/>
      <c r="D806"/>
      <c r="E806"/>
      <c r="F806"/>
      <c r="G806"/>
      <c r="H806"/>
      <c r="I806"/>
      <c r="J806"/>
      <c r="K806"/>
      <c r="L806"/>
      <c r="M806"/>
      <c r="N806"/>
      <c r="O806"/>
    </row>
    <row r="807" spans="1:15" ht="13.2" customHeight="1" x14ac:dyDescent="0.25">
      <c r="A807"/>
      <c r="B807"/>
      <c r="C807"/>
      <c r="D807"/>
      <c r="E807"/>
      <c r="F807"/>
      <c r="G807"/>
      <c r="H807"/>
      <c r="I807"/>
      <c r="J807"/>
      <c r="K807"/>
      <c r="L807"/>
      <c r="M807"/>
      <c r="N807"/>
      <c r="O807"/>
    </row>
    <row r="808" spans="1:15" ht="13.2" customHeight="1" x14ac:dyDescent="0.25">
      <c r="A808"/>
      <c r="B808"/>
      <c r="C808"/>
      <c r="D808"/>
      <c r="E808"/>
      <c r="F808"/>
      <c r="G808"/>
      <c r="H808"/>
      <c r="I808"/>
      <c r="J808"/>
      <c r="K808"/>
      <c r="L808"/>
      <c r="M808"/>
      <c r="N808"/>
      <c r="O808"/>
    </row>
    <row r="809" spans="1:15" ht="13.2" customHeight="1" x14ac:dyDescent="0.25">
      <c r="A809"/>
      <c r="B809"/>
      <c r="C809"/>
      <c r="D809"/>
      <c r="E809"/>
      <c r="F809"/>
      <c r="G809"/>
      <c r="H809"/>
      <c r="I809"/>
      <c r="J809"/>
      <c r="K809"/>
      <c r="L809"/>
      <c r="M809"/>
      <c r="N809"/>
      <c r="O809"/>
    </row>
    <row r="810" spans="1:15" ht="13.2" customHeight="1" x14ac:dyDescent="0.25">
      <c r="A810"/>
      <c r="B810"/>
      <c r="C810"/>
      <c r="D810"/>
      <c r="E810"/>
      <c r="F810"/>
      <c r="G810"/>
      <c r="H810"/>
      <c r="I810"/>
      <c r="J810"/>
      <c r="K810"/>
      <c r="L810"/>
      <c r="M810"/>
      <c r="N810"/>
      <c r="O810"/>
    </row>
    <row r="811" spans="1:15" ht="13.2" customHeight="1" x14ac:dyDescent="0.25">
      <c r="A811"/>
      <c r="B811"/>
      <c r="C811"/>
      <c r="D811"/>
      <c r="E811"/>
      <c r="F811"/>
      <c r="G811"/>
      <c r="H811"/>
      <c r="I811"/>
      <c r="J811"/>
      <c r="K811"/>
      <c r="L811"/>
      <c r="M811"/>
      <c r="N811"/>
      <c r="O811"/>
    </row>
    <row r="812" spans="1:15" ht="13.2" customHeight="1" x14ac:dyDescent="0.25">
      <c r="A812"/>
      <c r="B812"/>
      <c r="C812"/>
      <c r="D812"/>
      <c r="E812"/>
      <c r="F812"/>
      <c r="G812"/>
      <c r="H812"/>
      <c r="I812"/>
      <c r="J812"/>
      <c r="K812"/>
      <c r="L812"/>
      <c r="M812"/>
      <c r="N812"/>
      <c r="O812"/>
    </row>
    <row r="813" spans="1:15" ht="13.2" customHeight="1" x14ac:dyDescent="0.25">
      <c r="A813"/>
      <c r="B813"/>
      <c r="C813"/>
      <c r="D813"/>
      <c r="E813"/>
      <c r="F813"/>
      <c r="G813"/>
      <c r="H813"/>
      <c r="I813"/>
      <c r="J813"/>
      <c r="K813"/>
      <c r="L813"/>
      <c r="M813"/>
      <c r="N813"/>
      <c r="O813"/>
    </row>
    <row r="814" spans="1:15" ht="13.2" customHeight="1" x14ac:dyDescent="0.25">
      <c r="A814"/>
      <c r="B814"/>
      <c r="C814"/>
      <c r="D814"/>
      <c r="E814"/>
      <c r="F814"/>
      <c r="G814"/>
      <c r="H814"/>
      <c r="I814"/>
      <c r="J814"/>
      <c r="K814"/>
      <c r="L814"/>
      <c r="M814"/>
      <c r="N814"/>
      <c r="O814"/>
    </row>
    <row r="815" spans="1:15" ht="13.2" customHeight="1" x14ac:dyDescent="0.25">
      <c r="A815"/>
      <c r="B815"/>
      <c r="C815"/>
      <c r="D815"/>
      <c r="E815"/>
      <c r="F815"/>
      <c r="G815"/>
      <c r="H815"/>
      <c r="I815"/>
      <c r="J815"/>
      <c r="K815"/>
      <c r="L815"/>
      <c r="M815"/>
      <c r="N815"/>
      <c r="O815"/>
    </row>
    <row r="816" spans="1:15" ht="13.2" customHeight="1" x14ac:dyDescent="0.25">
      <c r="A816"/>
      <c r="B816"/>
      <c r="C816"/>
      <c r="D816"/>
      <c r="E816"/>
      <c r="F816"/>
      <c r="G816"/>
      <c r="H816"/>
      <c r="I816"/>
      <c r="J816"/>
      <c r="K816"/>
      <c r="L816"/>
      <c r="M816"/>
      <c r="N816"/>
      <c r="O816"/>
    </row>
    <row r="817" spans="1:15" ht="13.2" customHeight="1" x14ac:dyDescent="0.25">
      <c r="A817"/>
      <c r="B817"/>
      <c r="C817"/>
      <c r="D817"/>
      <c r="E817"/>
      <c r="F817"/>
      <c r="G817"/>
      <c r="H817"/>
      <c r="I817"/>
      <c r="J817"/>
      <c r="K817"/>
      <c r="L817"/>
      <c r="M817"/>
      <c r="N817"/>
      <c r="O817"/>
    </row>
    <row r="818" spans="1:15" ht="13.2" customHeight="1" x14ac:dyDescent="0.25">
      <c r="A818"/>
      <c r="B818"/>
      <c r="C818"/>
      <c r="D818"/>
      <c r="E818"/>
      <c r="F818"/>
      <c r="G818"/>
      <c r="H818"/>
      <c r="I818"/>
      <c r="J818"/>
      <c r="K818"/>
      <c r="L818"/>
      <c r="M818"/>
      <c r="N818"/>
      <c r="O818"/>
    </row>
    <row r="819" spans="1:15" ht="13.2" customHeight="1" x14ac:dyDescent="0.25">
      <c r="A819"/>
      <c r="B819"/>
      <c r="C819"/>
      <c r="D819"/>
      <c r="E819"/>
      <c r="F819"/>
      <c r="G819"/>
      <c r="H819"/>
      <c r="I819"/>
      <c r="J819"/>
      <c r="K819"/>
      <c r="L819"/>
      <c r="M819"/>
      <c r="N819"/>
      <c r="O819"/>
    </row>
    <row r="820" spans="1:15" ht="13.2" customHeight="1" x14ac:dyDescent="0.25">
      <c r="A820"/>
      <c r="B820"/>
      <c r="C820"/>
      <c r="D820"/>
      <c r="E820"/>
      <c r="F820"/>
      <c r="G820"/>
      <c r="H820"/>
      <c r="I820"/>
      <c r="J820"/>
      <c r="K820"/>
      <c r="L820"/>
      <c r="M820"/>
      <c r="N820"/>
      <c r="O820"/>
    </row>
    <row r="821" spans="1:15" ht="13.2" customHeight="1" x14ac:dyDescent="0.25">
      <c r="A821"/>
      <c r="B821"/>
      <c r="C821"/>
      <c r="D821"/>
      <c r="E821"/>
      <c r="F821"/>
      <c r="G821"/>
      <c r="H821"/>
      <c r="I821"/>
      <c r="J821"/>
      <c r="K821"/>
      <c r="L821"/>
      <c r="M821"/>
      <c r="N821"/>
      <c r="O821"/>
    </row>
    <row r="822" spans="1:15" ht="13.2" customHeight="1" x14ac:dyDescent="0.25">
      <c r="A822"/>
      <c r="B822"/>
      <c r="C822"/>
      <c r="D822"/>
      <c r="E822"/>
      <c r="F822"/>
      <c r="G822"/>
      <c r="H822"/>
      <c r="I822"/>
      <c r="J822"/>
      <c r="K822"/>
      <c r="L822"/>
      <c r="M822"/>
      <c r="N822"/>
      <c r="O822"/>
    </row>
    <row r="823" spans="1:15" ht="13.2" customHeight="1" x14ac:dyDescent="0.25">
      <c r="A823"/>
      <c r="B823"/>
      <c r="C823"/>
      <c r="D823"/>
      <c r="E823"/>
      <c r="F823"/>
      <c r="G823"/>
      <c r="H823"/>
      <c r="I823"/>
      <c r="J823"/>
      <c r="K823"/>
      <c r="L823"/>
      <c r="M823"/>
      <c r="N823"/>
      <c r="O823"/>
    </row>
    <row r="824" spans="1:15" ht="13.2" customHeight="1" x14ac:dyDescent="0.25">
      <c r="A824"/>
      <c r="B824"/>
      <c r="C824"/>
      <c r="D824"/>
      <c r="E824"/>
      <c r="F824"/>
      <c r="G824"/>
      <c r="H824"/>
      <c r="I824"/>
      <c r="J824"/>
      <c r="K824"/>
      <c r="L824"/>
      <c r="M824"/>
      <c r="N824"/>
      <c r="O824"/>
    </row>
    <row r="825" spans="1:15" ht="13.2" customHeight="1" x14ac:dyDescent="0.25">
      <c r="A825"/>
      <c r="B825"/>
      <c r="C825"/>
      <c r="D825"/>
      <c r="E825"/>
      <c r="F825"/>
      <c r="G825"/>
      <c r="H825"/>
      <c r="I825"/>
      <c r="J825"/>
      <c r="K825"/>
      <c r="L825"/>
      <c r="M825"/>
      <c r="N825"/>
      <c r="O825"/>
    </row>
    <row r="826" spans="1:15" ht="13.2" customHeight="1" x14ac:dyDescent="0.25">
      <c r="A826"/>
      <c r="B826"/>
      <c r="C826"/>
      <c r="D826"/>
      <c r="E826"/>
      <c r="F826"/>
      <c r="G826"/>
      <c r="H826"/>
      <c r="I826"/>
      <c r="J826"/>
      <c r="K826"/>
      <c r="L826"/>
      <c r="M826"/>
      <c r="N826"/>
      <c r="O826"/>
    </row>
    <row r="827" spans="1:15" ht="13.2" customHeight="1" x14ac:dyDescent="0.25">
      <c r="A827"/>
      <c r="B827"/>
      <c r="C827"/>
      <c r="D827"/>
      <c r="E827"/>
      <c r="F827"/>
      <c r="G827"/>
      <c r="H827"/>
      <c r="I827"/>
      <c r="J827"/>
      <c r="K827"/>
      <c r="L827"/>
      <c r="M827"/>
      <c r="N827"/>
      <c r="O827"/>
    </row>
    <row r="828" spans="1:15" ht="13.2" customHeight="1" x14ac:dyDescent="0.25">
      <c r="A828"/>
      <c r="B828"/>
      <c r="C828"/>
      <c r="D828"/>
      <c r="E828"/>
      <c r="F828"/>
      <c r="G828"/>
      <c r="H828"/>
      <c r="I828"/>
      <c r="J828"/>
      <c r="K828"/>
      <c r="L828"/>
      <c r="M828"/>
      <c r="N828"/>
      <c r="O828"/>
    </row>
    <row r="829" spans="1:15" ht="13.2" customHeight="1" x14ac:dyDescent="0.25">
      <c r="A829"/>
      <c r="B829"/>
      <c r="C829"/>
      <c r="D829"/>
      <c r="E829"/>
      <c r="F829"/>
      <c r="G829"/>
      <c r="H829"/>
      <c r="I829"/>
      <c r="J829"/>
      <c r="K829"/>
      <c r="L829"/>
      <c r="M829"/>
      <c r="N829"/>
      <c r="O829"/>
    </row>
    <row r="830" spans="1:15" ht="13.2" customHeight="1" x14ac:dyDescent="0.25">
      <c r="A830"/>
      <c r="B830"/>
      <c r="C830"/>
      <c r="D830"/>
      <c r="E830"/>
      <c r="F830"/>
      <c r="G830"/>
      <c r="H830"/>
      <c r="I830"/>
      <c r="J830"/>
      <c r="K830"/>
      <c r="L830"/>
      <c r="M830"/>
      <c r="N830"/>
      <c r="O830"/>
    </row>
    <row r="831" spans="1:15" ht="13.2" customHeight="1" x14ac:dyDescent="0.25">
      <c r="A831"/>
      <c r="B831"/>
      <c r="C831"/>
      <c r="D831"/>
      <c r="E831"/>
      <c r="F831"/>
      <c r="G831"/>
      <c r="H831"/>
      <c r="I831"/>
      <c r="J831"/>
      <c r="K831"/>
      <c r="L831"/>
      <c r="M831"/>
      <c r="N831"/>
      <c r="O831"/>
    </row>
    <row r="832" spans="1:15" ht="13.2" customHeight="1" x14ac:dyDescent="0.25">
      <c r="A832"/>
      <c r="B832"/>
      <c r="C832"/>
      <c r="D832"/>
      <c r="E832"/>
      <c r="F832"/>
      <c r="G832"/>
      <c r="H832"/>
      <c r="I832"/>
      <c r="J832"/>
      <c r="K832"/>
      <c r="L832"/>
      <c r="M832"/>
      <c r="N832"/>
      <c r="O832"/>
    </row>
    <row r="833" spans="1:15" ht="13.2" customHeight="1" x14ac:dyDescent="0.25">
      <c r="A833"/>
      <c r="B833"/>
      <c r="C833"/>
      <c r="D833"/>
      <c r="E833"/>
      <c r="F833"/>
      <c r="G833"/>
      <c r="H833"/>
      <c r="I833"/>
      <c r="J833"/>
      <c r="K833"/>
      <c r="L833"/>
      <c r="M833"/>
      <c r="N833"/>
      <c r="O833"/>
    </row>
    <row r="834" spans="1:15" ht="13.2" customHeight="1" x14ac:dyDescent="0.25">
      <c r="A834"/>
      <c r="B834"/>
      <c r="C834"/>
      <c r="D834"/>
      <c r="E834"/>
      <c r="F834"/>
      <c r="G834"/>
      <c r="H834"/>
      <c r="I834"/>
      <c r="J834"/>
      <c r="K834"/>
      <c r="L834"/>
      <c r="M834"/>
      <c r="N834"/>
      <c r="O834"/>
    </row>
    <row r="835" spans="1:15" ht="13.2" customHeight="1" x14ac:dyDescent="0.25">
      <c r="A835"/>
      <c r="B835"/>
      <c r="C835"/>
      <c r="D835"/>
      <c r="E835"/>
      <c r="F835"/>
      <c r="G835"/>
      <c r="H835"/>
      <c r="I835"/>
      <c r="J835"/>
      <c r="K835"/>
      <c r="L835"/>
      <c r="M835"/>
      <c r="N835"/>
      <c r="O835"/>
    </row>
    <row r="836" spans="1:15" ht="13.2" customHeight="1" x14ac:dyDescent="0.25">
      <c r="A836"/>
      <c r="B836"/>
      <c r="C836"/>
      <c r="D836"/>
      <c r="E836"/>
      <c r="F836"/>
      <c r="G836"/>
      <c r="H836"/>
      <c r="I836"/>
      <c r="J836"/>
      <c r="K836"/>
      <c r="L836"/>
      <c r="M836"/>
      <c r="N836"/>
      <c r="O836"/>
    </row>
    <row r="837" spans="1:15" ht="13.2" customHeight="1" x14ac:dyDescent="0.25">
      <c r="A837"/>
      <c r="B837"/>
      <c r="C837"/>
      <c r="D837"/>
      <c r="E837"/>
      <c r="F837"/>
      <c r="G837"/>
      <c r="H837"/>
      <c r="I837"/>
      <c r="J837"/>
      <c r="K837"/>
      <c r="L837"/>
      <c r="M837"/>
      <c r="N837"/>
      <c r="O837"/>
    </row>
    <row r="838" spans="1:15" ht="13.2" customHeight="1" x14ac:dyDescent="0.25">
      <c r="A838"/>
      <c r="B838"/>
      <c r="C838"/>
      <c r="D838"/>
      <c r="E838"/>
      <c r="F838"/>
      <c r="G838"/>
      <c r="H838"/>
      <c r="I838"/>
      <c r="J838"/>
      <c r="K838"/>
      <c r="L838"/>
      <c r="M838"/>
      <c r="N838"/>
      <c r="O838"/>
    </row>
    <row r="839" spans="1:15" ht="13.2" customHeight="1" x14ac:dyDescent="0.25">
      <c r="A839"/>
      <c r="B839"/>
      <c r="C839"/>
      <c r="D839"/>
      <c r="E839"/>
      <c r="F839"/>
      <c r="G839"/>
      <c r="H839"/>
      <c r="I839"/>
      <c r="J839"/>
      <c r="K839"/>
      <c r="L839"/>
      <c r="M839"/>
      <c r="N839"/>
      <c r="O839"/>
    </row>
    <row r="840" spans="1:15" ht="13.2" customHeight="1" x14ac:dyDescent="0.25">
      <c r="A840"/>
      <c r="B840"/>
      <c r="C840"/>
      <c r="D840"/>
      <c r="E840"/>
      <c r="F840"/>
      <c r="G840"/>
      <c r="H840"/>
      <c r="I840"/>
      <c r="J840"/>
      <c r="K840"/>
      <c r="L840"/>
      <c r="M840"/>
      <c r="N840"/>
      <c r="O840"/>
    </row>
    <row r="841" spans="1:15" ht="13.2" customHeight="1" x14ac:dyDescent="0.25">
      <c r="A841"/>
      <c r="B841"/>
      <c r="C841"/>
      <c r="D841"/>
      <c r="E841"/>
      <c r="F841"/>
      <c r="G841"/>
      <c r="H841"/>
      <c r="I841"/>
      <c r="J841"/>
      <c r="K841"/>
      <c r="L841"/>
      <c r="M841"/>
      <c r="N841"/>
      <c r="O841"/>
    </row>
    <row r="842" spans="1:15" ht="13.2" customHeight="1" x14ac:dyDescent="0.25">
      <c r="A842"/>
      <c r="B842"/>
      <c r="C842"/>
      <c r="D842"/>
      <c r="E842"/>
      <c r="F842"/>
      <c r="G842"/>
      <c r="H842"/>
      <c r="I842"/>
      <c r="J842"/>
      <c r="K842"/>
      <c r="L842"/>
      <c r="M842"/>
      <c r="N842"/>
      <c r="O842"/>
    </row>
    <row r="843" spans="1:15" ht="13.2" customHeight="1" x14ac:dyDescent="0.25">
      <c r="A843"/>
      <c r="B843"/>
      <c r="C843"/>
      <c r="D843"/>
      <c r="E843"/>
      <c r="F843"/>
      <c r="G843"/>
      <c r="H843"/>
      <c r="I843"/>
      <c r="J843"/>
      <c r="K843"/>
      <c r="L843"/>
      <c r="M843"/>
      <c r="N843"/>
      <c r="O843"/>
    </row>
    <row r="844" spans="1:15" ht="13.2" customHeight="1" x14ac:dyDescent="0.25">
      <c r="A844"/>
      <c r="B844"/>
      <c r="C844"/>
      <c r="D844"/>
      <c r="E844"/>
      <c r="F844"/>
      <c r="G844"/>
      <c r="H844"/>
      <c r="I844"/>
      <c r="J844"/>
      <c r="K844"/>
      <c r="L844"/>
      <c r="M844"/>
      <c r="N844"/>
      <c r="O844"/>
    </row>
    <row r="845" spans="1:15" ht="13.2" customHeight="1" x14ac:dyDescent="0.25">
      <c r="A845"/>
      <c r="B845"/>
      <c r="C845"/>
      <c r="D845"/>
      <c r="E845"/>
      <c r="F845"/>
      <c r="G845"/>
      <c r="H845"/>
      <c r="I845"/>
      <c r="J845"/>
      <c r="K845"/>
      <c r="L845"/>
      <c r="M845"/>
      <c r="N845"/>
      <c r="O845"/>
    </row>
    <row r="846" spans="1:15" ht="13.2" customHeight="1" x14ac:dyDescent="0.25">
      <c r="A846"/>
      <c r="B846"/>
      <c r="C846"/>
      <c r="D846"/>
      <c r="E846"/>
      <c r="F846"/>
      <c r="G846"/>
      <c r="H846"/>
      <c r="I846"/>
      <c r="J846"/>
      <c r="K846"/>
      <c r="L846"/>
      <c r="M846"/>
      <c r="N846"/>
      <c r="O846"/>
    </row>
    <row r="847" spans="1:15" ht="13.2" customHeight="1" x14ac:dyDescent="0.25">
      <c r="A847"/>
      <c r="B847"/>
      <c r="C847"/>
      <c r="D847"/>
      <c r="E847"/>
      <c r="F847"/>
      <c r="G847"/>
      <c r="H847"/>
      <c r="I847"/>
      <c r="J847"/>
      <c r="K847"/>
      <c r="L847"/>
      <c r="M847"/>
      <c r="N847"/>
      <c r="O847"/>
    </row>
    <row r="848" spans="1:15" ht="13.2" customHeight="1" x14ac:dyDescent="0.25">
      <c r="A848"/>
      <c r="B848"/>
      <c r="C848"/>
      <c r="D848"/>
      <c r="E848"/>
      <c r="F848"/>
      <c r="G848"/>
      <c r="H848"/>
      <c r="I848"/>
      <c r="J848"/>
      <c r="K848"/>
      <c r="L848"/>
      <c r="M848"/>
      <c r="N848"/>
      <c r="O848"/>
    </row>
    <row r="849" spans="1:15" ht="13.2" customHeight="1" x14ac:dyDescent="0.25">
      <c r="A849"/>
      <c r="B849"/>
      <c r="C849"/>
      <c r="D849"/>
      <c r="E849"/>
      <c r="F849"/>
      <c r="G849"/>
      <c r="H849"/>
      <c r="I849"/>
      <c r="J849"/>
      <c r="K849"/>
      <c r="L849"/>
      <c r="M849"/>
      <c r="N849"/>
      <c r="O849"/>
    </row>
    <row r="850" spans="1:15" ht="13.2" customHeight="1" x14ac:dyDescent="0.25">
      <c r="A850"/>
      <c r="B850"/>
      <c r="C850"/>
      <c r="D850"/>
      <c r="E850"/>
      <c r="F850"/>
      <c r="G850"/>
      <c r="H850"/>
      <c r="I850"/>
      <c r="J850"/>
      <c r="K850"/>
      <c r="L850"/>
      <c r="M850"/>
      <c r="N850"/>
      <c r="O850"/>
    </row>
    <row r="851" spans="1:15" ht="13.2" customHeight="1" x14ac:dyDescent="0.25">
      <c r="A851"/>
      <c r="B851"/>
      <c r="C851"/>
      <c r="D851"/>
      <c r="E851"/>
      <c r="F851"/>
      <c r="G851"/>
      <c r="H851"/>
      <c r="I851"/>
      <c r="J851"/>
      <c r="K851"/>
      <c r="L851"/>
      <c r="M851"/>
      <c r="N851"/>
      <c r="O851"/>
    </row>
    <row r="852" spans="1:15" ht="13.2" customHeight="1" x14ac:dyDescent="0.25">
      <c r="A852"/>
      <c r="B852"/>
      <c r="C852"/>
      <c r="D852"/>
      <c r="E852"/>
      <c r="F852"/>
      <c r="G852"/>
      <c r="H852"/>
      <c r="I852"/>
      <c r="J852"/>
      <c r="K852"/>
      <c r="L852"/>
      <c r="M852"/>
      <c r="N852"/>
      <c r="O852"/>
    </row>
    <row r="853" spans="1:15" ht="13.2" customHeight="1" x14ac:dyDescent="0.25">
      <c r="A853"/>
      <c r="B853"/>
      <c r="C853"/>
      <c r="D853"/>
      <c r="E853"/>
      <c r="F853"/>
      <c r="G853"/>
      <c r="H853"/>
      <c r="I853"/>
      <c r="J853"/>
      <c r="K853"/>
      <c r="L853"/>
      <c r="M853"/>
      <c r="N853"/>
      <c r="O853"/>
    </row>
    <row r="854" spans="1:15" ht="13.2" customHeight="1" x14ac:dyDescent="0.25">
      <c r="A854"/>
      <c r="B854"/>
      <c r="C854"/>
      <c r="D854"/>
      <c r="E854"/>
      <c r="F854"/>
      <c r="G854"/>
      <c r="H854"/>
      <c r="I854"/>
      <c r="J854"/>
      <c r="K854"/>
      <c r="L854"/>
      <c r="M854"/>
      <c r="N854"/>
      <c r="O854"/>
    </row>
    <row r="855" spans="1:15" ht="13.2" customHeight="1" x14ac:dyDescent="0.25">
      <c r="A855"/>
      <c r="B855"/>
      <c r="C855"/>
      <c r="D855"/>
      <c r="E855"/>
      <c r="F855"/>
      <c r="G855"/>
      <c r="H855"/>
      <c r="I855"/>
      <c r="J855"/>
      <c r="K855"/>
      <c r="L855"/>
      <c r="M855"/>
      <c r="N855"/>
      <c r="O855"/>
    </row>
    <row r="856" spans="1:15" ht="13.2" customHeight="1" x14ac:dyDescent="0.25">
      <c r="A856"/>
      <c r="B856"/>
      <c r="C856"/>
      <c r="D856"/>
      <c r="E856"/>
      <c r="F856"/>
      <c r="G856"/>
      <c r="H856"/>
      <c r="I856"/>
      <c r="J856"/>
      <c r="K856"/>
      <c r="L856"/>
      <c r="M856"/>
      <c r="N856"/>
      <c r="O856"/>
    </row>
    <row r="857" spans="1:15" ht="13.2" customHeight="1" x14ac:dyDescent="0.25">
      <c r="A857"/>
      <c r="B857"/>
      <c r="C857"/>
      <c r="D857"/>
      <c r="E857"/>
      <c r="F857"/>
      <c r="G857"/>
      <c r="H857"/>
      <c r="I857"/>
      <c r="J857"/>
      <c r="K857"/>
      <c r="L857"/>
      <c r="M857"/>
      <c r="N857"/>
      <c r="O857"/>
    </row>
    <row r="858" spans="1:15" ht="13.2" customHeight="1" x14ac:dyDescent="0.25">
      <c r="A858"/>
      <c r="B858"/>
      <c r="C858"/>
      <c r="D858"/>
      <c r="E858"/>
      <c r="F858"/>
      <c r="G858"/>
      <c r="H858"/>
      <c r="I858"/>
      <c r="J858"/>
      <c r="K858"/>
      <c r="L858"/>
      <c r="M858"/>
      <c r="N858"/>
      <c r="O858"/>
    </row>
    <row r="859" spans="1:15" ht="13.2" customHeight="1" x14ac:dyDescent="0.25">
      <c r="A859"/>
      <c r="B859"/>
      <c r="C859"/>
      <c r="D859"/>
      <c r="E859"/>
      <c r="F859"/>
      <c r="G859"/>
      <c r="H859"/>
      <c r="I859"/>
      <c r="J859"/>
      <c r="K859"/>
      <c r="L859"/>
      <c r="M859"/>
      <c r="N859"/>
      <c r="O859"/>
    </row>
    <row r="860" spans="1:15" ht="13.2" customHeight="1" x14ac:dyDescent="0.25">
      <c r="A860"/>
      <c r="B860"/>
      <c r="C860"/>
      <c r="D860"/>
      <c r="E860"/>
      <c r="F860"/>
      <c r="G860"/>
      <c r="H860"/>
      <c r="I860"/>
      <c r="J860"/>
      <c r="K860"/>
      <c r="L860"/>
      <c r="M860"/>
      <c r="N860"/>
      <c r="O860"/>
    </row>
    <row r="861" spans="1:15" ht="13.2" customHeight="1" x14ac:dyDescent="0.25">
      <c r="A861"/>
      <c r="B861"/>
      <c r="C861"/>
      <c r="D861"/>
      <c r="E861"/>
      <c r="F861"/>
      <c r="G861"/>
      <c r="H861"/>
      <c r="I861"/>
      <c r="J861"/>
      <c r="K861"/>
      <c r="L861"/>
      <c r="M861"/>
      <c r="N861"/>
      <c r="O861"/>
    </row>
    <row r="862" spans="1:15" ht="13.2" customHeight="1" x14ac:dyDescent="0.25">
      <c r="A862"/>
      <c r="B862"/>
      <c r="C862"/>
      <c r="D862"/>
      <c r="E862"/>
      <c r="F862"/>
      <c r="G862"/>
      <c r="H862"/>
      <c r="I862"/>
      <c r="J862"/>
      <c r="K862"/>
      <c r="L862"/>
      <c r="M862"/>
      <c r="N862"/>
      <c r="O862"/>
    </row>
    <row r="863" spans="1:15" ht="13.2" customHeight="1" x14ac:dyDescent="0.25">
      <c r="A863"/>
      <c r="B863"/>
      <c r="C863"/>
      <c r="D863"/>
      <c r="E863"/>
      <c r="F863"/>
      <c r="G863"/>
      <c r="H863"/>
      <c r="I863"/>
      <c r="J863"/>
      <c r="K863"/>
      <c r="L863"/>
      <c r="M863"/>
      <c r="N863"/>
      <c r="O863"/>
    </row>
    <row r="864" spans="1:15" ht="13.2" customHeight="1" x14ac:dyDescent="0.25">
      <c r="A864"/>
      <c r="B864"/>
      <c r="C864"/>
      <c r="D864"/>
      <c r="E864"/>
      <c r="F864"/>
      <c r="G864"/>
      <c r="H864"/>
      <c r="I864"/>
      <c r="J864"/>
      <c r="K864"/>
      <c r="L864"/>
      <c r="M864"/>
      <c r="N864"/>
      <c r="O864"/>
    </row>
    <row r="865" spans="1:15" ht="13.2" customHeight="1" x14ac:dyDescent="0.25">
      <c r="A865"/>
      <c r="B865"/>
      <c r="C865"/>
      <c r="D865"/>
      <c r="E865"/>
      <c r="F865"/>
      <c r="G865"/>
      <c r="H865"/>
      <c r="I865"/>
      <c r="J865"/>
      <c r="K865"/>
      <c r="L865"/>
      <c r="M865"/>
      <c r="N865"/>
      <c r="O865"/>
    </row>
    <row r="866" spans="1:15" ht="13.2" customHeight="1" x14ac:dyDescent="0.25">
      <c r="A866"/>
      <c r="B866"/>
      <c r="C866"/>
      <c r="D866"/>
      <c r="E866"/>
      <c r="F866"/>
      <c r="G866"/>
      <c r="H866"/>
      <c r="I866"/>
      <c r="J866"/>
      <c r="K866"/>
      <c r="L866"/>
      <c r="M866"/>
      <c r="N866"/>
      <c r="O866"/>
    </row>
    <row r="867" spans="1:15" ht="13.2" customHeight="1" x14ac:dyDescent="0.25">
      <c r="A867"/>
      <c r="B867"/>
      <c r="C867"/>
      <c r="D867"/>
      <c r="E867"/>
      <c r="F867"/>
      <c r="G867"/>
      <c r="H867"/>
      <c r="I867"/>
      <c r="J867"/>
      <c r="K867"/>
      <c r="L867"/>
      <c r="M867"/>
      <c r="N867"/>
      <c r="O867"/>
    </row>
    <row r="868" spans="1:15" ht="13.2" customHeight="1" x14ac:dyDescent="0.25">
      <c r="A868"/>
      <c r="B868"/>
      <c r="C868"/>
      <c r="D868"/>
      <c r="E868"/>
      <c r="F868"/>
      <c r="G868"/>
      <c r="H868"/>
      <c r="I868"/>
      <c r="J868"/>
      <c r="K868"/>
      <c r="L868"/>
      <c r="M868"/>
      <c r="N868"/>
      <c r="O868"/>
    </row>
    <row r="869" spans="1:15" ht="13.2" customHeight="1" x14ac:dyDescent="0.25">
      <c r="A869"/>
      <c r="B869"/>
      <c r="C869"/>
      <c r="D869"/>
      <c r="E869"/>
      <c r="F869"/>
      <c r="G869"/>
      <c r="H869"/>
      <c r="I869"/>
      <c r="J869"/>
      <c r="K869"/>
      <c r="L869"/>
      <c r="M869"/>
      <c r="N869"/>
      <c r="O869"/>
    </row>
    <row r="870" spans="1:15" ht="13.2" customHeight="1" x14ac:dyDescent="0.25">
      <c r="A870"/>
      <c r="B870"/>
      <c r="C870"/>
      <c r="D870"/>
      <c r="E870"/>
      <c r="F870"/>
      <c r="G870"/>
      <c r="H870"/>
      <c r="I870"/>
      <c r="J870"/>
      <c r="K870"/>
      <c r="L870"/>
      <c r="M870"/>
      <c r="N870"/>
      <c r="O870"/>
    </row>
    <row r="871" spans="1:15" ht="13.2" customHeight="1" x14ac:dyDescent="0.25">
      <c r="A871"/>
      <c r="B871"/>
      <c r="C871"/>
      <c r="D871"/>
      <c r="E871"/>
      <c r="F871"/>
      <c r="G871"/>
      <c r="H871"/>
      <c r="I871"/>
      <c r="J871"/>
      <c r="K871"/>
      <c r="L871"/>
      <c r="M871"/>
      <c r="N871"/>
      <c r="O871"/>
    </row>
    <row r="872" spans="1:15" ht="13.2" customHeight="1" x14ac:dyDescent="0.25">
      <c r="A872"/>
      <c r="B872"/>
      <c r="C872"/>
      <c r="D872"/>
      <c r="E872"/>
      <c r="F872"/>
      <c r="G872"/>
      <c r="H872"/>
      <c r="I872"/>
      <c r="J872"/>
      <c r="K872"/>
      <c r="L872"/>
      <c r="M872"/>
      <c r="N872"/>
      <c r="O872"/>
    </row>
    <row r="873" spans="1:15" ht="13.2" customHeight="1" x14ac:dyDescent="0.25">
      <c r="A873"/>
      <c r="B873"/>
      <c r="C873"/>
      <c r="D873"/>
      <c r="E873"/>
      <c r="F873"/>
      <c r="G873"/>
      <c r="H873"/>
      <c r="I873"/>
      <c r="J873"/>
      <c r="K873"/>
      <c r="L873"/>
      <c r="M873"/>
      <c r="N873"/>
      <c r="O873"/>
    </row>
    <row r="874" spans="1:15" ht="13.2" customHeight="1" x14ac:dyDescent="0.25">
      <c r="A874"/>
      <c r="B874"/>
      <c r="C874"/>
      <c r="D874"/>
      <c r="E874"/>
      <c r="F874"/>
      <c r="G874"/>
      <c r="H874"/>
      <c r="I874"/>
      <c r="J874"/>
      <c r="K874"/>
      <c r="L874"/>
      <c r="M874"/>
      <c r="N874"/>
      <c r="O874"/>
    </row>
    <row r="875" spans="1:15" ht="13.2" customHeight="1" x14ac:dyDescent="0.25">
      <c r="A875"/>
      <c r="B875"/>
      <c r="C875"/>
      <c r="D875"/>
      <c r="E875"/>
      <c r="F875"/>
      <c r="G875"/>
      <c r="H875"/>
      <c r="I875"/>
      <c r="J875"/>
      <c r="K875"/>
      <c r="L875"/>
      <c r="M875"/>
      <c r="N875"/>
      <c r="O875"/>
    </row>
    <row r="876" spans="1:15" ht="13.2" customHeight="1" x14ac:dyDescent="0.25">
      <c r="A876"/>
      <c r="B876"/>
      <c r="C876"/>
      <c r="D876"/>
      <c r="E876"/>
      <c r="F876"/>
      <c r="G876"/>
      <c r="H876"/>
      <c r="I876"/>
      <c r="J876"/>
      <c r="K876"/>
      <c r="L876"/>
      <c r="M876"/>
      <c r="N876"/>
      <c r="O876"/>
    </row>
    <row r="877" spans="1:15" ht="13.2" customHeight="1" x14ac:dyDescent="0.25">
      <c r="A877"/>
      <c r="B877"/>
      <c r="C877"/>
      <c r="D877"/>
      <c r="E877"/>
      <c r="F877"/>
      <c r="G877"/>
      <c r="H877"/>
      <c r="I877"/>
      <c r="J877"/>
      <c r="K877"/>
      <c r="L877"/>
      <c r="M877"/>
      <c r="N877"/>
      <c r="O877"/>
    </row>
    <row r="878" spans="1:15" ht="13.2" customHeight="1" x14ac:dyDescent="0.25">
      <c r="A878"/>
      <c r="B878"/>
      <c r="C878"/>
      <c r="D878"/>
      <c r="E878"/>
      <c r="F878"/>
      <c r="G878"/>
      <c r="H878"/>
      <c r="I878"/>
      <c r="J878"/>
      <c r="K878"/>
      <c r="L878"/>
      <c r="M878"/>
      <c r="N878"/>
      <c r="O878"/>
    </row>
    <row r="879" spans="1:15" ht="13.2" customHeight="1" x14ac:dyDescent="0.25">
      <c r="A879"/>
      <c r="B879"/>
      <c r="C879"/>
      <c r="D879"/>
      <c r="E879"/>
      <c r="F879"/>
      <c r="G879"/>
      <c r="H879"/>
      <c r="I879"/>
      <c r="J879"/>
      <c r="K879"/>
      <c r="L879"/>
      <c r="M879"/>
      <c r="N879"/>
      <c r="O879"/>
    </row>
    <row r="880" spans="1:15" ht="13.2" customHeight="1" x14ac:dyDescent="0.25">
      <c r="A880"/>
      <c r="B880"/>
      <c r="C880"/>
      <c r="D880"/>
      <c r="E880"/>
      <c r="F880"/>
      <c r="G880"/>
      <c r="H880"/>
      <c r="I880"/>
      <c r="J880"/>
      <c r="K880"/>
      <c r="L880"/>
      <c r="M880"/>
      <c r="N880"/>
      <c r="O880"/>
    </row>
    <row r="881" spans="1:15" ht="13.2" customHeight="1" x14ac:dyDescent="0.25">
      <c r="A881"/>
      <c r="B881"/>
      <c r="C881"/>
      <c r="D881"/>
      <c r="E881"/>
      <c r="F881"/>
      <c r="G881"/>
      <c r="H881"/>
      <c r="I881"/>
      <c r="J881"/>
      <c r="K881"/>
      <c r="L881"/>
      <c r="M881"/>
      <c r="N881"/>
      <c r="O881"/>
    </row>
    <row r="882" spans="1:15" ht="13.2" customHeight="1" x14ac:dyDescent="0.25">
      <c r="A882"/>
      <c r="B882"/>
      <c r="C882"/>
      <c r="D882"/>
      <c r="E882"/>
      <c r="F882"/>
      <c r="G882"/>
      <c r="H882"/>
      <c r="I882"/>
      <c r="J882"/>
      <c r="K882"/>
      <c r="L882"/>
      <c r="M882"/>
      <c r="N882"/>
      <c r="O882"/>
    </row>
    <row r="883" spans="1:15" ht="13.2" customHeight="1" x14ac:dyDescent="0.25">
      <c r="A883"/>
      <c r="B883"/>
      <c r="C883"/>
      <c r="D883"/>
      <c r="E883"/>
      <c r="F883"/>
      <c r="G883"/>
      <c r="H883"/>
      <c r="I883"/>
      <c r="J883"/>
      <c r="K883"/>
      <c r="L883"/>
      <c r="M883"/>
      <c r="N883"/>
      <c r="O883"/>
    </row>
    <row r="884" spans="1:15" ht="13.2" customHeight="1" x14ac:dyDescent="0.25">
      <c r="A884"/>
      <c r="B884"/>
      <c r="C884"/>
      <c r="D884"/>
      <c r="E884"/>
      <c r="F884"/>
      <c r="G884"/>
      <c r="H884"/>
      <c r="I884"/>
      <c r="J884"/>
      <c r="K884"/>
      <c r="L884"/>
      <c r="M884"/>
      <c r="N884"/>
      <c r="O884"/>
    </row>
    <row r="885" spans="1:15" ht="13.2" customHeight="1" x14ac:dyDescent="0.25">
      <c r="A885"/>
      <c r="B885"/>
      <c r="C885"/>
      <c r="D885"/>
      <c r="E885"/>
      <c r="F885"/>
      <c r="G885"/>
      <c r="H885"/>
      <c r="I885"/>
      <c r="J885"/>
      <c r="K885"/>
      <c r="L885"/>
      <c r="M885"/>
      <c r="N885"/>
      <c r="O885"/>
    </row>
    <row r="886" spans="1:15" ht="13.2" customHeight="1" x14ac:dyDescent="0.25">
      <c r="A886"/>
      <c r="B886"/>
      <c r="C886"/>
      <c r="D886"/>
      <c r="E886"/>
      <c r="F886"/>
      <c r="G886"/>
      <c r="H886"/>
      <c r="I886"/>
      <c r="J886"/>
      <c r="K886"/>
      <c r="L886"/>
      <c r="M886"/>
      <c r="N886"/>
      <c r="O886"/>
    </row>
    <row r="887" spans="1:15" ht="13.2" customHeight="1" x14ac:dyDescent="0.25">
      <c r="A887"/>
      <c r="B887"/>
      <c r="C887"/>
      <c r="D887"/>
      <c r="E887"/>
      <c r="F887"/>
      <c r="G887"/>
      <c r="H887"/>
      <c r="I887"/>
      <c r="J887"/>
      <c r="K887"/>
      <c r="L887"/>
      <c r="M887"/>
      <c r="N887"/>
      <c r="O887"/>
    </row>
    <row r="888" spans="1:15" ht="13.2" customHeight="1" x14ac:dyDescent="0.25">
      <c r="A888"/>
      <c r="B888"/>
      <c r="C888"/>
      <c r="D888"/>
      <c r="E888"/>
      <c r="F888"/>
      <c r="G888"/>
      <c r="H888"/>
      <c r="I888"/>
      <c r="J888"/>
      <c r="K888"/>
      <c r="L888"/>
      <c r="M888"/>
      <c r="N888"/>
      <c r="O888"/>
    </row>
    <row r="889" spans="1:15" ht="13.2" customHeight="1" x14ac:dyDescent="0.25">
      <c r="A889"/>
      <c r="B889"/>
      <c r="C889"/>
      <c r="D889"/>
      <c r="E889"/>
      <c r="F889"/>
      <c r="G889"/>
      <c r="H889"/>
      <c r="I889"/>
      <c r="J889"/>
      <c r="K889"/>
      <c r="L889"/>
      <c r="M889"/>
      <c r="N889"/>
      <c r="O889"/>
    </row>
    <row r="890" spans="1:15" ht="13.2" customHeight="1" x14ac:dyDescent="0.25">
      <c r="A890"/>
      <c r="B890"/>
      <c r="C890"/>
      <c r="D890"/>
      <c r="E890"/>
      <c r="F890"/>
      <c r="G890"/>
      <c r="H890"/>
      <c r="I890"/>
      <c r="J890"/>
      <c r="K890"/>
      <c r="L890"/>
      <c r="M890"/>
      <c r="N890"/>
      <c r="O890"/>
    </row>
    <row r="891" spans="1:15" ht="13.2" customHeight="1" x14ac:dyDescent="0.25">
      <c r="A891"/>
      <c r="B891"/>
      <c r="C891"/>
      <c r="D891"/>
      <c r="E891"/>
      <c r="F891"/>
      <c r="G891"/>
      <c r="H891"/>
      <c r="I891"/>
      <c r="J891"/>
      <c r="K891"/>
      <c r="L891"/>
      <c r="M891"/>
      <c r="N891"/>
      <c r="O891"/>
    </row>
    <row r="892" spans="1:15" ht="13.2" customHeight="1" x14ac:dyDescent="0.25">
      <c r="A892"/>
      <c r="B892"/>
      <c r="C892"/>
      <c r="D892"/>
      <c r="E892"/>
      <c r="F892"/>
      <c r="G892"/>
      <c r="H892"/>
      <c r="I892"/>
      <c r="J892"/>
      <c r="K892"/>
      <c r="L892"/>
      <c r="M892"/>
      <c r="N892"/>
      <c r="O892"/>
    </row>
    <row r="893" spans="1:15" ht="13.2" customHeight="1" x14ac:dyDescent="0.25">
      <c r="A893"/>
      <c r="B893"/>
      <c r="C893"/>
      <c r="D893"/>
      <c r="E893"/>
      <c r="F893"/>
      <c r="G893"/>
      <c r="H893"/>
      <c r="I893"/>
      <c r="J893"/>
      <c r="K893"/>
      <c r="L893"/>
      <c r="M893"/>
      <c r="N893"/>
      <c r="O893"/>
    </row>
    <row r="894" spans="1:15" ht="13.2" customHeight="1" x14ac:dyDescent="0.25">
      <c r="A894"/>
      <c r="B894"/>
      <c r="C894"/>
      <c r="D894"/>
      <c r="E894"/>
      <c r="F894"/>
      <c r="G894"/>
      <c r="H894"/>
      <c r="I894"/>
      <c r="J894"/>
      <c r="K894"/>
      <c r="L894"/>
      <c r="M894"/>
      <c r="N894"/>
      <c r="O894"/>
    </row>
    <row r="895" spans="1:15" ht="13.2" customHeight="1" x14ac:dyDescent="0.25">
      <c r="A895"/>
      <c r="B895"/>
      <c r="C895"/>
      <c r="D895"/>
      <c r="E895"/>
      <c r="F895"/>
      <c r="G895"/>
      <c r="H895"/>
      <c r="I895"/>
      <c r="J895"/>
      <c r="K895"/>
      <c r="L895"/>
      <c r="M895"/>
      <c r="N895"/>
      <c r="O895"/>
    </row>
    <row r="896" spans="1:15" ht="13.2" customHeight="1" x14ac:dyDescent="0.25">
      <c r="A896"/>
      <c r="B896"/>
      <c r="C896"/>
      <c r="D896"/>
      <c r="E896"/>
      <c r="F896"/>
      <c r="G896"/>
      <c r="H896"/>
      <c r="I896"/>
      <c r="J896"/>
      <c r="K896"/>
      <c r="L896"/>
      <c r="M896"/>
      <c r="N896"/>
      <c r="O896"/>
    </row>
    <row r="897" spans="1:15" ht="13.2" customHeight="1" x14ac:dyDescent="0.25">
      <c r="A897"/>
      <c r="B897"/>
      <c r="C897"/>
      <c r="D897"/>
      <c r="E897"/>
      <c r="F897"/>
      <c r="G897"/>
      <c r="H897"/>
      <c r="I897"/>
      <c r="J897"/>
      <c r="K897"/>
      <c r="L897"/>
      <c r="M897"/>
      <c r="N897"/>
      <c r="O897"/>
    </row>
    <row r="898" spans="1:15" ht="13.2" customHeight="1" x14ac:dyDescent="0.25">
      <c r="A898"/>
      <c r="B898"/>
      <c r="C898"/>
      <c r="D898"/>
      <c r="E898"/>
      <c r="F898"/>
      <c r="G898"/>
      <c r="H898"/>
      <c r="I898"/>
      <c r="J898"/>
      <c r="K898"/>
      <c r="L898"/>
      <c r="M898"/>
      <c r="N898"/>
      <c r="O898"/>
    </row>
    <row r="899" spans="1:15" ht="13.2" customHeight="1" x14ac:dyDescent="0.25">
      <c r="A899"/>
      <c r="B899"/>
      <c r="C899"/>
      <c r="D899"/>
      <c r="E899"/>
      <c r="F899"/>
      <c r="G899"/>
      <c r="H899"/>
      <c r="I899"/>
      <c r="J899"/>
      <c r="K899"/>
      <c r="L899"/>
      <c r="M899"/>
      <c r="N899"/>
      <c r="O899"/>
    </row>
    <row r="900" spans="1:15" ht="13.2" customHeight="1" x14ac:dyDescent="0.25">
      <c r="A900"/>
      <c r="B900"/>
      <c r="C900"/>
      <c r="D900"/>
      <c r="E900"/>
      <c r="F900"/>
      <c r="G900"/>
      <c r="H900"/>
      <c r="I900"/>
      <c r="J900"/>
      <c r="K900"/>
      <c r="L900"/>
      <c r="M900"/>
      <c r="N900"/>
      <c r="O900"/>
    </row>
    <row r="901" spans="1:15" ht="13.2" customHeight="1" x14ac:dyDescent="0.25">
      <c r="A901"/>
      <c r="B901"/>
      <c r="C901"/>
      <c r="D901"/>
      <c r="E901"/>
      <c r="F901"/>
      <c r="G901"/>
      <c r="H901"/>
      <c r="I901"/>
      <c r="J901"/>
      <c r="K901"/>
      <c r="L901"/>
      <c r="M901"/>
      <c r="N901"/>
      <c r="O901"/>
    </row>
    <row r="902" spans="1:15" ht="13.2" customHeight="1" x14ac:dyDescent="0.25">
      <c r="A902"/>
      <c r="B902"/>
      <c r="C902"/>
      <c r="D902"/>
      <c r="E902"/>
      <c r="F902"/>
      <c r="G902"/>
      <c r="H902"/>
      <c r="I902"/>
      <c r="J902"/>
      <c r="K902"/>
      <c r="L902"/>
      <c r="M902"/>
      <c r="N902"/>
      <c r="O902"/>
    </row>
    <row r="903" spans="1:15" ht="13.2" customHeight="1" x14ac:dyDescent="0.25">
      <c r="A903"/>
      <c r="B903"/>
      <c r="C903"/>
      <c r="D903"/>
      <c r="E903"/>
      <c r="F903"/>
      <c r="G903"/>
      <c r="H903"/>
      <c r="I903"/>
      <c r="J903"/>
      <c r="K903"/>
      <c r="L903"/>
      <c r="M903"/>
      <c r="N903"/>
      <c r="O903"/>
    </row>
    <row r="904" spans="1:15" ht="13.2" customHeight="1" x14ac:dyDescent="0.25">
      <c r="A904"/>
      <c r="B904"/>
      <c r="C904"/>
      <c r="D904"/>
      <c r="E904"/>
      <c r="F904"/>
      <c r="G904"/>
      <c r="H904"/>
      <c r="I904"/>
      <c r="J904"/>
      <c r="K904"/>
      <c r="L904"/>
      <c r="M904"/>
      <c r="N904"/>
      <c r="O904"/>
    </row>
    <row r="905" spans="1:15" ht="13.2" customHeight="1" x14ac:dyDescent="0.25">
      <c r="A905"/>
      <c r="B905"/>
      <c r="C905"/>
      <c r="D905"/>
      <c r="E905"/>
      <c r="F905"/>
      <c r="G905"/>
      <c r="H905"/>
      <c r="I905"/>
      <c r="J905"/>
      <c r="K905"/>
      <c r="L905"/>
      <c r="M905"/>
      <c r="N905"/>
      <c r="O905"/>
    </row>
    <row r="906" spans="1:15" ht="13.2" customHeight="1" x14ac:dyDescent="0.25">
      <c r="A906"/>
      <c r="B906"/>
      <c r="C906"/>
      <c r="D906"/>
      <c r="E906"/>
      <c r="F906"/>
      <c r="G906"/>
      <c r="H906"/>
      <c r="I906"/>
      <c r="J906"/>
      <c r="K906"/>
      <c r="L906"/>
      <c r="M906"/>
      <c r="N906"/>
      <c r="O906"/>
    </row>
    <row r="907" spans="1:15" ht="13.2" customHeight="1" x14ac:dyDescent="0.25">
      <c r="A907"/>
      <c r="B907"/>
      <c r="C907"/>
      <c r="D907"/>
      <c r="E907"/>
      <c r="F907"/>
      <c r="G907"/>
      <c r="H907"/>
      <c r="I907"/>
      <c r="J907"/>
      <c r="K907"/>
      <c r="L907"/>
      <c r="M907"/>
      <c r="N907"/>
      <c r="O907"/>
    </row>
    <row r="908" spans="1:15" ht="13.2" customHeight="1" x14ac:dyDescent="0.25">
      <c r="A908"/>
      <c r="B908"/>
      <c r="C908"/>
      <c r="D908"/>
      <c r="E908"/>
      <c r="F908"/>
      <c r="G908"/>
      <c r="H908"/>
      <c r="I908"/>
      <c r="J908"/>
      <c r="K908"/>
      <c r="L908"/>
      <c r="M908"/>
      <c r="N908"/>
      <c r="O908"/>
    </row>
    <row r="909" spans="1:15" ht="13.2" customHeight="1" x14ac:dyDescent="0.25">
      <c r="A909"/>
      <c r="B909"/>
      <c r="C909"/>
      <c r="D909"/>
      <c r="E909"/>
      <c r="F909"/>
      <c r="G909"/>
      <c r="H909"/>
      <c r="I909"/>
      <c r="J909"/>
      <c r="K909"/>
      <c r="L909"/>
      <c r="M909"/>
      <c r="N909"/>
      <c r="O909"/>
    </row>
    <row r="910" spans="1:15" ht="13.2" customHeight="1" x14ac:dyDescent="0.25">
      <c r="A910"/>
      <c r="B910"/>
      <c r="C910"/>
      <c r="D910"/>
      <c r="E910"/>
      <c r="F910"/>
      <c r="G910"/>
      <c r="H910"/>
      <c r="I910"/>
      <c r="J910"/>
      <c r="K910"/>
      <c r="L910"/>
      <c r="M910"/>
      <c r="N910"/>
      <c r="O910"/>
    </row>
    <row r="911" spans="1:15" ht="13.2" customHeight="1" x14ac:dyDescent="0.25">
      <c r="A911"/>
      <c r="B911"/>
      <c r="C911"/>
      <c r="D911"/>
      <c r="E911"/>
      <c r="F911"/>
      <c r="G911"/>
      <c r="H911"/>
      <c r="I911"/>
      <c r="J911"/>
      <c r="K911"/>
      <c r="L911"/>
      <c r="M911"/>
      <c r="N911"/>
      <c r="O911"/>
    </row>
    <row r="912" spans="1:15" ht="13.2" customHeight="1" x14ac:dyDescent="0.25">
      <c r="A912"/>
      <c r="B912"/>
      <c r="C912"/>
      <c r="D912"/>
      <c r="E912"/>
      <c r="F912"/>
      <c r="G912"/>
      <c r="H912"/>
      <c r="I912"/>
      <c r="J912"/>
      <c r="K912"/>
      <c r="L912"/>
      <c r="M912"/>
      <c r="N912"/>
      <c r="O912"/>
    </row>
    <row r="913" spans="1:15" ht="13.2" customHeight="1" x14ac:dyDescent="0.25">
      <c r="A913"/>
      <c r="B913"/>
      <c r="C913"/>
      <c r="D913"/>
      <c r="E913"/>
      <c r="F913"/>
      <c r="G913"/>
      <c r="H913"/>
      <c r="I913"/>
      <c r="J913"/>
      <c r="K913"/>
      <c r="L913"/>
      <c r="M913"/>
      <c r="N913"/>
      <c r="O913"/>
    </row>
    <row r="914" spans="1:15" ht="13.2" customHeight="1" x14ac:dyDescent="0.25">
      <c r="A914"/>
      <c r="B914"/>
      <c r="C914"/>
      <c r="D914"/>
      <c r="E914"/>
      <c r="F914"/>
      <c r="G914"/>
      <c r="H914"/>
      <c r="I914"/>
      <c r="J914"/>
      <c r="K914"/>
      <c r="L914"/>
      <c r="M914"/>
      <c r="N914"/>
      <c r="O914"/>
    </row>
    <row r="915" spans="1:15" ht="13.2" customHeight="1" x14ac:dyDescent="0.25">
      <c r="A915"/>
      <c r="B915"/>
      <c r="C915"/>
      <c r="D915"/>
      <c r="E915"/>
      <c r="F915"/>
      <c r="G915"/>
      <c r="H915"/>
      <c r="I915"/>
      <c r="J915"/>
      <c r="K915"/>
      <c r="L915"/>
      <c r="M915"/>
      <c r="N915"/>
      <c r="O915"/>
    </row>
    <row r="916" spans="1:15" ht="13.2" customHeight="1" x14ac:dyDescent="0.25">
      <c r="A916"/>
      <c r="B916"/>
      <c r="C916"/>
      <c r="D916"/>
      <c r="E916"/>
      <c r="F916"/>
      <c r="G916"/>
      <c r="H916"/>
      <c r="I916"/>
      <c r="J916"/>
      <c r="K916"/>
      <c r="L916"/>
      <c r="M916"/>
      <c r="N916"/>
      <c r="O916"/>
    </row>
    <row r="917" spans="1:15" ht="13.2" customHeight="1" x14ac:dyDescent="0.25">
      <c r="A917"/>
      <c r="B917"/>
      <c r="C917"/>
      <c r="D917"/>
      <c r="E917"/>
      <c r="F917"/>
      <c r="G917"/>
      <c r="H917"/>
      <c r="I917"/>
      <c r="J917"/>
      <c r="K917"/>
      <c r="L917"/>
      <c r="M917"/>
      <c r="N917"/>
      <c r="O917"/>
    </row>
    <row r="918" spans="1:15" ht="13.2" customHeight="1" x14ac:dyDescent="0.25">
      <c r="A918"/>
      <c r="B918"/>
      <c r="C918"/>
      <c r="D918"/>
      <c r="E918"/>
      <c r="F918"/>
      <c r="G918"/>
      <c r="H918"/>
      <c r="I918"/>
      <c r="J918"/>
      <c r="K918"/>
      <c r="L918"/>
      <c r="M918"/>
      <c r="N918"/>
      <c r="O918"/>
    </row>
    <row r="919" spans="1:15" ht="13.2" customHeight="1" x14ac:dyDescent="0.25">
      <c r="A919"/>
      <c r="B919"/>
      <c r="C919"/>
      <c r="D919"/>
      <c r="E919"/>
      <c r="F919"/>
      <c r="G919"/>
      <c r="H919"/>
      <c r="I919"/>
      <c r="J919"/>
      <c r="K919"/>
      <c r="L919"/>
      <c r="M919"/>
      <c r="N919"/>
      <c r="O919"/>
    </row>
    <row r="920" spans="1:15" ht="13.2" customHeight="1" x14ac:dyDescent="0.25">
      <c r="A920"/>
      <c r="B920"/>
      <c r="C920"/>
      <c r="D920"/>
      <c r="E920"/>
      <c r="F920"/>
      <c r="G920"/>
      <c r="H920"/>
      <c r="I920"/>
      <c r="J920"/>
      <c r="K920"/>
      <c r="L920"/>
      <c r="M920"/>
      <c r="N920"/>
      <c r="O920"/>
    </row>
    <row r="921" spans="1:15" ht="13.2" customHeight="1" x14ac:dyDescent="0.25">
      <c r="A921"/>
      <c r="B921"/>
      <c r="C921"/>
      <c r="D921"/>
      <c r="E921"/>
      <c r="F921"/>
      <c r="G921"/>
      <c r="H921"/>
      <c r="I921"/>
      <c r="J921"/>
      <c r="K921"/>
      <c r="L921"/>
      <c r="M921"/>
      <c r="N921"/>
      <c r="O921"/>
    </row>
    <row r="922" spans="1:15" ht="13.2" customHeight="1" x14ac:dyDescent="0.25">
      <c r="A922"/>
      <c r="B922"/>
      <c r="C922"/>
      <c r="D922"/>
      <c r="E922"/>
      <c r="F922"/>
      <c r="G922"/>
      <c r="H922"/>
      <c r="I922"/>
      <c r="J922"/>
      <c r="K922"/>
      <c r="L922"/>
      <c r="M922"/>
      <c r="N922"/>
      <c r="O922"/>
    </row>
    <row r="923" spans="1:15" ht="13.2" customHeight="1" x14ac:dyDescent="0.25">
      <c r="A923"/>
      <c r="B923"/>
      <c r="C923"/>
      <c r="D923"/>
      <c r="E923"/>
      <c r="F923"/>
      <c r="G923"/>
      <c r="H923"/>
      <c r="I923"/>
      <c r="J923"/>
      <c r="K923"/>
      <c r="L923"/>
      <c r="M923"/>
      <c r="N923"/>
      <c r="O923"/>
    </row>
    <row r="924" spans="1:15" ht="13.2" customHeight="1" x14ac:dyDescent="0.25">
      <c r="A924"/>
      <c r="B924"/>
      <c r="C924"/>
      <c r="D924"/>
      <c r="E924"/>
      <c r="F924"/>
      <c r="G924"/>
      <c r="H924"/>
      <c r="I924"/>
      <c r="J924"/>
      <c r="K924"/>
      <c r="L924"/>
      <c r="M924"/>
      <c r="N924"/>
      <c r="O924"/>
    </row>
    <row r="925" spans="1:15" ht="13.2" customHeight="1" x14ac:dyDescent="0.25">
      <c r="A925"/>
      <c r="B925"/>
      <c r="C925"/>
      <c r="D925"/>
      <c r="E925"/>
      <c r="F925"/>
      <c r="G925"/>
      <c r="H925"/>
      <c r="I925"/>
      <c r="J925"/>
      <c r="K925"/>
      <c r="L925"/>
      <c r="M925"/>
      <c r="N925"/>
      <c r="O925"/>
    </row>
    <row r="926" spans="1:15" ht="13.2" customHeight="1" x14ac:dyDescent="0.25">
      <c r="A926"/>
      <c r="B926"/>
      <c r="C926"/>
      <c r="D926"/>
      <c r="E926"/>
      <c r="F926"/>
      <c r="G926"/>
      <c r="H926"/>
      <c r="I926"/>
      <c r="J926"/>
      <c r="K926"/>
      <c r="L926"/>
      <c r="M926"/>
      <c r="N926"/>
      <c r="O926"/>
    </row>
    <row r="927" spans="1:15" ht="13.2" customHeight="1" x14ac:dyDescent="0.25">
      <c r="A927"/>
      <c r="B927"/>
      <c r="C927"/>
      <c r="D927"/>
      <c r="E927"/>
      <c r="F927"/>
      <c r="G927"/>
      <c r="H927"/>
      <c r="I927"/>
      <c r="J927"/>
      <c r="K927"/>
      <c r="L927"/>
      <c r="M927"/>
      <c r="N927"/>
      <c r="O927"/>
    </row>
    <row r="928" spans="1:15" ht="13.2" customHeight="1" x14ac:dyDescent="0.25">
      <c r="A928"/>
      <c r="B928"/>
      <c r="C928"/>
      <c r="D928"/>
      <c r="E928"/>
      <c r="F928"/>
      <c r="G928"/>
      <c r="H928"/>
      <c r="I928"/>
      <c r="J928"/>
      <c r="K928"/>
      <c r="L928"/>
      <c r="M928"/>
      <c r="N928"/>
      <c r="O928"/>
    </row>
    <row r="929" spans="1:15" ht="13.2" customHeight="1" x14ac:dyDescent="0.25">
      <c r="A929"/>
      <c r="B929"/>
      <c r="C929"/>
      <c r="D929"/>
      <c r="E929"/>
      <c r="F929"/>
      <c r="G929"/>
      <c r="H929"/>
      <c r="I929"/>
      <c r="J929"/>
      <c r="K929"/>
      <c r="L929"/>
      <c r="M929"/>
      <c r="N929"/>
      <c r="O929"/>
    </row>
    <row r="930" spans="1:15" ht="13.2" customHeight="1" x14ac:dyDescent="0.25">
      <c r="A930"/>
      <c r="B930"/>
      <c r="C930"/>
      <c r="D930"/>
      <c r="E930"/>
      <c r="F930"/>
      <c r="G930"/>
      <c r="H930"/>
      <c r="I930"/>
      <c r="J930"/>
      <c r="K930"/>
      <c r="L930"/>
      <c r="M930"/>
      <c r="N930"/>
      <c r="O930"/>
    </row>
    <row r="931" spans="1:15" ht="13.2" customHeight="1" x14ac:dyDescent="0.25">
      <c r="A931"/>
      <c r="B931"/>
      <c r="C931"/>
      <c r="D931"/>
      <c r="E931"/>
      <c r="F931"/>
      <c r="G931"/>
      <c r="H931"/>
      <c r="I931"/>
      <c r="J931"/>
      <c r="K931"/>
      <c r="L931"/>
      <c r="M931"/>
      <c r="N931"/>
      <c r="O931"/>
    </row>
    <row r="932" spans="1:15" ht="13.2" customHeight="1" x14ac:dyDescent="0.25">
      <c r="A932"/>
      <c r="B932"/>
      <c r="C932"/>
      <c r="D932"/>
      <c r="E932"/>
      <c r="F932"/>
      <c r="G932"/>
      <c r="H932"/>
      <c r="I932"/>
      <c r="J932"/>
      <c r="K932"/>
      <c r="L932"/>
      <c r="M932"/>
      <c r="N932"/>
      <c r="O932"/>
    </row>
    <row r="933" spans="1:15" ht="13.2" customHeight="1" x14ac:dyDescent="0.25">
      <c r="A933"/>
      <c r="B933"/>
      <c r="C933"/>
      <c r="D933"/>
      <c r="E933"/>
      <c r="F933"/>
      <c r="G933"/>
      <c r="H933"/>
      <c r="I933"/>
      <c r="J933"/>
      <c r="K933"/>
      <c r="L933"/>
      <c r="M933"/>
      <c r="N933"/>
      <c r="O933"/>
    </row>
    <row r="934" spans="1:15" ht="13.2" customHeight="1" x14ac:dyDescent="0.25">
      <c r="A934"/>
      <c r="B934"/>
      <c r="C934"/>
      <c r="D934"/>
      <c r="E934"/>
      <c r="F934"/>
      <c r="G934"/>
      <c r="H934"/>
      <c r="I934"/>
      <c r="J934"/>
      <c r="K934"/>
      <c r="L934"/>
      <c r="M934"/>
      <c r="N934"/>
      <c r="O934"/>
    </row>
    <row r="935" spans="1:15" ht="13.2" customHeight="1" x14ac:dyDescent="0.25">
      <c r="A935"/>
      <c r="B935"/>
      <c r="C935"/>
      <c r="D935"/>
      <c r="E935"/>
      <c r="F935"/>
      <c r="G935"/>
      <c r="H935"/>
      <c r="I935"/>
      <c r="J935"/>
      <c r="K935"/>
      <c r="L935"/>
      <c r="M935"/>
      <c r="N935"/>
      <c r="O935"/>
    </row>
    <row r="936" spans="1:15" ht="13.2" customHeight="1" x14ac:dyDescent="0.25">
      <c r="A936"/>
      <c r="B936"/>
      <c r="C936"/>
      <c r="D936"/>
      <c r="E936"/>
      <c r="F936"/>
      <c r="G936"/>
      <c r="H936"/>
      <c r="I936"/>
      <c r="J936"/>
      <c r="K936"/>
      <c r="L936"/>
      <c r="M936"/>
      <c r="N936"/>
      <c r="O936"/>
    </row>
    <row r="937" spans="1:15" ht="13.2" customHeight="1" x14ac:dyDescent="0.25">
      <c r="A937"/>
      <c r="B937"/>
      <c r="C937"/>
      <c r="D937"/>
      <c r="E937"/>
      <c r="F937"/>
      <c r="G937"/>
      <c r="H937"/>
      <c r="I937"/>
      <c r="J937"/>
      <c r="K937"/>
      <c r="L937"/>
      <c r="M937"/>
      <c r="N937"/>
      <c r="O937"/>
    </row>
    <row r="938" spans="1:15" ht="13.2" customHeight="1" x14ac:dyDescent="0.25">
      <c r="A938"/>
      <c r="B938"/>
      <c r="C938"/>
      <c r="D938"/>
      <c r="E938"/>
      <c r="F938"/>
      <c r="G938"/>
      <c r="H938"/>
      <c r="I938"/>
      <c r="J938"/>
      <c r="K938"/>
      <c r="L938"/>
      <c r="M938"/>
      <c r="N938"/>
      <c r="O938"/>
    </row>
    <row r="939" spans="1:15" ht="13.2" customHeight="1" x14ac:dyDescent="0.25">
      <c r="A939"/>
      <c r="B939"/>
      <c r="C939"/>
      <c r="D939"/>
      <c r="E939"/>
      <c r="F939"/>
      <c r="G939"/>
      <c r="H939"/>
      <c r="I939"/>
      <c r="J939"/>
      <c r="K939"/>
      <c r="L939"/>
      <c r="M939"/>
      <c r="N939"/>
      <c r="O939"/>
    </row>
    <row r="940" spans="1:15" ht="13.2" customHeight="1" x14ac:dyDescent="0.25">
      <c r="A940"/>
      <c r="B940"/>
      <c r="C940"/>
      <c r="D940"/>
      <c r="E940"/>
      <c r="F940"/>
      <c r="G940"/>
      <c r="H940"/>
      <c r="I940"/>
      <c r="J940"/>
      <c r="K940"/>
      <c r="L940"/>
      <c r="M940"/>
      <c r="N940"/>
      <c r="O940"/>
    </row>
    <row r="941" spans="1:15" ht="13.2" customHeight="1" x14ac:dyDescent="0.25">
      <c r="A941"/>
      <c r="B941"/>
      <c r="C941"/>
      <c r="D941"/>
      <c r="E941"/>
      <c r="F941"/>
      <c r="G941"/>
      <c r="H941"/>
      <c r="I941"/>
      <c r="J941"/>
      <c r="K941"/>
      <c r="L941"/>
      <c r="M941"/>
      <c r="N941"/>
      <c r="O941"/>
    </row>
    <row r="942" spans="1:15" ht="13.2" customHeight="1" x14ac:dyDescent="0.25">
      <c r="A942"/>
      <c r="B942"/>
      <c r="C942"/>
      <c r="D942"/>
      <c r="E942"/>
      <c r="F942"/>
      <c r="G942"/>
      <c r="H942"/>
      <c r="I942"/>
      <c r="J942"/>
      <c r="K942"/>
      <c r="L942"/>
      <c r="M942"/>
      <c r="N942"/>
      <c r="O942"/>
    </row>
    <row r="943" spans="1:15" ht="13.2" customHeight="1" x14ac:dyDescent="0.25">
      <c r="A943"/>
      <c r="B943"/>
      <c r="C943"/>
      <c r="D943"/>
      <c r="E943"/>
      <c r="F943"/>
      <c r="G943"/>
      <c r="H943"/>
      <c r="I943"/>
      <c r="J943"/>
      <c r="K943"/>
      <c r="L943"/>
      <c r="M943"/>
      <c r="N943"/>
      <c r="O943"/>
    </row>
    <row r="944" spans="1:15" ht="13.2" customHeight="1" x14ac:dyDescent="0.25">
      <c r="A944"/>
      <c r="B944"/>
      <c r="C944"/>
      <c r="D944"/>
      <c r="E944"/>
      <c r="F944"/>
      <c r="G944"/>
      <c r="H944"/>
      <c r="I944"/>
      <c r="J944"/>
      <c r="K944"/>
      <c r="L944"/>
      <c r="M944"/>
      <c r="N944"/>
      <c r="O944"/>
    </row>
    <row r="945" spans="1:15" ht="13.2" customHeight="1" x14ac:dyDescent="0.25">
      <c r="A945"/>
      <c r="B945"/>
      <c r="C945"/>
      <c r="D945"/>
      <c r="E945"/>
      <c r="F945"/>
      <c r="G945"/>
      <c r="H945"/>
      <c r="I945"/>
      <c r="J945"/>
      <c r="K945"/>
      <c r="L945"/>
      <c r="M945"/>
      <c r="N945"/>
      <c r="O945"/>
    </row>
    <row r="946" spans="1:15" ht="13.2" customHeight="1" x14ac:dyDescent="0.25">
      <c r="A946"/>
      <c r="B946"/>
      <c r="C946"/>
      <c r="D946"/>
      <c r="E946"/>
      <c r="F946"/>
      <c r="G946"/>
      <c r="H946"/>
      <c r="I946"/>
      <c r="J946"/>
      <c r="K946"/>
      <c r="L946"/>
      <c r="M946"/>
      <c r="N946"/>
      <c r="O946"/>
    </row>
    <row r="947" spans="1:15" ht="13.2" customHeight="1" x14ac:dyDescent="0.25">
      <c r="A947"/>
      <c r="B947"/>
      <c r="C947"/>
      <c r="D947"/>
      <c r="E947"/>
      <c r="F947"/>
      <c r="G947"/>
      <c r="H947"/>
      <c r="I947"/>
      <c r="J947"/>
      <c r="K947"/>
      <c r="L947"/>
      <c r="M947"/>
      <c r="N947"/>
      <c r="O947"/>
    </row>
    <row r="948" spans="1:15" ht="13.2" customHeight="1" x14ac:dyDescent="0.25">
      <c r="A948"/>
      <c r="B948"/>
      <c r="C948"/>
      <c r="D948"/>
      <c r="E948"/>
      <c r="F948"/>
      <c r="G948"/>
      <c r="H948"/>
      <c r="I948"/>
      <c r="J948"/>
      <c r="K948"/>
      <c r="L948"/>
      <c r="M948"/>
      <c r="N948"/>
      <c r="O948"/>
    </row>
    <row r="949" spans="1:15" ht="13.2" customHeight="1" x14ac:dyDescent="0.25">
      <c r="A949"/>
      <c r="B949"/>
      <c r="C949"/>
      <c r="D949"/>
      <c r="E949"/>
      <c r="F949"/>
      <c r="G949"/>
      <c r="H949"/>
      <c r="I949"/>
      <c r="J949"/>
      <c r="K949"/>
      <c r="L949"/>
      <c r="M949"/>
      <c r="N949"/>
      <c r="O949"/>
    </row>
    <row r="950" spans="1:15" ht="13.2" customHeight="1" x14ac:dyDescent="0.25">
      <c r="A950"/>
      <c r="B950"/>
      <c r="C950"/>
      <c r="D950"/>
      <c r="E950"/>
      <c r="F950"/>
      <c r="G950"/>
      <c r="H950"/>
      <c r="I950"/>
      <c r="J950"/>
      <c r="K950"/>
      <c r="L950"/>
      <c r="M950"/>
      <c r="N950"/>
      <c r="O950"/>
    </row>
    <row r="951" spans="1:15" ht="13.2" customHeight="1" x14ac:dyDescent="0.25">
      <c r="A951"/>
      <c r="B951"/>
      <c r="C951"/>
      <c r="D951"/>
      <c r="E951"/>
      <c r="F951"/>
      <c r="G951"/>
      <c r="H951"/>
      <c r="I951"/>
      <c r="J951"/>
      <c r="K951"/>
      <c r="L951"/>
      <c r="M951"/>
      <c r="N951"/>
      <c r="O951"/>
    </row>
    <row r="952" spans="1:15" ht="13.2" customHeight="1" x14ac:dyDescent="0.25">
      <c r="A952"/>
      <c r="B952"/>
      <c r="C952"/>
      <c r="D952"/>
      <c r="E952"/>
      <c r="F952"/>
      <c r="G952"/>
      <c r="H952"/>
      <c r="I952"/>
      <c r="J952"/>
      <c r="K952"/>
      <c r="L952"/>
      <c r="M952"/>
      <c r="N952"/>
      <c r="O952"/>
    </row>
    <row r="953" spans="1:15" ht="13.2" customHeight="1" x14ac:dyDescent="0.25">
      <c r="A953"/>
      <c r="B953"/>
      <c r="C953"/>
      <c r="D953"/>
      <c r="E953"/>
      <c r="F953"/>
      <c r="G953"/>
      <c r="H953"/>
      <c r="I953"/>
      <c r="J953"/>
      <c r="K953"/>
      <c r="L953"/>
      <c r="M953"/>
      <c r="N953"/>
      <c r="O953"/>
    </row>
    <row r="954" spans="1:15" ht="13.2" customHeight="1" x14ac:dyDescent="0.25">
      <c r="A954"/>
      <c r="B954"/>
      <c r="C954"/>
      <c r="D954"/>
      <c r="E954"/>
      <c r="F954"/>
      <c r="G954"/>
      <c r="H954"/>
      <c r="I954"/>
      <c r="J954"/>
      <c r="K954"/>
      <c r="L954"/>
      <c r="M954"/>
      <c r="N954"/>
      <c r="O954"/>
    </row>
    <row r="955" spans="1:15" ht="13.2" customHeight="1" x14ac:dyDescent="0.25">
      <c r="A955"/>
      <c r="B955"/>
      <c r="C955"/>
      <c r="D955"/>
      <c r="E955"/>
      <c r="F955"/>
      <c r="G955"/>
      <c r="H955"/>
      <c r="I955"/>
      <c r="J955"/>
      <c r="K955"/>
      <c r="L955"/>
      <c r="M955"/>
      <c r="N955"/>
      <c r="O955"/>
    </row>
    <row r="956" spans="1:15" ht="13.2" customHeight="1" x14ac:dyDescent="0.25">
      <c r="A956"/>
      <c r="B956"/>
      <c r="C956"/>
      <c r="D956"/>
      <c r="E956"/>
      <c r="F956"/>
      <c r="G956"/>
      <c r="H956"/>
      <c r="I956"/>
      <c r="J956"/>
      <c r="K956"/>
      <c r="L956"/>
      <c r="M956"/>
      <c r="N956"/>
      <c r="O956"/>
    </row>
    <row r="957" spans="1:15" ht="13.2" customHeight="1" x14ac:dyDescent="0.25">
      <c r="A957"/>
      <c r="B957"/>
      <c r="C957"/>
      <c r="D957"/>
      <c r="E957"/>
      <c r="F957"/>
      <c r="G957"/>
      <c r="H957"/>
      <c r="I957"/>
      <c r="J957"/>
      <c r="K957"/>
      <c r="L957"/>
      <c r="M957"/>
      <c r="N957"/>
      <c r="O957"/>
    </row>
    <row r="958" spans="1:15" ht="13.2" customHeight="1" x14ac:dyDescent="0.25">
      <c r="A958"/>
      <c r="B958"/>
      <c r="C958"/>
      <c r="D958"/>
      <c r="E958"/>
      <c r="F958"/>
      <c r="G958"/>
      <c r="H958"/>
      <c r="I958"/>
      <c r="J958"/>
      <c r="K958"/>
      <c r="L958"/>
      <c r="M958"/>
      <c r="N958"/>
      <c r="O958"/>
    </row>
    <row r="959" spans="1:15" ht="13.2" customHeight="1" x14ac:dyDescent="0.25">
      <c r="A959"/>
      <c r="B959"/>
      <c r="C959"/>
      <c r="D959"/>
      <c r="E959"/>
      <c r="F959"/>
      <c r="G959"/>
      <c r="H959"/>
      <c r="I959"/>
      <c r="J959"/>
      <c r="K959"/>
      <c r="L959"/>
      <c r="M959"/>
      <c r="N959"/>
      <c r="O959"/>
    </row>
    <row r="960" spans="1:15" ht="13.2" customHeight="1" x14ac:dyDescent="0.25">
      <c r="A960"/>
      <c r="B960"/>
      <c r="C960"/>
      <c r="D960"/>
      <c r="E960"/>
      <c r="F960"/>
      <c r="G960"/>
      <c r="H960"/>
      <c r="I960"/>
      <c r="J960"/>
      <c r="K960"/>
      <c r="L960"/>
      <c r="M960"/>
      <c r="N960"/>
      <c r="O960"/>
    </row>
    <row r="961" spans="1:15" ht="13.2" customHeight="1" x14ac:dyDescent="0.25">
      <c r="A961"/>
      <c r="B961"/>
      <c r="C961"/>
      <c r="D961"/>
      <c r="E961"/>
      <c r="F961"/>
      <c r="G961"/>
      <c r="H961"/>
      <c r="I961"/>
      <c r="J961"/>
      <c r="K961"/>
      <c r="L961"/>
      <c r="M961"/>
      <c r="N961"/>
      <c r="O961"/>
    </row>
    <row r="962" spans="1:15" ht="13.2" customHeight="1" x14ac:dyDescent="0.25">
      <c r="A962"/>
      <c r="B962"/>
      <c r="C962"/>
      <c r="D962"/>
      <c r="E962"/>
      <c r="F962"/>
      <c r="G962"/>
      <c r="H962"/>
      <c r="I962"/>
      <c r="J962"/>
      <c r="K962"/>
      <c r="L962"/>
      <c r="M962"/>
      <c r="N962"/>
      <c r="O962"/>
    </row>
    <row r="963" spans="1:15" ht="13.2" customHeight="1" x14ac:dyDescent="0.25">
      <c r="A963"/>
      <c r="B963"/>
      <c r="C963"/>
      <c r="D963"/>
      <c r="E963"/>
      <c r="F963"/>
      <c r="G963"/>
      <c r="H963"/>
      <c r="I963"/>
      <c r="J963"/>
      <c r="K963"/>
      <c r="L963"/>
      <c r="M963"/>
      <c r="N963"/>
      <c r="O963"/>
    </row>
    <row r="964" spans="1:15" ht="13.2" customHeight="1" x14ac:dyDescent="0.25">
      <c r="A964"/>
      <c r="B964"/>
      <c r="C964"/>
      <c r="D964"/>
      <c r="E964"/>
      <c r="F964"/>
      <c r="G964"/>
      <c r="H964"/>
      <c r="I964"/>
      <c r="J964"/>
      <c r="K964"/>
      <c r="L964"/>
      <c r="M964"/>
      <c r="N964"/>
      <c r="O964"/>
    </row>
    <row r="965" spans="1:15" ht="13.2" customHeight="1" x14ac:dyDescent="0.25">
      <c r="A965"/>
      <c r="B965"/>
      <c r="C965"/>
      <c r="D965"/>
      <c r="E965"/>
      <c r="F965"/>
      <c r="G965"/>
      <c r="H965"/>
      <c r="I965"/>
      <c r="J965"/>
      <c r="K965"/>
      <c r="L965"/>
      <c r="M965"/>
      <c r="N965"/>
      <c r="O965"/>
    </row>
    <row r="966" spans="1:15" ht="13.2" customHeight="1" x14ac:dyDescent="0.25">
      <c r="A966"/>
      <c r="B966"/>
      <c r="C966"/>
      <c r="D966"/>
      <c r="E966"/>
      <c r="F966"/>
      <c r="G966"/>
      <c r="H966"/>
      <c r="I966"/>
      <c r="J966"/>
      <c r="K966"/>
      <c r="L966"/>
      <c r="M966"/>
      <c r="N966"/>
      <c r="O966"/>
    </row>
    <row r="967" spans="1:15" ht="13.2" customHeight="1" x14ac:dyDescent="0.25">
      <c r="A967"/>
      <c r="B967"/>
      <c r="C967"/>
      <c r="D967"/>
      <c r="E967"/>
      <c r="F967"/>
      <c r="G967"/>
      <c r="H967"/>
      <c r="I967"/>
      <c r="J967"/>
      <c r="K967"/>
      <c r="L967"/>
      <c r="M967"/>
      <c r="N967"/>
      <c r="O967"/>
    </row>
    <row r="968" spans="1:15" ht="13.2" customHeight="1" x14ac:dyDescent="0.25">
      <c r="A968"/>
      <c r="B968"/>
      <c r="C968"/>
      <c r="D968"/>
      <c r="E968"/>
      <c r="F968"/>
      <c r="G968"/>
      <c r="H968"/>
      <c r="I968"/>
      <c r="J968"/>
      <c r="K968"/>
      <c r="L968"/>
      <c r="M968"/>
      <c r="N968"/>
      <c r="O968"/>
    </row>
    <row r="969" spans="1:15" ht="13.2" customHeight="1" x14ac:dyDescent="0.25">
      <c r="A969"/>
      <c r="B969"/>
      <c r="C969"/>
      <c r="D969"/>
      <c r="E969"/>
      <c r="F969"/>
      <c r="G969"/>
      <c r="H969"/>
      <c r="I969"/>
      <c r="J969"/>
      <c r="K969"/>
      <c r="L969"/>
      <c r="M969"/>
      <c r="N969"/>
      <c r="O969"/>
    </row>
    <row r="970" spans="1:15" ht="13.2" customHeight="1" x14ac:dyDescent="0.25">
      <c r="A970"/>
      <c r="B970"/>
      <c r="C970"/>
      <c r="D970"/>
      <c r="E970"/>
      <c r="F970"/>
      <c r="G970"/>
      <c r="H970"/>
      <c r="I970"/>
      <c r="J970"/>
      <c r="K970"/>
      <c r="L970"/>
      <c r="M970"/>
      <c r="N970"/>
      <c r="O970"/>
    </row>
    <row r="971" spans="1:15" ht="13.2" customHeight="1" x14ac:dyDescent="0.25">
      <c r="A971"/>
      <c r="B971"/>
      <c r="C971"/>
      <c r="D971"/>
      <c r="E971"/>
      <c r="F971"/>
      <c r="G971"/>
      <c r="H971"/>
      <c r="I971"/>
      <c r="J971"/>
      <c r="K971"/>
      <c r="L971"/>
      <c r="M971"/>
      <c r="N971"/>
      <c r="O971"/>
    </row>
    <row r="972" spans="1:15" ht="13.2" customHeight="1" x14ac:dyDescent="0.25">
      <c r="A972"/>
      <c r="B972"/>
      <c r="C972"/>
      <c r="D972"/>
      <c r="E972"/>
      <c r="F972"/>
      <c r="G972"/>
      <c r="H972"/>
      <c r="I972"/>
      <c r="J972"/>
      <c r="K972"/>
      <c r="L972"/>
      <c r="M972"/>
      <c r="N972"/>
      <c r="O972"/>
    </row>
    <row r="973" spans="1:15" ht="13.2" customHeight="1" x14ac:dyDescent="0.25">
      <c r="A973"/>
      <c r="B973"/>
      <c r="C973"/>
      <c r="D973"/>
      <c r="E973"/>
      <c r="F973"/>
      <c r="G973"/>
      <c r="H973"/>
      <c r="I973"/>
      <c r="J973"/>
      <c r="K973"/>
      <c r="L973"/>
      <c r="M973"/>
      <c r="N973"/>
      <c r="O973"/>
    </row>
    <row r="974" spans="1:15" ht="13.2" customHeight="1" x14ac:dyDescent="0.25">
      <c r="A974"/>
      <c r="B974"/>
      <c r="C974"/>
      <c r="D974"/>
      <c r="E974"/>
      <c r="F974"/>
      <c r="G974"/>
      <c r="H974"/>
      <c r="I974"/>
      <c r="J974"/>
      <c r="K974"/>
      <c r="L974"/>
      <c r="M974"/>
      <c r="N974"/>
      <c r="O974"/>
    </row>
    <row r="975" spans="1:15" ht="13.2" customHeight="1" x14ac:dyDescent="0.25">
      <c r="A975"/>
      <c r="B975"/>
      <c r="C975"/>
      <c r="D975"/>
      <c r="E975"/>
      <c r="F975"/>
      <c r="G975"/>
      <c r="H975"/>
      <c r="I975"/>
      <c r="J975"/>
      <c r="K975"/>
      <c r="L975"/>
      <c r="M975"/>
      <c r="N975"/>
      <c r="O975"/>
    </row>
    <row r="976" spans="1:15" ht="13.2" customHeight="1" x14ac:dyDescent="0.25">
      <c r="A976"/>
      <c r="B976"/>
      <c r="C976"/>
      <c r="D976"/>
      <c r="E976"/>
      <c r="F976"/>
      <c r="G976"/>
      <c r="H976"/>
      <c r="I976"/>
      <c r="J976"/>
      <c r="K976"/>
      <c r="L976"/>
      <c r="M976"/>
      <c r="N976"/>
      <c r="O976"/>
    </row>
    <row r="977" spans="1:15" ht="13.2" customHeight="1" x14ac:dyDescent="0.25">
      <c r="A977"/>
      <c r="B977"/>
      <c r="C977"/>
      <c r="D977"/>
      <c r="E977"/>
      <c r="F977"/>
      <c r="G977"/>
      <c r="H977"/>
      <c r="I977"/>
      <c r="J977"/>
      <c r="K977"/>
      <c r="L977"/>
      <c r="M977"/>
      <c r="N977"/>
      <c r="O977"/>
    </row>
    <row r="978" spans="1:15" ht="13.2" customHeight="1" x14ac:dyDescent="0.25">
      <c r="A978"/>
      <c r="B978"/>
      <c r="C978"/>
      <c r="D978"/>
      <c r="E978"/>
      <c r="F978"/>
      <c r="G978"/>
      <c r="H978"/>
      <c r="I978"/>
      <c r="J978"/>
      <c r="K978"/>
      <c r="L978"/>
      <c r="M978"/>
      <c r="N978"/>
      <c r="O978"/>
    </row>
    <row r="979" spans="1:15" ht="13.2" customHeight="1" x14ac:dyDescent="0.25">
      <c r="A979"/>
      <c r="B979"/>
      <c r="C979"/>
      <c r="D979"/>
      <c r="E979"/>
      <c r="F979"/>
      <c r="G979"/>
      <c r="H979"/>
      <c r="I979"/>
      <c r="J979"/>
      <c r="K979"/>
      <c r="L979"/>
      <c r="M979"/>
      <c r="N979"/>
      <c r="O979"/>
    </row>
    <row r="980" spans="1:15" ht="13.2" customHeight="1" x14ac:dyDescent="0.25">
      <c r="A980"/>
      <c r="B980"/>
      <c r="C980"/>
      <c r="D980"/>
      <c r="E980"/>
      <c r="F980"/>
      <c r="G980"/>
      <c r="H980"/>
      <c r="I980"/>
      <c r="J980"/>
      <c r="K980"/>
      <c r="L980"/>
      <c r="M980"/>
      <c r="N980"/>
      <c r="O980"/>
    </row>
    <row r="981" spans="1:15" ht="13.2" customHeight="1" x14ac:dyDescent="0.25">
      <c r="A981"/>
      <c r="B981"/>
      <c r="C981"/>
      <c r="D981"/>
      <c r="E981"/>
      <c r="F981"/>
      <c r="G981"/>
      <c r="H981"/>
      <c r="I981"/>
      <c r="J981"/>
      <c r="K981"/>
      <c r="L981"/>
      <c r="M981"/>
      <c r="N981"/>
      <c r="O981"/>
    </row>
    <row r="982" spans="1:15" ht="13.2" customHeight="1" x14ac:dyDescent="0.25">
      <c r="A982"/>
      <c r="B982"/>
      <c r="C982"/>
      <c r="D982"/>
      <c r="E982"/>
      <c r="F982"/>
      <c r="G982"/>
      <c r="H982"/>
      <c r="I982"/>
      <c r="J982"/>
      <c r="K982"/>
      <c r="L982"/>
      <c r="M982"/>
      <c r="N982"/>
      <c r="O982"/>
    </row>
    <row r="983" spans="1:15" ht="13.2" customHeight="1" x14ac:dyDescent="0.25">
      <c r="A983"/>
      <c r="B983"/>
      <c r="C983"/>
      <c r="D983"/>
      <c r="E983"/>
      <c r="F983"/>
      <c r="G983"/>
      <c r="H983"/>
      <c r="I983"/>
      <c r="J983"/>
      <c r="K983"/>
      <c r="L983"/>
      <c r="M983"/>
      <c r="N983"/>
      <c r="O983"/>
    </row>
    <row r="984" spans="1:15" ht="13.2" customHeight="1" x14ac:dyDescent="0.25">
      <c r="A984"/>
      <c r="B984"/>
      <c r="C984"/>
      <c r="D984"/>
      <c r="E984"/>
      <c r="F984"/>
      <c r="G984"/>
      <c r="H984"/>
      <c r="I984"/>
      <c r="J984"/>
      <c r="K984"/>
      <c r="L984"/>
      <c r="M984"/>
      <c r="N984"/>
      <c r="O984"/>
    </row>
    <row r="985" spans="1:15" ht="13.2" customHeight="1" x14ac:dyDescent="0.25">
      <c r="A985"/>
      <c r="B985"/>
      <c r="C985"/>
      <c r="D985"/>
      <c r="E985"/>
      <c r="F985"/>
      <c r="G985"/>
      <c r="H985"/>
      <c r="I985"/>
      <c r="J985"/>
      <c r="K985"/>
      <c r="L985"/>
      <c r="M985"/>
      <c r="N985"/>
      <c r="O985"/>
    </row>
    <row r="986" spans="1:15" ht="13.2" customHeight="1" x14ac:dyDescent="0.25">
      <c r="A986"/>
      <c r="B986"/>
      <c r="C986"/>
      <c r="D986"/>
      <c r="E986"/>
      <c r="F986"/>
      <c r="G986"/>
      <c r="H986"/>
      <c r="I986"/>
      <c r="J986"/>
      <c r="K986"/>
      <c r="L986"/>
      <c r="M986"/>
      <c r="N986"/>
      <c r="O986"/>
    </row>
    <row r="987" spans="1:15" ht="13.2" customHeight="1" x14ac:dyDescent="0.25">
      <c r="A987"/>
      <c r="B987"/>
      <c r="C987"/>
      <c r="D987"/>
      <c r="E987"/>
      <c r="F987"/>
      <c r="G987"/>
      <c r="H987"/>
      <c r="I987"/>
      <c r="J987"/>
      <c r="K987"/>
      <c r="L987"/>
      <c r="M987"/>
      <c r="N987"/>
      <c r="O987"/>
    </row>
    <row r="988" spans="1:15" ht="13.2" customHeight="1" x14ac:dyDescent="0.25">
      <c r="A988"/>
      <c r="B988"/>
      <c r="C988"/>
      <c r="D988"/>
      <c r="E988"/>
      <c r="F988"/>
      <c r="G988"/>
      <c r="H988"/>
      <c r="I988"/>
      <c r="J988"/>
      <c r="K988"/>
      <c r="L988"/>
      <c r="M988"/>
      <c r="N988"/>
      <c r="O988"/>
    </row>
    <row r="989" spans="1:15" ht="13.2" customHeight="1" x14ac:dyDescent="0.25">
      <c r="A989"/>
      <c r="B989"/>
      <c r="C989"/>
      <c r="D989"/>
      <c r="E989"/>
      <c r="F989"/>
      <c r="G989"/>
      <c r="H989"/>
      <c r="I989"/>
      <c r="J989"/>
      <c r="K989"/>
      <c r="L989"/>
      <c r="M989"/>
      <c r="N989"/>
      <c r="O989"/>
    </row>
    <row r="990" spans="1:15" ht="13.2" customHeight="1" x14ac:dyDescent="0.25">
      <c r="A990"/>
      <c r="B990"/>
      <c r="C990"/>
      <c r="D990"/>
      <c r="E990"/>
      <c r="F990"/>
      <c r="G990"/>
      <c r="H990"/>
      <c r="I990"/>
      <c r="J990"/>
      <c r="K990"/>
      <c r="L990"/>
      <c r="M990"/>
      <c r="N990"/>
      <c r="O990"/>
    </row>
    <row r="991" spans="1:15" ht="13.2" customHeight="1" x14ac:dyDescent="0.25">
      <c r="A991"/>
      <c r="B991"/>
      <c r="C991"/>
      <c r="D991"/>
      <c r="E991"/>
      <c r="F991"/>
      <c r="G991"/>
      <c r="H991"/>
      <c r="I991"/>
      <c r="J991"/>
      <c r="K991"/>
      <c r="L991"/>
      <c r="M991"/>
      <c r="N991"/>
      <c r="O991"/>
    </row>
    <row r="992" spans="1:15" ht="13.2" customHeight="1" x14ac:dyDescent="0.25">
      <c r="A992"/>
      <c r="B992"/>
      <c r="C992"/>
      <c r="D992"/>
      <c r="E992"/>
      <c r="F992"/>
      <c r="G992"/>
      <c r="H992"/>
      <c r="I992"/>
      <c r="J992"/>
      <c r="K992"/>
      <c r="L992"/>
      <c r="M992"/>
      <c r="N992"/>
      <c r="O992"/>
    </row>
    <row r="993" spans="1:15" ht="13.2" customHeight="1" x14ac:dyDescent="0.25">
      <c r="A993"/>
      <c r="B993"/>
      <c r="C993"/>
      <c r="D993"/>
      <c r="E993"/>
      <c r="F993"/>
      <c r="G993"/>
      <c r="H993"/>
      <c r="I993"/>
      <c r="J993"/>
      <c r="K993"/>
      <c r="L993"/>
      <c r="M993"/>
      <c r="N993"/>
      <c r="O993"/>
    </row>
    <row r="994" spans="1:15" ht="13.2" customHeight="1" x14ac:dyDescent="0.25">
      <c r="A994"/>
      <c r="B994"/>
      <c r="C994"/>
      <c r="D994"/>
      <c r="E994"/>
      <c r="F994"/>
      <c r="G994"/>
      <c r="H994"/>
      <c r="I994"/>
      <c r="J994"/>
      <c r="K994"/>
      <c r="L994"/>
      <c r="M994"/>
      <c r="N994"/>
      <c r="O994"/>
    </row>
    <row r="995" spans="1:15" ht="13.2" customHeight="1" x14ac:dyDescent="0.25">
      <c r="A995"/>
      <c r="B995"/>
      <c r="C995"/>
      <c r="D995"/>
      <c r="E995"/>
      <c r="F995"/>
      <c r="G995"/>
      <c r="H995"/>
      <c r="I995"/>
      <c r="J995"/>
      <c r="K995"/>
      <c r="L995"/>
      <c r="M995"/>
      <c r="N995"/>
      <c r="O995"/>
    </row>
    <row r="996" spans="1:15" ht="13.2" customHeight="1" x14ac:dyDescent="0.25">
      <c r="A996"/>
      <c r="B996"/>
      <c r="C996"/>
      <c r="D996"/>
      <c r="E996"/>
      <c r="F996"/>
      <c r="G996"/>
      <c r="H996"/>
      <c r="I996"/>
      <c r="J996"/>
      <c r="K996"/>
      <c r="L996"/>
      <c r="M996"/>
      <c r="N996"/>
      <c r="O996"/>
    </row>
    <row r="997" spans="1:15" ht="13.2" customHeight="1" x14ac:dyDescent="0.25">
      <c r="A997"/>
      <c r="B997"/>
      <c r="C997"/>
      <c r="D997"/>
      <c r="E997"/>
      <c r="F997"/>
      <c r="G997"/>
      <c r="H997"/>
      <c r="I997"/>
      <c r="J997"/>
      <c r="K997"/>
      <c r="L997"/>
      <c r="M997"/>
      <c r="N997"/>
      <c r="O997"/>
    </row>
    <row r="998" spans="1:15" ht="13.2" customHeight="1" x14ac:dyDescent="0.25">
      <c r="A998"/>
      <c r="B998"/>
      <c r="C998"/>
      <c r="D998"/>
      <c r="E998"/>
      <c r="F998"/>
      <c r="G998"/>
      <c r="H998"/>
      <c r="I998"/>
      <c r="J998"/>
      <c r="K998"/>
      <c r="L998"/>
      <c r="M998"/>
      <c r="N998"/>
      <c r="O998"/>
    </row>
    <row r="999" spans="1:15" ht="13.2" customHeight="1" x14ac:dyDescent="0.25">
      <c r="A999"/>
      <c r="B999"/>
      <c r="C999"/>
      <c r="D999"/>
      <c r="E999"/>
      <c r="F999"/>
      <c r="G999"/>
      <c r="H999"/>
      <c r="I999"/>
      <c r="J999"/>
      <c r="K999"/>
      <c r="L999"/>
      <c r="M999"/>
      <c r="N999"/>
      <c r="O999"/>
    </row>
    <row r="1000" spans="1:15" ht="13.2" customHeight="1" x14ac:dyDescent="0.25">
      <c r="A1000"/>
      <c r="B1000"/>
      <c r="C1000"/>
      <c r="D1000"/>
      <c r="E1000"/>
      <c r="F1000"/>
      <c r="G1000"/>
      <c r="H1000"/>
      <c r="I1000"/>
      <c r="J1000"/>
      <c r="K1000"/>
      <c r="L1000"/>
      <c r="M1000"/>
      <c r="N1000"/>
      <c r="O1000"/>
    </row>
    <row r="1001" spans="1:15" ht="13.2" customHeight="1" x14ac:dyDescent="0.25">
      <c r="A1001"/>
      <c r="B1001"/>
      <c r="C1001"/>
      <c r="D1001"/>
      <c r="E1001"/>
      <c r="F1001"/>
      <c r="G1001"/>
      <c r="H1001"/>
      <c r="I1001"/>
      <c r="J1001"/>
      <c r="K1001"/>
      <c r="L1001"/>
      <c r="M1001"/>
      <c r="N1001"/>
      <c r="O1001"/>
    </row>
    <row r="1002" spans="1:15" ht="13.2" customHeight="1" x14ac:dyDescent="0.25">
      <c r="A1002"/>
      <c r="B1002"/>
      <c r="C1002"/>
      <c r="D1002"/>
      <c r="E1002"/>
      <c r="F1002"/>
      <c r="G1002"/>
      <c r="H1002"/>
      <c r="I1002"/>
      <c r="J1002"/>
      <c r="K1002"/>
      <c r="L1002"/>
      <c r="M1002"/>
      <c r="N1002"/>
      <c r="O1002"/>
    </row>
    <row r="1003" spans="1:15" ht="13.2" customHeight="1" x14ac:dyDescent="0.25">
      <c r="A1003"/>
      <c r="B1003"/>
      <c r="C1003"/>
      <c r="D1003"/>
      <c r="E1003"/>
      <c r="F1003"/>
      <c r="G1003"/>
      <c r="H1003"/>
      <c r="I1003"/>
      <c r="J1003"/>
      <c r="K1003"/>
      <c r="L1003"/>
      <c r="M1003"/>
      <c r="N1003"/>
      <c r="O1003"/>
    </row>
    <row r="1004" spans="1:15" ht="13.2" customHeight="1" x14ac:dyDescent="0.25">
      <c r="A1004"/>
      <c r="B1004"/>
      <c r="C1004"/>
      <c r="D1004"/>
      <c r="E1004"/>
      <c r="F1004"/>
      <c r="G1004"/>
      <c r="H1004"/>
      <c r="I1004"/>
      <c r="J1004"/>
      <c r="K1004"/>
      <c r="L1004"/>
      <c r="M1004"/>
      <c r="N1004"/>
      <c r="O1004"/>
    </row>
    <row r="1005" spans="1:15" ht="13.2" customHeight="1" x14ac:dyDescent="0.25">
      <c r="A1005"/>
      <c r="B1005"/>
      <c r="C1005"/>
      <c r="D1005"/>
      <c r="E1005"/>
      <c r="F1005"/>
      <c r="G1005"/>
      <c r="H1005"/>
      <c r="I1005"/>
      <c r="J1005"/>
      <c r="K1005"/>
      <c r="L1005"/>
      <c r="M1005"/>
      <c r="N1005"/>
      <c r="O1005"/>
    </row>
    <row r="1006" spans="1:15" ht="13.2" customHeight="1" x14ac:dyDescent="0.25">
      <c r="A1006"/>
      <c r="B1006"/>
      <c r="C1006"/>
      <c r="D1006"/>
      <c r="E1006"/>
      <c r="F1006"/>
      <c r="G1006"/>
      <c r="H1006"/>
      <c r="I1006"/>
      <c r="J1006"/>
      <c r="K1006"/>
      <c r="L1006"/>
      <c r="M1006"/>
      <c r="N1006"/>
      <c r="O1006"/>
    </row>
    <row r="1007" spans="1:15" ht="13.2" customHeight="1" x14ac:dyDescent="0.25">
      <c r="A1007"/>
      <c r="B1007"/>
      <c r="C1007"/>
      <c r="D1007"/>
      <c r="E1007"/>
      <c r="F1007"/>
      <c r="G1007"/>
      <c r="H1007"/>
      <c r="I1007"/>
      <c r="J1007"/>
      <c r="K1007"/>
      <c r="L1007"/>
      <c r="M1007"/>
      <c r="N1007"/>
      <c r="O1007"/>
    </row>
    <row r="1008" spans="1:15" ht="13.2" customHeight="1" x14ac:dyDescent="0.25">
      <c r="A1008"/>
      <c r="B1008"/>
      <c r="C1008"/>
      <c r="D1008"/>
      <c r="E1008"/>
      <c r="F1008"/>
      <c r="G1008"/>
      <c r="H1008"/>
      <c r="I1008"/>
      <c r="J1008"/>
      <c r="K1008"/>
      <c r="L1008"/>
      <c r="M1008"/>
      <c r="N1008"/>
      <c r="O1008"/>
    </row>
    <row r="1009" spans="1:15" ht="13.2" customHeight="1" x14ac:dyDescent="0.25">
      <c r="A1009"/>
      <c r="B1009"/>
      <c r="C1009"/>
      <c r="D1009"/>
      <c r="E1009"/>
      <c r="F1009"/>
      <c r="G1009"/>
      <c r="H1009"/>
      <c r="I1009"/>
      <c r="J1009"/>
      <c r="K1009"/>
      <c r="L1009"/>
      <c r="M1009"/>
      <c r="N1009"/>
      <c r="O1009"/>
    </row>
    <row r="1010" spans="1:15" ht="13.2" customHeight="1" x14ac:dyDescent="0.25">
      <c r="A1010"/>
      <c r="B1010"/>
      <c r="C1010"/>
      <c r="D1010"/>
      <c r="E1010"/>
      <c r="F1010"/>
      <c r="G1010"/>
      <c r="H1010"/>
      <c r="I1010"/>
      <c r="J1010"/>
      <c r="K1010"/>
      <c r="L1010"/>
      <c r="M1010"/>
      <c r="N1010"/>
      <c r="O1010"/>
    </row>
    <row r="1011" spans="1:15" ht="13.2" customHeight="1" x14ac:dyDescent="0.25">
      <c r="A1011"/>
      <c r="B1011"/>
      <c r="C1011"/>
      <c r="D1011"/>
      <c r="E1011"/>
      <c r="F1011"/>
      <c r="G1011"/>
      <c r="H1011"/>
      <c r="I1011"/>
      <c r="J1011"/>
      <c r="K1011"/>
      <c r="L1011"/>
      <c r="M1011"/>
      <c r="N1011"/>
      <c r="O1011"/>
    </row>
    <row r="1012" spans="1:15" ht="13.2" customHeight="1" x14ac:dyDescent="0.25">
      <c r="A1012"/>
      <c r="B1012"/>
      <c r="C1012"/>
      <c r="D1012"/>
      <c r="E1012"/>
      <c r="F1012"/>
      <c r="G1012"/>
      <c r="H1012"/>
      <c r="I1012"/>
      <c r="J1012"/>
      <c r="K1012"/>
      <c r="L1012"/>
      <c r="M1012"/>
      <c r="N1012"/>
      <c r="O1012"/>
    </row>
    <row r="1013" spans="1:15" ht="13.2" customHeight="1" x14ac:dyDescent="0.25">
      <c r="A1013"/>
      <c r="B1013"/>
      <c r="C1013"/>
      <c r="D1013"/>
      <c r="E1013"/>
      <c r="F1013"/>
      <c r="G1013"/>
      <c r="H1013"/>
      <c r="I1013"/>
      <c r="J1013"/>
      <c r="K1013"/>
      <c r="L1013"/>
      <c r="M1013"/>
      <c r="N1013"/>
      <c r="O1013"/>
    </row>
    <row r="1014" spans="1:15" ht="13.2" customHeight="1" x14ac:dyDescent="0.25">
      <c r="A1014"/>
      <c r="B1014"/>
      <c r="C1014"/>
      <c r="D1014"/>
      <c r="E1014"/>
      <c r="F1014"/>
      <c r="G1014"/>
      <c r="H1014"/>
      <c r="I1014"/>
      <c r="J1014"/>
      <c r="K1014"/>
      <c r="L1014"/>
      <c r="M1014"/>
      <c r="N1014"/>
      <c r="O1014"/>
    </row>
    <row r="1015" spans="1:15" ht="13.2" customHeight="1" x14ac:dyDescent="0.25">
      <c r="A1015"/>
      <c r="B1015"/>
      <c r="C1015"/>
      <c r="D1015"/>
      <c r="E1015"/>
      <c r="F1015"/>
      <c r="G1015"/>
      <c r="H1015"/>
      <c r="I1015"/>
      <c r="J1015"/>
      <c r="K1015"/>
      <c r="L1015"/>
      <c r="M1015"/>
      <c r="N1015"/>
      <c r="O1015"/>
    </row>
    <row r="1016" spans="1:15" ht="13.2" customHeight="1" x14ac:dyDescent="0.25">
      <c r="A1016"/>
      <c r="B1016"/>
      <c r="C1016"/>
      <c r="D1016"/>
      <c r="E1016"/>
      <c r="F1016"/>
      <c r="G1016"/>
      <c r="H1016"/>
      <c r="I1016"/>
      <c r="J1016"/>
      <c r="K1016"/>
      <c r="L1016"/>
      <c r="M1016"/>
      <c r="N1016"/>
      <c r="O1016"/>
    </row>
    <row r="1017" spans="1:15" ht="13.2" customHeight="1" x14ac:dyDescent="0.25">
      <c r="A1017"/>
      <c r="B1017"/>
      <c r="C1017"/>
      <c r="D1017"/>
      <c r="E1017"/>
      <c r="F1017"/>
      <c r="G1017"/>
      <c r="H1017"/>
      <c r="I1017"/>
      <c r="J1017"/>
      <c r="K1017"/>
      <c r="L1017"/>
      <c r="M1017"/>
      <c r="N1017"/>
      <c r="O1017"/>
    </row>
    <row r="1018" spans="1:15" ht="13.2" customHeight="1" x14ac:dyDescent="0.25">
      <c r="A1018"/>
      <c r="B1018"/>
      <c r="C1018"/>
      <c r="D1018"/>
      <c r="E1018"/>
      <c r="F1018"/>
      <c r="G1018"/>
      <c r="H1018"/>
      <c r="I1018"/>
      <c r="J1018"/>
      <c r="K1018"/>
      <c r="L1018"/>
      <c r="M1018"/>
      <c r="N1018"/>
      <c r="O1018"/>
    </row>
    <row r="1019" spans="1:15" ht="13.2" customHeight="1" x14ac:dyDescent="0.25">
      <c r="A1019"/>
      <c r="B1019"/>
      <c r="C1019"/>
      <c r="D1019"/>
      <c r="E1019"/>
      <c r="F1019"/>
      <c r="G1019"/>
      <c r="H1019"/>
      <c r="I1019"/>
      <c r="J1019"/>
      <c r="K1019"/>
      <c r="L1019"/>
      <c r="M1019"/>
      <c r="N1019"/>
      <c r="O1019"/>
    </row>
    <row r="1020" spans="1:15" ht="13.2" customHeight="1" x14ac:dyDescent="0.25">
      <c r="A1020"/>
      <c r="B1020"/>
      <c r="C1020"/>
      <c r="D1020"/>
      <c r="E1020"/>
      <c r="F1020"/>
      <c r="G1020"/>
      <c r="H1020"/>
      <c r="I1020"/>
      <c r="J1020"/>
      <c r="K1020"/>
      <c r="L1020"/>
      <c r="M1020"/>
      <c r="N1020"/>
      <c r="O1020"/>
    </row>
    <row r="1021" spans="1:15" ht="13.2" customHeight="1" x14ac:dyDescent="0.25">
      <c r="A1021"/>
      <c r="B1021"/>
      <c r="C1021"/>
      <c r="D1021"/>
      <c r="E1021"/>
      <c r="F1021"/>
      <c r="G1021"/>
      <c r="H1021"/>
      <c r="I1021"/>
      <c r="J1021"/>
      <c r="K1021"/>
      <c r="L1021"/>
      <c r="M1021"/>
      <c r="N1021"/>
      <c r="O1021"/>
    </row>
    <row r="1022" spans="1:15" ht="13.2" customHeight="1" x14ac:dyDescent="0.25">
      <c r="A1022"/>
      <c r="B1022"/>
      <c r="C1022"/>
      <c r="D1022"/>
      <c r="E1022"/>
      <c r="F1022"/>
      <c r="G1022"/>
      <c r="H1022"/>
      <c r="I1022"/>
      <c r="J1022"/>
      <c r="K1022"/>
      <c r="L1022"/>
      <c r="M1022"/>
      <c r="N1022"/>
      <c r="O1022"/>
    </row>
    <row r="1023" spans="1:15" ht="13.2" customHeight="1" x14ac:dyDescent="0.25">
      <c r="A1023"/>
      <c r="B1023"/>
      <c r="C1023"/>
      <c r="D1023"/>
      <c r="E1023"/>
      <c r="F1023"/>
      <c r="G1023"/>
      <c r="H1023"/>
      <c r="I1023"/>
      <c r="J1023"/>
      <c r="K1023"/>
      <c r="L1023"/>
      <c r="M1023"/>
      <c r="N1023"/>
      <c r="O1023"/>
    </row>
    <row r="1024" spans="1:15" ht="13.2" customHeight="1" x14ac:dyDescent="0.25">
      <c r="A1024"/>
      <c r="B1024"/>
      <c r="C1024"/>
      <c r="D1024"/>
      <c r="E1024"/>
      <c r="F1024"/>
      <c r="G1024"/>
      <c r="H1024"/>
      <c r="I1024"/>
      <c r="J1024"/>
      <c r="K1024"/>
      <c r="L1024"/>
      <c r="M1024"/>
      <c r="N1024"/>
      <c r="O1024"/>
    </row>
    <row r="1025" spans="1:15" ht="13.2" customHeight="1" x14ac:dyDescent="0.25">
      <c r="A1025"/>
      <c r="B1025"/>
      <c r="C1025"/>
      <c r="D1025"/>
      <c r="E1025"/>
      <c r="F1025"/>
      <c r="G1025"/>
      <c r="H1025"/>
      <c r="I1025"/>
      <c r="J1025"/>
      <c r="K1025"/>
      <c r="L1025"/>
      <c r="M1025"/>
      <c r="N1025"/>
      <c r="O1025"/>
    </row>
    <row r="1026" spans="1:15" ht="13.2" customHeight="1" x14ac:dyDescent="0.25">
      <c r="A1026"/>
      <c r="B1026"/>
      <c r="C1026"/>
      <c r="D1026"/>
      <c r="E1026"/>
      <c r="F1026"/>
      <c r="G1026"/>
      <c r="H1026"/>
      <c r="I1026"/>
      <c r="J1026"/>
      <c r="K1026"/>
      <c r="L1026"/>
      <c r="M1026"/>
      <c r="N1026"/>
      <c r="O1026"/>
    </row>
    <row r="1027" spans="1:15" ht="13.2" customHeight="1" x14ac:dyDescent="0.25">
      <c r="A1027"/>
      <c r="B1027"/>
      <c r="C1027"/>
      <c r="D1027"/>
      <c r="E1027"/>
      <c r="F1027"/>
      <c r="G1027"/>
      <c r="H1027"/>
      <c r="I1027"/>
      <c r="J1027"/>
      <c r="K1027"/>
      <c r="L1027"/>
      <c r="M1027"/>
      <c r="N1027"/>
      <c r="O1027"/>
    </row>
    <row r="1028" spans="1:15" ht="13.2" customHeight="1" x14ac:dyDescent="0.25">
      <c r="A1028"/>
      <c r="B1028"/>
      <c r="C1028"/>
      <c r="D1028"/>
      <c r="E1028"/>
      <c r="F1028"/>
      <c r="G1028"/>
      <c r="H1028"/>
      <c r="I1028"/>
      <c r="J1028"/>
      <c r="K1028"/>
      <c r="L1028"/>
      <c r="M1028"/>
      <c r="N1028"/>
      <c r="O1028"/>
    </row>
    <row r="1029" spans="1:15" ht="13.2" customHeight="1" x14ac:dyDescent="0.25">
      <c r="A1029"/>
      <c r="B1029"/>
      <c r="C1029"/>
      <c r="D1029"/>
      <c r="E1029"/>
      <c r="F1029"/>
      <c r="G1029"/>
      <c r="H1029"/>
      <c r="I1029"/>
      <c r="J1029"/>
      <c r="K1029"/>
      <c r="L1029"/>
      <c r="M1029"/>
      <c r="N1029"/>
      <c r="O1029"/>
    </row>
    <row r="1030" spans="1:15" ht="13.2" customHeight="1" x14ac:dyDescent="0.25">
      <c r="A1030"/>
      <c r="B1030"/>
      <c r="C1030"/>
      <c r="D1030"/>
      <c r="E1030"/>
      <c r="F1030"/>
      <c r="G1030"/>
      <c r="H1030"/>
      <c r="I1030"/>
      <c r="J1030"/>
      <c r="K1030"/>
      <c r="L1030"/>
      <c r="M1030"/>
      <c r="N1030"/>
      <c r="O1030"/>
    </row>
    <row r="1031" spans="1:15" ht="13.2" customHeight="1" x14ac:dyDescent="0.25">
      <c r="A1031"/>
      <c r="B1031"/>
      <c r="C1031"/>
      <c r="D1031"/>
      <c r="E1031"/>
      <c r="F1031"/>
      <c r="G1031"/>
      <c r="H1031"/>
      <c r="I1031"/>
      <c r="J1031"/>
      <c r="K1031"/>
      <c r="L1031"/>
      <c r="M1031"/>
      <c r="N1031"/>
      <c r="O1031"/>
    </row>
    <row r="1032" spans="1:15" ht="13.2" customHeight="1" x14ac:dyDescent="0.25">
      <c r="A1032"/>
      <c r="B1032"/>
      <c r="C1032"/>
      <c r="D1032"/>
      <c r="E1032"/>
      <c r="F1032"/>
      <c r="G1032"/>
      <c r="H1032"/>
      <c r="I1032"/>
      <c r="J1032"/>
      <c r="K1032"/>
      <c r="L1032"/>
      <c r="M1032"/>
      <c r="N1032"/>
      <c r="O1032"/>
    </row>
    <row r="1033" spans="1:15" ht="13.2" customHeight="1" x14ac:dyDescent="0.25">
      <c r="A1033"/>
      <c r="B1033"/>
      <c r="C1033"/>
      <c r="D1033"/>
      <c r="E1033"/>
      <c r="F1033"/>
      <c r="G1033"/>
      <c r="H1033"/>
      <c r="I1033"/>
      <c r="J1033"/>
      <c r="K1033"/>
      <c r="L1033"/>
      <c r="M1033"/>
      <c r="N1033"/>
      <c r="O1033"/>
    </row>
    <row r="1034" spans="1:15" ht="13.2" customHeight="1" x14ac:dyDescent="0.25">
      <c r="A1034"/>
      <c r="B1034"/>
      <c r="C1034"/>
      <c r="D1034"/>
      <c r="E1034"/>
      <c r="F1034"/>
      <c r="G1034"/>
      <c r="H1034"/>
      <c r="I1034"/>
      <c r="J1034"/>
      <c r="K1034"/>
      <c r="L1034"/>
      <c r="M1034"/>
      <c r="N1034"/>
      <c r="O1034"/>
    </row>
    <row r="1035" spans="1:15" ht="13.2" customHeight="1" x14ac:dyDescent="0.25">
      <c r="A1035"/>
      <c r="B1035"/>
      <c r="C1035"/>
      <c r="D1035"/>
      <c r="E1035"/>
      <c r="F1035"/>
      <c r="G1035"/>
      <c r="H1035"/>
      <c r="I1035"/>
      <c r="J1035"/>
      <c r="K1035"/>
      <c r="L1035"/>
      <c r="M1035"/>
      <c r="N1035"/>
      <c r="O1035"/>
    </row>
    <row r="1036" spans="1:15" ht="13.2" customHeight="1" x14ac:dyDescent="0.25">
      <c r="A1036"/>
      <c r="B1036"/>
      <c r="C1036"/>
      <c r="D1036"/>
      <c r="E1036"/>
      <c r="F1036"/>
      <c r="G1036"/>
      <c r="H1036"/>
      <c r="I1036"/>
      <c r="J1036"/>
      <c r="K1036"/>
      <c r="L1036"/>
      <c r="M1036"/>
      <c r="N1036"/>
      <c r="O1036"/>
    </row>
    <row r="1037" spans="1:15" ht="13.2" customHeight="1" x14ac:dyDescent="0.25">
      <c r="A1037"/>
      <c r="B1037"/>
      <c r="C1037"/>
      <c r="D1037"/>
      <c r="E1037"/>
      <c r="F1037"/>
      <c r="G1037"/>
      <c r="H1037"/>
      <c r="I1037"/>
      <c r="J1037"/>
      <c r="K1037"/>
      <c r="L1037"/>
      <c r="M1037"/>
      <c r="N1037"/>
      <c r="O1037"/>
    </row>
    <row r="1038" spans="1:15" ht="13.2" customHeight="1" x14ac:dyDescent="0.25">
      <c r="A1038"/>
      <c r="B1038"/>
      <c r="C1038"/>
      <c r="D1038"/>
      <c r="E1038"/>
      <c r="F1038"/>
      <c r="G1038"/>
      <c r="H1038"/>
      <c r="I1038"/>
      <c r="J1038"/>
      <c r="K1038"/>
      <c r="L1038"/>
      <c r="M1038"/>
      <c r="N1038"/>
      <c r="O1038"/>
    </row>
    <row r="1039" spans="1:15" ht="13.2" customHeight="1" x14ac:dyDescent="0.25">
      <c r="A1039"/>
      <c r="B1039"/>
      <c r="C1039"/>
      <c r="D1039"/>
      <c r="E1039"/>
      <c r="F1039"/>
      <c r="G1039"/>
      <c r="H1039"/>
      <c r="I1039"/>
      <c r="J1039"/>
      <c r="K1039"/>
      <c r="L1039"/>
      <c r="M1039"/>
      <c r="N1039"/>
      <c r="O1039"/>
    </row>
    <row r="1040" spans="1:15" ht="13.2" customHeight="1" x14ac:dyDescent="0.25">
      <c r="A1040"/>
      <c r="B1040"/>
      <c r="C1040"/>
      <c r="D1040"/>
      <c r="E1040"/>
      <c r="F1040"/>
      <c r="G1040"/>
      <c r="H1040"/>
      <c r="I1040"/>
      <c r="J1040"/>
      <c r="K1040"/>
      <c r="L1040"/>
      <c r="M1040"/>
      <c r="N1040"/>
      <c r="O1040"/>
    </row>
    <row r="1041" spans="1:15" ht="13.2" customHeight="1" x14ac:dyDescent="0.25">
      <c r="A1041"/>
      <c r="B1041"/>
      <c r="C1041"/>
      <c r="D1041"/>
      <c r="E1041"/>
      <c r="F1041"/>
      <c r="G1041"/>
      <c r="H1041"/>
      <c r="I1041"/>
      <c r="J1041"/>
      <c r="K1041"/>
      <c r="L1041"/>
      <c r="M1041"/>
      <c r="N1041"/>
      <c r="O1041"/>
    </row>
    <row r="1042" spans="1:15" ht="13.2" customHeight="1" x14ac:dyDescent="0.25">
      <c r="A1042"/>
      <c r="B1042"/>
      <c r="C1042"/>
      <c r="D1042"/>
      <c r="E1042"/>
      <c r="F1042"/>
      <c r="G1042"/>
      <c r="H1042"/>
      <c r="I1042"/>
      <c r="J1042"/>
      <c r="K1042"/>
      <c r="L1042"/>
      <c r="M1042"/>
      <c r="N1042"/>
      <c r="O1042"/>
    </row>
    <row r="1043" spans="1:15" ht="13.2" customHeight="1" x14ac:dyDescent="0.25">
      <c r="A1043"/>
      <c r="B1043"/>
      <c r="C1043"/>
      <c r="D1043"/>
      <c r="E1043"/>
      <c r="F1043"/>
      <c r="G1043"/>
      <c r="H1043"/>
      <c r="I1043"/>
      <c r="J1043"/>
      <c r="K1043"/>
      <c r="L1043"/>
      <c r="M1043"/>
      <c r="N1043"/>
      <c r="O1043"/>
    </row>
    <row r="1044" spans="1:15" ht="13.2" customHeight="1" x14ac:dyDescent="0.25">
      <c r="A1044"/>
      <c r="B1044"/>
      <c r="C1044"/>
      <c r="D1044"/>
      <c r="E1044"/>
      <c r="F1044"/>
      <c r="G1044"/>
      <c r="H1044"/>
      <c r="I1044"/>
      <c r="J1044"/>
      <c r="K1044"/>
      <c r="L1044"/>
      <c r="M1044"/>
      <c r="N1044"/>
      <c r="O1044"/>
    </row>
    <row r="1045" spans="1:15" ht="13.2" customHeight="1" x14ac:dyDescent="0.25">
      <c r="A1045"/>
      <c r="B1045"/>
      <c r="C1045"/>
      <c r="D1045"/>
      <c r="E1045"/>
      <c r="F1045"/>
      <c r="G1045"/>
      <c r="H1045"/>
      <c r="I1045"/>
      <c r="J1045"/>
      <c r="K1045"/>
      <c r="L1045"/>
      <c r="M1045"/>
      <c r="N1045"/>
      <c r="O1045"/>
    </row>
    <row r="1046" spans="1:15" ht="13.2" customHeight="1" x14ac:dyDescent="0.25">
      <c r="A1046"/>
      <c r="B1046"/>
      <c r="C1046"/>
      <c r="D1046"/>
      <c r="E1046"/>
      <c r="F1046"/>
      <c r="G1046"/>
      <c r="H1046"/>
      <c r="I1046"/>
      <c r="J1046"/>
      <c r="K1046"/>
      <c r="L1046"/>
      <c r="M1046"/>
      <c r="N1046"/>
      <c r="O1046"/>
    </row>
    <row r="1047" spans="1:15" ht="13.2" customHeight="1" x14ac:dyDescent="0.25">
      <c r="A1047"/>
      <c r="B1047"/>
      <c r="C1047"/>
      <c r="D1047"/>
      <c r="E1047"/>
      <c r="F1047"/>
      <c r="G1047"/>
      <c r="H1047"/>
      <c r="I1047"/>
      <c r="J1047"/>
      <c r="K1047"/>
      <c r="L1047"/>
      <c r="M1047"/>
      <c r="N1047"/>
      <c r="O1047"/>
    </row>
    <row r="1048" spans="1:15" ht="13.2" customHeight="1" x14ac:dyDescent="0.25">
      <c r="A1048"/>
      <c r="B1048"/>
      <c r="C1048"/>
      <c r="D1048"/>
      <c r="E1048"/>
      <c r="F1048"/>
      <c r="G1048"/>
      <c r="H1048"/>
      <c r="I1048"/>
      <c r="J1048"/>
      <c r="K1048"/>
      <c r="L1048"/>
      <c r="M1048"/>
      <c r="N1048"/>
      <c r="O1048"/>
    </row>
    <row r="1049" spans="1:15" ht="13.2" customHeight="1" x14ac:dyDescent="0.25">
      <c r="A1049"/>
      <c r="B1049"/>
      <c r="C1049"/>
      <c r="D1049"/>
      <c r="E1049"/>
      <c r="F1049"/>
      <c r="G1049"/>
      <c r="H1049"/>
      <c r="I1049"/>
      <c r="J1049"/>
      <c r="K1049"/>
      <c r="L1049"/>
      <c r="M1049"/>
      <c r="N1049"/>
      <c r="O1049"/>
    </row>
    <row r="1050" spans="1:15" ht="13.2" customHeight="1" x14ac:dyDescent="0.25">
      <c r="A1050"/>
      <c r="B1050"/>
      <c r="C1050"/>
      <c r="D1050"/>
      <c r="E1050"/>
      <c r="F1050"/>
      <c r="G1050"/>
      <c r="H1050"/>
      <c r="I1050"/>
      <c r="J1050"/>
      <c r="K1050"/>
      <c r="L1050"/>
      <c r="M1050"/>
      <c r="N1050"/>
      <c r="O1050"/>
    </row>
    <row r="1051" spans="1:15" ht="13.2" customHeight="1" x14ac:dyDescent="0.25">
      <c r="A1051"/>
      <c r="B1051"/>
      <c r="C1051"/>
      <c r="D1051"/>
      <c r="E1051"/>
      <c r="F1051"/>
      <c r="G1051"/>
      <c r="H1051"/>
      <c r="I1051"/>
      <c r="J1051"/>
      <c r="K1051"/>
      <c r="L1051"/>
      <c r="M1051"/>
      <c r="N1051"/>
      <c r="O1051"/>
    </row>
    <row r="1052" spans="1:15" ht="13.2" customHeight="1" x14ac:dyDescent="0.25">
      <c r="A1052"/>
      <c r="B1052"/>
      <c r="C1052"/>
      <c r="D1052"/>
      <c r="E1052"/>
      <c r="F1052"/>
      <c r="G1052"/>
      <c r="H1052"/>
      <c r="I1052"/>
      <c r="J1052"/>
      <c r="K1052"/>
      <c r="L1052"/>
      <c r="M1052"/>
      <c r="N1052"/>
      <c r="O1052"/>
    </row>
    <row r="1053" spans="1:15" ht="13.2" customHeight="1" x14ac:dyDescent="0.25">
      <c r="A1053"/>
      <c r="B1053"/>
      <c r="C1053"/>
      <c r="D1053"/>
      <c r="E1053"/>
      <c r="F1053"/>
      <c r="G1053"/>
      <c r="H1053"/>
      <c r="I1053"/>
      <c r="J1053"/>
      <c r="K1053"/>
      <c r="L1053"/>
      <c r="M1053"/>
      <c r="N1053"/>
      <c r="O1053"/>
    </row>
    <row r="1054" spans="1:15" ht="13.2" customHeight="1" x14ac:dyDescent="0.25">
      <c r="A1054"/>
      <c r="B1054"/>
      <c r="C1054"/>
      <c r="D1054"/>
      <c r="E1054"/>
      <c r="F1054"/>
      <c r="G1054"/>
      <c r="H1054"/>
      <c r="I1054"/>
      <c r="J1054"/>
      <c r="K1054"/>
      <c r="L1054"/>
      <c r="M1054"/>
      <c r="N1054"/>
      <c r="O1054"/>
    </row>
    <row r="1055" spans="1:15" ht="13.2" customHeight="1" x14ac:dyDescent="0.25">
      <c r="A1055"/>
      <c r="B1055"/>
      <c r="C1055"/>
      <c r="D1055"/>
      <c r="E1055"/>
      <c r="F1055"/>
      <c r="G1055"/>
      <c r="H1055"/>
      <c r="I1055"/>
      <c r="J1055"/>
      <c r="K1055"/>
      <c r="L1055"/>
      <c r="M1055"/>
      <c r="N1055"/>
      <c r="O1055"/>
    </row>
    <row r="1056" spans="1:15" ht="13.2" customHeight="1" x14ac:dyDescent="0.25">
      <c r="A1056"/>
      <c r="B1056"/>
      <c r="C1056"/>
      <c r="D1056"/>
      <c r="E1056"/>
      <c r="F1056"/>
      <c r="G1056"/>
      <c r="H1056"/>
      <c r="I1056"/>
      <c r="J1056"/>
      <c r="K1056"/>
      <c r="L1056"/>
      <c r="M1056"/>
      <c r="N1056"/>
      <c r="O1056"/>
    </row>
    <row r="1057" spans="1:15" ht="13.2" customHeight="1" x14ac:dyDescent="0.25">
      <c r="A1057"/>
      <c r="B1057"/>
      <c r="C1057"/>
      <c r="D1057"/>
      <c r="E1057"/>
      <c r="F1057"/>
      <c r="G1057"/>
      <c r="H1057"/>
      <c r="I1057"/>
      <c r="J1057"/>
      <c r="K1057"/>
      <c r="L1057"/>
      <c r="M1057"/>
      <c r="N1057"/>
      <c r="O1057"/>
    </row>
    <row r="1058" spans="1:15" ht="13.2" customHeight="1" x14ac:dyDescent="0.25">
      <c r="A1058"/>
      <c r="B1058"/>
      <c r="C1058"/>
      <c r="D1058"/>
      <c r="E1058"/>
      <c r="F1058"/>
      <c r="G1058"/>
      <c r="H1058"/>
      <c r="I1058"/>
      <c r="J1058"/>
      <c r="K1058"/>
      <c r="L1058"/>
      <c r="M1058"/>
      <c r="N1058"/>
      <c r="O1058"/>
    </row>
    <row r="1059" spans="1:15" ht="13.2" customHeight="1" x14ac:dyDescent="0.25">
      <c r="A1059"/>
      <c r="B1059"/>
      <c r="C1059"/>
      <c r="D1059"/>
      <c r="E1059"/>
      <c r="F1059"/>
      <c r="G1059"/>
      <c r="H1059"/>
      <c r="I1059"/>
      <c r="J1059"/>
      <c r="K1059"/>
      <c r="L1059"/>
      <c r="M1059"/>
      <c r="N1059"/>
      <c r="O1059"/>
    </row>
    <row r="1060" spans="1:15" ht="13.2" customHeight="1" x14ac:dyDescent="0.25">
      <c r="A1060"/>
      <c r="B1060"/>
      <c r="C1060"/>
      <c r="D1060"/>
      <c r="E1060"/>
      <c r="F1060"/>
      <c r="G1060"/>
      <c r="H1060"/>
      <c r="I1060"/>
      <c r="J1060"/>
      <c r="K1060"/>
      <c r="L1060"/>
      <c r="M1060"/>
      <c r="N1060"/>
      <c r="O1060"/>
    </row>
    <row r="1061" spans="1:15" ht="13.2" customHeight="1" x14ac:dyDescent="0.25">
      <c r="A1061"/>
      <c r="B1061"/>
      <c r="C1061"/>
      <c r="D1061"/>
      <c r="E1061"/>
      <c r="F1061"/>
      <c r="G1061"/>
      <c r="H1061"/>
      <c r="I1061"/>
      <c r="J1061"/>
      <c r="K1061"/>
      <c r="L1061"/>
      <c r="M1061"/>
      <c r="N1061"/>
      <c r="O1061"/>
    </row>
    <row r="1062" spans="1:15" ht="13.2" customHeight="1" x14ac:dyDescent="0.25">
      <c r="A1062"/>
      <c r="B1062"/>
      <c r="C1062"/>
      <c r="D1062"/>
      <c r="E1062"/>
      <c r="F1062"/>
      <c r="G1062"/>
      <c r="H1062"/>
      <c r="I1062"/>
      <c r="J1062"/>
      <c r="K1062"/>
      <c r="L1062"/>
      <c r="M1062"/>
      <c r="N1062"/>
      <c r="O1062"/>
    </row>
    <row r="1063" spans="1:15" ht="13.2" customHeight="1" x14ac:dyDescent="0.25">
      <c r="A1063"/>
      <c r="B1063"/>
      <c r="C1063"/>
      <c r="D1063"/>
      <c r="E1063"/>
      <c r="F1063"/>
      <c r="G1063"/>
      <c r="H1063"/>
      <c r="I1063"/>
      <c r="J1063"/>
      <c r="K1063"/>
      <c r="L1063"/>
      <c r="M1063"/>
      <c r="N1063"/>
      <c r="O1063"/>
    </row>
    <row r="1064" spans="1:15" ht="13.2" customHeight="1" x14ac:dyDescent="0.25">
      <c r="A1064"/>
      <c r="B1064"/>
      <c r="C1064"/>
      <c r="D1064"/>
      <c r="E1064"/>
      <c r="F1064"/>
      <c r="G1064"/>
      <c r="H1064"/>
      <c r="I1064"/>
      <c r="J1064"/>
      <c r="K1064"/>
      <c r="L1064"/>
      <c r="M1064"/>
      <c r="N1064"/>
      <c r="O1064"/>
    </row>
    <row r="1065" spans="1:15" ht="13.2" customHeight="1" x14ac:dyDescent="0.25">
      <c r="A1065"/>
      <c r="B1065"/>
      <c r="C1065"/>
      <c r="D1065"/>
      <c r="E1065"/>
      <c r="F1065"/>
      <c r="G1065"/>
      <c r="H1065"/>
      <c r="I1065"/>
      <c r="J1065"/>
      <c r="K1065"/>
      <c r="L1065"/>
      <c r="M1065"/>
      <c r="N1065"/>
      <c r="O1065"/>
    </row>
    <row r="1066" spans="1:15" ht="13.2" customHeight="1" x14ac:dyDescent="0.25">
      <c r="A1066"/>
      <c r="B1066"/>
      <c r="C1066"/>
      <c r="D1066"/>
      <c r="E1066"/>
      <c r="F1066"/>
      <c r="G1066"/>
      <c r="H1066"/>
      <c r="I1066"/>
      <c r="J1066"/>
      <c r="K1066"/>
      <c r="L1066"/>
      <c r="M1066"/>
      <c r="N1066"/>
      <c r="O1066"/>
    </row>
    <row r="1067" spans="1:15" ht="13.2" customHeight="1" x14ac:dyDescent="0.25">
      <c r="A1067"/>
      <c r="B1067"/>
      <c r="C1067"/>
      <c r="D1067"/>
      <c r="E1067"/>
      <c r="F1067"/>
      <c r="G1067"/>
      <c r="H1067"/>
      <c r="I1067"/>
      <c r="J1067"/>
      <c r="K1067"/>
      <c r="L1067"/>
      <c r="M1067"/>
      <c r="N1067"/>
      <c r="O1067"/>
    </row>
    <row r="1068" spans="1:15" ht="13.2" customHeight="1" x14ac:dyDescent="0.25"/>
    <row r="1069" spans="1:15" ht="13.2" customHeight="1" x14ac:dyDescent="0.25"/>
    <row r="1070" spans="1:15" ht="13.2" customHeight="1" x14ac:dyDescent="0.25"/>
    <row r="1071" spans="1:15" ht="13.2" customHeight="1" x14ac:dyDescent="0.25"/>
    <row r="1072" spans="1:15" ht="13.2" customHeight="1" x14ac:dyDescent="0.25"/>
    <row r="1073" ht="13.2" customHeight="1" x14ac:dyDescent="0.25"/>
    <row r="1074" ht="13.2" customHeight="1" x14ac:dyDescent="0.25"/>
    <row r="1075" ht="13.2" customHeight="1" x14ac:dyDescent="0.25"/>
    <row r="1076" ht="13.2" customHeight="1" x14ac:dyDescent="0.25"/>
    <row r="1077" ht="13.2" customHeight="1" x14ac:dyDescent="0.25"/>
    <row r="1078" ht="13.2" customHeight="1" x14ac:dyDescent="0.25"/>
    <row r="1079" ht="13.2" customHeight="1" x14ac:dyDescent="0.25"/>
    <row r="1080" ht="13.2" customHeight="1" x14ac:dyDescent="0.25"/>
    <row r="1081" ht="13.2" customHeight="1" x14ac:dyDescent="0.25"/>
    <row r="1082" ht="13.2" customHeight="1" x14ac:dyDescent="0.25"/>
  </sheetData>
  <sheetProtection algorithmName="SHA-512" hashValue="Qv4WnWitVM8uPjUh8iGt38h+52f++Bm/YLJj6nTKhzJMu1/kuaqpspTB4TcrCU2P0mzJw8f6Wz4i7klB3BsLIw==" saltValue="FzeV9yvkVzPpKLZ9FPWFJA==" spinCount="100000" sheet="1" selectLockedCells="1"/>
  <mergeCells count="177">
    <mergeCell ref="A427:C427"/>
    <mergeCell ref="C58:C64"/>
    <mergeCell ref="D58:D64"/>
    <mergeCell ref="E58:E64"/>
    <mergeCell ref="A70:A76"/>
    <mergeCell ref="B70:B76"/>
    <mergeCell ref="C70:C76"/>
    <mergeCell ref="D70:D76"/>
    <mergeCell ref="E70:E76"/>
    <mergeCell ref="A82:A88"/>
    <mergeCell ref="B82:B88"/>
    <mergeCell ref="C82:C88"/>
    <mergeCell ref="D82:D88"/>
    <mergeCell ref="E82:E88"/>
    <mergeCell ref="A166:A172"/>
    <mergeCell ref="B166:B172"/>
    <mergeCell ref="C166:C172"/>
    <mergeCell ref="D166:D172"/>
    <mergeCell ref="E166:E172"/>
    <mergeCell ref="A178:A184"/>
    <mergeCell ref="B178:B184"/>
    <mergeCell ref="C178:C184"/>
    <mergeCell ref="D178:D184"/>
    <mergeCell ref="E178:E184"/>
    <mergeCell ref="A154:A160"/>
    <mergeCell ref="B154:B160"/>
    <mergeCell ref="C154:C160"/>
    <mergeCell ref="D154:D160"/>
    <mergeCell ref="E154:E160"/>
    <mergeCell ref="A142:A148"/>
    <mergeCell ref="B142:B148"/>
    <mergeCell ref="C142:C148"/>
    <mergeCell ref="D142:D148"/>
    <mergeCell ref="E142:E148"/>
    <mergeCell ref="A130:A136"/>
    <mergeCell ref="B130:B136"/>
    <mergeCell ref="C130:C136"/>
    <mergeCell ref="D130:D136"/>
    <mergeCell ref="E130:E136"/>
    <mergeCell ref="A118:A124"/>
    <mergeCell ref="B118:B124"/>
    <mergeCell ref="C118:C124"/>
    <mergeCell ref="D118:D124"/>
    <mergeCell ref="E118:E124"/>
    <mergeCell ref="A1:N1"/>
    <mergeCell ref="A10:A16"/>
    <mergeCell ref="B10:B16"/>
    <mergeCell ref="C10:C16"/>
    <mergeCell ref="D10:D16"/>
    <mergeCell ref="E10:E16"/>
    <mergeCell ref="A94:A100"/>
    <mergeCell ref="B94:B100"/>
    <mergeCell ref="C94:C100"/>
    <mergeCell ref="D94:D100"/>
    <mergeCell ref="E94:E100"/>
    <mergeCell ref="A22:A28"/>
    <mergeCell ref="B22:B28"/>
    <mergeCell ref="C22:C28"/>
    <mergeCell ref="D22:D28"/>
    <mergeCell ref="E22:E28"/>
    <mergeCell ref="A106:A112"/>
    <mergeCell ref="B106:B112"/>
    <mergeCell ref="C106:C112"/>
    <mergeCell ref="D106:D112"/>
    <mergeCell ref="E106:E112"/>
    <mergeCell ref="A34:A40"/>
    <mergeCell ref="B34:B40"/>
    <mergeCell ref="C34:C40"/>
    <mergeCell ref="D34:D40"/>
    <mergeCell ref="E34:E40"/>
    <mergeCell ref="A46:A52"/>
    <mergeCell ref="B46:B52"/>
    <mergeCell ref="C46:C52"/>
    <mergeCell ref="D46:D52"/>
    <mergeCell ref="E46:E52"/>
    <mergeCell ref="A58:A64"/>
    <mergeCell ref="B58:B64"/>
    <mergeCell ref="A190:A196"/>
    <mergeCell ref="B190:B196"/>
    <mergeCell ref="C190:C196"/>
    <mergeCell ref="D190:D196"/>
    <mergeCell ref="E190:E196"/>
    <mergeCell ref="A202:A208"/>
    <mergeCell ref="B202:B208"/>
    <mergeCell ref="C202:C208"/>
    <mergeCell ref="D202:D208"/>
    <mergeCell ref="E202:E208"/>
    <mergeCell ref="A214:A220"/>
    <mergeCell ref="B214:B220"/>
    <mergeCell ref="C214:C220"/>
    <mergeCell ref="D214:D220"/>
    <mergeCell ref="E214:E220"/>
    <mergeCell ref="A226:A232"/>
    <mergeCell ref="B226:B232"/>
    <mergeCell ref="C226:C232"/>
    <mergeCell ref="D226:D232"/>
    <mergeCell ref="E226:E232"/>
    <mergeCell ref="A238:A244"/>
    <mergeCell ref="B238:B244"/>
    <mergeCell ref="C238:C244"/>
    <mergeCell ref="D238:D244"/>
    <mergeCell ref="E238:E244"/>
    <mergeCell ref="A250:A256"/>
    <mergeCell ref="B250:B256"/>
    <mergeCell ref="C250:C256"/>
    <mergeCell ref="D250:D256"/>
    <mergeCell ref="E250:E256"/>
    <mergeCell ref="A262:A268"/>
    <mergeCell ref="B262:B268"/>
    <mergeCell ref="C262:C268"/>
    <mergeCell ref="D262:D268"/>
    <mergeCell ref="E262:E268"/>
    <mergeCell ref="A274:A280"/>
    <mergeCell ref="B274:B280"/>
    <mergeCell ref="C274:C280"/>
    <mergeCell ref="D274:D280"/>
    <mergeCell ref="E274:E280"/>
    <mergeCell ref="A286:A292"/>
    <mergeCell ref="B286:B292"/>
    <mergeCell ref="C286:C292"/>
    <mergeCell ref="D286:D292"/>
    <mergeCell ref="E286:E292"/>
    <mergeCell ref="A298:A304"/>
    <mergeCell ref="B298:B304"/>
    <mergeCell ref="C298:C304"/>
    <mergeCell ref="D298:D304"/>
    <mergeCell ref="E298:E304"/>
    <mergeCell ref="A310:A316"/>
    <mergeCell ref="B310:B316"/>
    <mergeCell ref="C310:C316"/>
    <mergeCell ref="D310:D316"/>
    <mergeCell ref="E310:E316"/>
    <mergeCell ref="A322:A328"/>
    <mergeCell ref="B322:B328"/>
    <mergeCell ref="C322:C328"/>
    <mergeCell ref="D322:D328"/>
    <mergeCell ref="E322:E328"/>
    <mergeCell ref="A334:A340"/>
    <mergeCell ref="B334:B340"/>
    <mergeCell ref="C334:C340"/>
    <mergeCell ref="D334:D340"/>
    <mergeCell ref="E334:E340"/>
    <mergeCell ref="A346:A352"/>
    <mergeCell ref="B346:B352"/>
    <mergeCell ref="C346:C352"/>
    <mergeCell ref="D346:D352"/>
    <mergeCell ref="E346:E352"/>
    <mergeCell ref="A358:A364"/>
    <mergeCell ref="B358:B364"/>
    <mergeCell ref="C358:C364"/>
    <mergeCell ref="D358:D364"/>
    <mergeCell ref="E358:E364"/>
    <mergeCell ref="A370:A376"/>
    <mergeCell ref="B370:B376"/>
    <mergeCell ref="C370:C376"/>
    <mergeCell ref="D370:D376"/>
    <mergeCell ref="E370:E376"/>
    <mergeCell ref="A382:A388"/>
    <mergeCell ref="B382:B388"/>
    <mergeCell ref="C382:C388"/>
    <mergeCell ref="D382:D388"/>
    <mergeCell ref="E382:E388"/>
    <mergeCell ref="A394:A400"/>
    <mergeCell ref="B394:B400"/>
    <mergeCell ref="C394:C400"/>
    <mergeCell ref="D394:D400"/>
    <mergeCell ref="E394:E400"/>
    <mergeCell ref="A406:A412"/>
    <mergeCell ref="B406:B412"/>
    <mergeCell ref="C406:C412"/>
    <mergeCell ref="D406:D412"/>
    <mergeCell ref="E406:E412"/>
    <mergeCell ref="A418:A424"/>
    <mergeCell ref="B418:B424"/>
    <mergeCell ref="C418:C424"/>
    <mergeCell ref="D418:D424"/>
    <mergeCell ref="E418:E424"/>
  </mergeCells>
  <phoneticPr fontId="7" type="noConversion"/>
  <dataValidations xWindow="1201" yWindow="629" count="8">
    <dataValidation allowBlank="1" showInputMessage="1" showErrorMessage="1" promptTitle="Enota" prompt="Vpišite Enoto in Poslovno enoto." sqref="D4" xr:uid="{95236EC6-AAB7-4C4F-990C-05D1EA9EE578}"/>
    <dataValidation type="decimal" allowBlank="1" showInputMessage="1" showErrorMessage="1" errorTitle="Napaka:" error="Vnesete lahko največ 100%." promptTitle="Odstotek zaposlitve" prompt="Vpišite odstotek zaposlitve medicinske sestre v tem timu. " sqref="K12:K15 K24:K27 K36:K39 K48:K51 K60:K63 K72:K75 K84:K87 K96:K99 K108:K111 K120:K123 K132:K135 K144:K147 K156:K159 K168:K171 K180:K183 K192:K195 K204:K207 K216:K219 K228:K231 K240:K243 K252:K255 K264:K267 K276:K279 K288:K291 K300:K303 K312:K315 K324:K327 K336:K339 K348:K351 K360:K363 K372:K375 K384:K387 K396:K399 K408:K411 K420:K423" xr:uid="{1C03DAB3-5259-468B-A435-ECFCAAE7E44E}">
      <formula1>0</formula1>
      <formula2>1</formula2>
    </dataValidation>
    <dataValidation type="whole" allowBlank="1" showInputMessage="1" showErrorMessage="1" error="Vnesli ste napačno vrednost." promptTitle="Število GK na zadnji dan v mes." prompt="Vnesite število GK na zadnji dan v mesecu." sqref="C10:C16 C22:C28 C34:C40 C46:C52 C58:C64 C70:C76 C82:C88 C94:C100 C106:C112 C118:C124 C130:C136 C142:C148 C154:C160 C166:C172 C178:C184 C190:C196 C202:C208 C214:C220 C226:C232 C238:C244 C250:C256 C262:C268 C274:C280 C286:C292 C298:C304 C310:C316 C322:C328 C334:C340 C346:C352 C358:C364 C370:C376 C382:C388 C394:C400 C406:C412 C418:C424" xr:uid="{63EDA196-DA04-4D1D-BF7E-5C4A98419A9A}">
      <formula1>0</formula1>
      <formula2>7000</formula2>
    </dataValidation>
    <dataValidation allowBlank="1" showInputMessage="1" showErrorMessage="1" errorTitle="Napaka:" promptTitle="Odstotek zaposlitve " prompt="Odstotek zaposlitve zdravnika v tem timu." sqref="K10:L10 L11 L23 K22:L22 K34:L34 L35 K46:L46 L47 K58:L58 L59 K70:L70 L71 K82:L82 L83 K94:L94 L95 K106:L106 L107 K118:L118 L119 K130:L130 L131 K142:L142 L143 K154:L154 L155 K166:L166 L167 K178:L178 L179 K190:L190 L191 K202:L202 L203 K214:L214 L215 K226:L226 L227 K238:L238 L239 K250:L250 L251 K262:L262 L263 K274:L274 L275 K286:L286 L287 K298:L298 L299 K310:L310 L311 K322:L322 L323 K334:L334 L335 K346:L346 L347 K358:L358 L359 K370:L370 L371 K382:L382 L383 K394:L394 L395 K406:L406 L407 K418:L418 L419" xr:uid="{5B66B455-A7D9-4BBA-90C1-2932DDC32C40}"/>
    <dataValidation type="decimal" allowBlank="1" showInputMessage="1" showErrorMessage="1" errorTitle="Napaka:" error="Vnesete lahko največ 100%." promptTitle="Odstotek zaposlitve" prompt="Vpišite odstotek zaposlitve administrativno tehničnega delavca v tem timu. " sqref="K16 K28 K40 K52 K64 K76 K88 K100 K112 K124 K136 K148 K160 K172 K184 K196 K208 K220 K232 K244 K256 K268 K280 K292 K304 K316 K328 K340 K352 K364 K376 K388 K400 K412 K424" xr:uid="{871CE8C6-3DBC-4673-A4C3-DD5D36686CD3}">
      <formula1>0</formula1>
      <formula2>1</formula2>
    </dataValidation>
    <dataValidation type="decimal" allowBlank="1" showInputMessage="1" showErrorMessage="1" errorTitle="Napaka:" promptTitle="Odstotek zaposlitve " prompt="Odstotek zaposlitve zdravnika v tem timu." sqref="K11 K23 K35 K47 K59 K71 K83 K95 K107 K119 K131 K143 K155 K167 K179 K191 K203 K215 K227 K239 K251 K263 K275 K287 K299 K311 K323 K335 K347 K359 K371 K383 K395 K407 K419" xr:uid="{5A1717A6-EC7D-4C8B-84D0-8A172C7BF47B}">
      <formula1>0</formula1>
      <formula2>1</formula2>
    </dataValidation>
    <dataValidation allowBlank="1" showInputMessage="1" showErrorMessage="1" promptTitle="Število obiskov" prompt="Vnesite število količnikov iz obiskov v ambulanti družinske medicine preračunano na cel obseg tima." sqref="B10:B16 B22:B28 B34:B40 B46:B52 B58:B64 B70:B76 B82:B88 B94:B100 B106:B112 B118:B124 B130:B136 B142:B148 B154:B160 B166:B172 B178:B184 B190:B196 B202:B208 B214:B220 B226:B232 B238:B244 B250:B256 B262:B268 B274:B280 B286:B292 B298:B304 B310:B316 B322:B328 B334:B340 B346:B352 B358:B364 B370:B376 B382:B388 B394:B400 B406:B412 B418:B424" xr:uid="{28A09294-1719-44C4-9C58-C3BD02ABF53C}"/>
    <dataValidation allowBlank="1" showInputMessage="1" showErrorMessage="1" errorTitle="Napaka:" error="Delež zaposlitve v timu je lahko največ 1." promptTitle="Obseg tima:" prompt="Vnesite podatek o številu timov iz tabele ZZZS." sqref="J10 J22 J34 J46 J58 J70 J82 J94 J106 J118 J130 J142 J154 J166 J178 J190 J202 J214 J226 J238 J250 J262 J274 J286 J298 J310 J322 J334 J346 J358 J370 J382 J394 J406 J418" xr:uid="{A534CF67-E0E3-4251-88F9-E3BD789277E8}"/>
  </dataValidations>
  <pageMargins left="0.7" right="0.7" top="0.75" bottom="0.75" header="0.3" footer="0.3"/>
  <pageSetup paperSize="9" scale="45" fitToHeight="0" orientation="landscape" r:id="rId1"/>
  <extLst>
    <ext xmlns:x14="http://schemas.microsoft.com/office/spreadsheetml/2009/9/main" uri="{CCE6A557-97BC-4b89-ADB6-D9C93CAAB3DF}">
      <x14:dataValidations xmlns:xm="http://schemas.microsoft.com/office/excel/2006/main" xWindow="1201" yWindow="629" count="5">
        <x14:dataValidation type="list" allowBlank="1" showInputMessage="1" showErrorMessage="1" promptTitle="Šifra delovnega mesta" prompt="Iz spustnega seznama izberite šifro DM zdravnika." xr:uid="{44766E4E-EFA3-4BA9-AEAA-AC36C65FC1F6}">
          <x14:formula1>
            <xm:f>Šifranti!$F$5:$F$48</xm:f>
          </x14:formula1>
          <xm:sqref>H10:H11 H22:H23 H34:H35 H46:H47 H58:H59 H70:H71 H82:H83 H94:H95 H106:H107 H118:H119 H130:H131 H142:H143 H154:H155 H166:H167 H178:H179 H190:H191 H202:H203 H214:H215 H226:H227 H238:H239 H250:H251 H262:H263 H274:H275 H286:H287 H298:H299 H310:H311 H322:H323 H334:H335 H346:H347 H358:H359 H370:H371 H382:H383 H394:H395 H406:H407 H418:H419</xm:sqref>
        </x14:dataValidation>
        <x14:dataValidation type="list" allowBlank="1" showInputMessage="1" showErrorMessage="1" promptTitle="Šifra delovnega mesta" prompt="Iz spustnega seznama izberite šifro DM medicinske sestre." xr:uid="{7735AD9D-0248-4771-B5D7-5E1F619A3AC5}">
          <x14:formula1>
            <xm:f>Šifranti!$F$49:$F$152</xm:f>
          </x14:formula1>
          <xm:sqref>H12:H15 H24:H27 H36:H39 H48:H51 H60:H63 H72:H75 H84:H87 H96:H99 H108:H111 H120:H123 H132:H135 H144:H147 H156:H159 H168:H171 H180:H183 H192:H195 H204:H207 H216:H219 H228:H231 H240:H243 H252:H255 H264:H267 H276:H279 H288:H291 H300:H303 H312:H315 H324:H327 H336:H339 H348:H351 H360:H363 H372:H375 H384:H387 H396:H399 H408:H411 H420:H423</xm:sqref>
        </x14:dataValidation>
        <x14:dataValidation type="list" allowBlank="1" showInputMessage="1" showErrorMessage="1" promptTitle="Zdravstveni dom" prompt="Iz spustnega seznama izberite vaš zdravstveni dom." xr:uid="{49D63CB4-EF92-4791-A5CE-0A2ABF48EBF5}">
          <x14:formula1>
            <xm:f>Šifranti!$A$2:$A$59</xm:f>
          </x14:formula1>
          <xm:sqref>B4</xm:sqref>
        </x14:dataValidation>
        <x14:dataValidation type="list" allowBlank="1" showInputMessage="1" showErrorMessage="1" promptTitle="Šifra delovnega mesta" prompt="Iz spustnega seznama izberite šifro DM zdr. administrativni sodelavec." xr:uid="{048DB685-2710-4CF1-842A-4877E8395693}">
          <x14:formula1>
            <xm:f>Šifranti!$F$153:$F$156</xm:f>
          </x14:formula1>
          <xm:sqref>H16 H28 H40 H52 H64 H76 H88 H100 H112 H124 H136 H148 H160 H172 H184 H196 H208 H220 H232 H244 H256 H268 H280 H292 H304 H316 H328 H340 H352 H364 H376 H388 H400 H412 H424</xm:sqref>
        </x14:dataValidation>
        <x14:dataValidation type="list" allowBlank="1" showInputMessage="1" showErrorMessage="1" promptTitle="Obdobje poročanja:" prompt="Izberite obdobje za katerega poročate." xr:uid="{497721E6-378A-4983-846D-2DB5809765EB}">
          <x14:formula1>
            <xm:f>Šifranti!$K$6</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44B78-F9D3-42B1-BA2A-EBFFB97564A2}">
  <dimension ref="A1:S1210"/>
  <sheetViews>
    <sheetView zoomScale="80" zoomScaleNormal="80" workbookViewId="0">
      <selection activeCell="B10" sqref="B10:B16"/>
    </sheetView>
  </sheetViews>
  <sheetFormatPr defaultColWidth="8.88671875" defaultRowHeight="13.2" x14ac:dyDescent="0.25"/>
  <cols>
    <col min="1" max="1" width="15.109375" style="2" customWidth="1"/>
    <col min="2" max="2" width="26.109375" style="2" customWidth="1"/>
    <col min="3" max="3" width="17.33203125" style="2" customWidth="1"/>
    <col min="4" max="4" width="24.109375" style="2" customWidth="1"/>
    <col min="5" max="5" width="13" style="2" customWidth="1"/>
    <col min="6" max="6" width="28" style="2" customWidth="1"/>
    <col min="7" max="7" width="23.33203125" style="2" customWidth="1"/>
    <col min="8" max="8" width="12" style="2" customWidth="1"/>
    <col min="9" max="9" width="43.88671875" style="2" customWidth="1"/>
    <col min="10" max="10" width="22.44140625" style="2" customWidth="1"/>
    <col min="11" max="12" width="13.6640625" style="2" customWidth="1"/>
    <col min="13" max="13" width="12" style="2" customWidth="1"/>
    <col min="14" max="14" width="14.88671875" style="2" customWidth="1"/>
    <col min="15" max="15" width="19.33203125" style="2" customWidth="1"/>
    <col min="16" max="16" width="31.88671875" style="2" customWidth="1"/>
    <col min="17" max="17" width="23.33203125" style="6" customWidth="1"/>
    <col min="18" max="18" width="15.44140625" style="2" customWidth="1"/>
    <col min="19" max="19" width="21.33203125" style="6" customWidth="1"/>
    <col min="20" max="20" width="13.44140625" style="2" customWidth="1"/>
    <col min="21" max="21" width="17.5546875" style="2" customWidth="1"/>
    <col min="22" max="22" width="12.88671875" style="2" customWidth="1"/>
    <col min="23" max="23" width="24.88671875" style="2" customWidth="1"/>
    <col min="24" max="27" width="14" style="2" customWidth="1"/>
    <col min="28" max="28" width="21.33203125" style="2" customWidth="1"/>
    <col min="29" max="29" width="12" style="2" customWidth="1"/>
    <col min="30" max="16384" width="8.88671875" style="2"/>
  </cols>
  <sheetData>
    <row r="1" spans="1:19" ht="28.2" customHeight="1" x14ac:dyDescent="0.4">
      <c r="A1" s="66" t="s">
        <v>405</v>
      </c>
      <c r="B1" s="66"/>
      <c r="C1" s="66"/>
      <c r="D1" s="66"/>
      <c r="E1" s="66"/>
      <c r="F1" s="66"/>
      <c r="G1" s="66"/>
      <c r="H1" s="66"/>
      <c r="I1" s="66"/>
      <c r="J1" s="66"/>
      <c r="K1" s="66"/>
      <c r="L1" s="66"/>
      <c r="M1" s="66"/>
      <c r="N1" s="66"/>
      <c r="O1" s="51"/>
      <c r="P1" s="51"/>
      <c r="Q1" s="2"/>
      <c r="S1" s="2"/>
    </row>
    <row r="2" spans="1:19" ht="13.2" customHeight="1" x14ac:dyDescent="0.4">
      <c r="A2" s="51"/>
      <c r="B2" s="51"/>
      <c r="C2" s="51"/>
      <c r="D2" s="51"/>
      <c r="E2" s="51"/>
      <c r="F2" s="51"/>
      <c r="G2" s="51"/>
      <c r="H2" s="51"/>
      <c r="I2" s="51"/>
      <c r="J2" s="51"/>
      <c r="K2" s="51"/>
      <c r="L2" s="56"/>
      <c r="M2" s="51"/>
      <c r="N2" s="51"/>
      <c r="O2" s="51"/>
      <c r="P2" s="51"/>
      <c r="Q2" s="2"/>
      <c r="S2" s="2"/>
    </row>
    <row r="3" spans="1:19" ht="51" customHeight="1" x14ac:dyDescent="0.25">
      <c r="A3" s="31" t="s">
        <v>402</v>
      </c>
      <c r="B3" s="10"/>
      <c r="Q3" s="2"/>
      <c r="S3" s="2"/>
    </row>
    <row r="4" spans="1:19" ht="49.95" customHeight="1" x14ac:dyDescent="0.25">
      <c r="A4" s="31" t="s">
        <v>319</v>
      </c>
      <c r="B4" s="30"/>
      <c r="C4" s="7" t="s">
        <v>318</v>
      </c>
      <c r="D4" s="10"/>
      <c r="E4"/>
      <c r="F4" s="58"/>
      <c r="G4"/>
      <c r="H4"/>
      <c r="I4"/>
      <c r="J4"/>
      <c r="K4"/>
      <c r="L4"/>
      <c r="M4"/>
      <c r="N4"/>
      <c r="O4"/>
      <c r="P4"/>
      <c r="Q4"/>
      <c r="R4"/>
      <c r="S4"/>
    </row>
    <row r="5" spans="1:19" ht="34.200000000000003" customHeight="1" x14ac:dyDescent="0.25">
      <c r="A5" s="31" t="s">
        <v>0</v>
      </c>
      <c r="B5" s="10" t="s">
        <v>486</v>
      </c>
      <c r="C5" s="27"/>
      <c r="D5" s="27"/>
      <c r="E5" s="27"/>
      <c r="F5" s="59"/>
      <c r="G5" s="36"/>
      <c r="H5" s="27"/>
      <c r="I5" s="27"/>
      <c r="J5" s="27"/>
      <c r="K5" s="27"/>
      <c r="L5" s="27"/>
      <c r="Q5" s="27"/>
      <c r="R5" s="27"/>
    </row>
    <row r="6" spans="1:19" ht="23.4" customHeight="1" x14ac:dyDescent="0.25">
      <c r="A6"/>
      <c r="B6"/>
      <c r="C6"/>
      <c r="D6"/>
      <c r="E6"/>
      <c r="F6"/>
      <c r="G6"/>
      <c r="H6"/>
      <c r="I6"/>
      <c r="J6"/>
      <c r="K6"/>
      <c r="L6"/>
      <c r="M6"/>
      <c r="N6"/>
      <c r="O6"/>
    </row>
    <row r="7" spans="1:19" ht="21" customHeight="1" x14ac:dyDescent="0.25">
      <c r="A7" s="26" t="s">
        <v>7</v>
      </c>
      <c r="B7" s="46"/>
      <c r="C7" s="46"/>
      <c r="D7"/>
      <c r="E7"/>
      <c r="F7"/>
      <c r="G7"/>
      <c r="H7"/>
      <c r="I7"/>
      <c r="J7"/>
      <c r="K7"/>
      <c r="L7"/>
      <c r="M7"/>
      <c r="N7"/>
      <c r="O7"/>
    </row>
    <row r="8" spans="1:19" ht="81" customHeight="1" x14ac:dyDescent="0.25">
      <c r="A8" s="8" t="s">
        <v>11</v>
      </c>
      <c r="B8" s="48" t="s">
        <v>480</v>
      </c>
      <c r="C8" s="8" t="s">
        <v>323</v>
      </c>
      <c r="D8" s="13" t="s">
        <v>379</v>
      </c>
      <c r="E8" s="13" t="s">
        <v>378</v>
      </c>
      <c r="F8" s="8" t="s">
        <v>411</v>
      </c>
      <c r="G8" s="8" t="s">
        <v>8</v>
      </c>
      <c r="H8" s="8" t="s">
        <v>9</v>
      </c>
      <c r="I8" s="8" t="s">
        <v>10</v>
      </c>
      <c r="J8" s="8" t="s">
        <v>483</v>
      </c>
      <c r="K8" s="8" t="s">
        <v>372</v>
      </c>
      <c r="L8" s="8" t="s">
        <v>485</v>
      </c>
      <c r="M8" s="8" t="s">
        <v>384</v>
      </c>
      <c r="N8" s="13" t="s">
        <v>381</v>
      </c>
      <c r="O8" s="13" t="s">
        <v>380</v>
      </c>
    </row>
    <row r="9" spans="1:19" ht="21" customHeight="1" x14ac:dyDescent="0.25">
      <c r="A9" s="9">
        <v>1</v>
      </c>
      <c r="B9" s="9">
        <v>2</v>
      </c>
      <c r="C9" s="9">
        <v>3</v>
      </c>
      <c r="D9" s="9">
        <v>4</v>
      </c>
      <c r="E9" s="9">
        <v>5</v>
      </c>
      <c r="F9" s="14">
        <v>6</v>
      </c>
      <c r="G9" s="9">
        <v>7</v>
      </c>
      <c r="H9" s="14">
        <v>8</v>
      </c>
      <c r="I9" s="9">
        <v>9</v>
      </c>
      <c r="J9" s="9">
        <v>10</v>
      </c>
      <c r="K9" s="9">
        <v>11</v>
      </c>
      <c r="L9" s="9">
        <v>12</v>
      </c>
      <c r="M9" s="9">
        <v>13</v>
      </c>
      <c r="N9" s="9">
        <v>14</v>
      </c>
      <c r="O9" s="9">
        <v>15</v>
      </c>
    </row>
    <row r="10" spans="1:19" ht="25.35" customHeight="1" x14ac:dyDescent="0.25">
      <c r="A10" s="74" t="s">
        <v>487</v>
      </c>
      <c r="B10" s="62"/>
      <c r="C10" s="62"/>
      <c r="D10" s="64">
        <f>IF(B10&gt;2309,B10-2309,0)</f>
        <v>0</v>
      </c>
      <c r="E10" s="64">
        <f>IF(C10&gt;1895,C10-1895,0)</f>
        <v>0</v>
      </c>
      <c r="F10" s="15" t="s">
        <v>382</v>
      </c>
      <c r="G10" s="47"/>
      <c r="H10" s="11"/>
      <c r="I10" s="8">
        <f>IFERROR(VLOOKUP(H10,Šifranti!$F$5:$G$48,2,FALSE),0)</f>
        <v>0</v>
      </c>
      <c r="J10" s="44"/>
      <c r="K10" s="33"/>
      <c r="L10" s="49">
        <f>IFERROR((K10*D10)/(K10+K11),0)</f>
        <v>0</v>
      </c>
      <c r="M10" s="49">
        <v>0.99</v>
      </c>
      <c r="N10" s="32">
        <f>IF(J10*K10*M10*E10 + J10*L10*M10 &lt;= 2000,J10*K10*M10*E10 + J10*L10*M10,2000)</f>
        <v>0</v>
      </c>
      <c r="O10" s="32">
        <f t="shared" ref="O10:O20" si="0">N10*1.161</f>
        <v>0</v>
      </c>
    </row>
    <row r="11" spans="1:19" ht="21" customHeight="1" x14ac:dyDescent="0.25">
      <c r="A11" s="70"/>
      <c r="B11" s="63"/>
      <c r="C11" s="63"/>
      <c r="D11" s="65"/>
      <c r="E11" s="65"/>
      <c r="F11" s="15" t="s">
        <v>383</v>
      </c>
      <c r="G11" s="47"/>
      <c r="H11" s="11"/>
      <c r="I11" s="8">
        <f>IFERROR(VLOOKUP(H11,Šifranti!$F$5:$G$48,2,FALSE),0)</f>
        <v>0</v>
      </c>
      <c r="J11" s="43">
        <f>J10</f>
        <v>0</v>
      </c>
      <c r="K11" s="33"/>
      <c r="L11" s="49">
        <f>IFERROR((K11*D10)/(K10+K11),0)</f>
        <v>0</v>
      </c>
      <c r="M11" s="49">
        <v>0.99</v>
      </c>
      <c r="N11" s="32">
        <f>IF(J11*K11*M11*E10 + J11*L11*M11 &lt;= 2000,J11*K11*M11*E10 + J11*L11*M11,2000)</f>
        <v>0</v>
      </c>
      <c r="O11" s="32">
        <f t="shared" si="0"/>
        <v>0</v>
      </c>
      <c r="P11"/>
      <c r="Q11"/>
      <c r="R11"/>
      <c r="S11"/>
    </row>
    <row r="12" spans="1:19" ht="24.75" customHeight="1" x14ac:dyDescent="0.25">
      <c r="A12" s="70"/>
      <c r="B12" s="63"/>
      <c r="C12" s="63"/>
      <c r="D12" s="65"/>
      <c r="E12" s="65"/>
      <c r="F12" s="8" t="s">
        <v>368</v>
      </c>
      <c r="G12" s="47"/>
      <c r="H12" s="11"/>
      <c r="I12" s="8">
        <f>IFERROR(VLOOKUP(H12,Šifranti!$F$49:$G$152,2,FALSE),0)</f>
        <v>0</v>
      </c>
      <c r="J12" s="43">
        <f>J10*0.7</f>
        <v>0</v>
      </c>
      <c r="K12" s="33"/>
      <c r="L12" s="49">
        <f>IFERROR(K12*D10/(K12+K13),0)</f>
        <v>0</v>
      </c>
      <c r="M12" s="49">
        <v>0.55000000000000004</v>
      </c>
      <c r="N12" s="32">
        <f>IF(J12*K12*M12*E10 + J12*L12*M12 &lt;= 2000,J12*K12*M12*E10 + J12*L12*M12,2000)</f>
        <v>0</v>
      </c>
      <c r="O12" s="32">
        <f t="shared" si="0"/>
        <v>0</v>
      </c>
      <c r="P12"/>
      <c r="Q12"/>
      <c r="R12"/>
      <c r="S12"/>
    </row>
    <row r="13" spans="1:19" ht="19.95" customHeight="1" x14ac:dyDescent="0.25">
      <c r="A13" s="70"/>
      <c r="B13" s="63"/>
      <c r="C13" s="63"/>
      <c r="D13" s="65"/>
      <c r="E13" s="65"/>
      <c r="F13" s="8" t="s">
        <v>369</v>
      </c>
      <c r="G13" s="47"/>
      <c r="H13" s="11"/>
      <c r="I13" s="8">
        <f>IFERROR(VLOOKUP(H13,Šifranti!$F$49:$G$152,2,FALSE),0)</f>
        <v>0</v>
      </c>
      <c r="J13" s="43">
        <f>J11*0.7</f>
        <v>0</v>
      </c>
      <c r="K13" s="33"/>
      <c r="L13" s="49">
        <f>IFERROR(K13*D10/(K12+K13),0)</f>
        <v>0</v>
      </c>
      <c r="M13" s="49">
        <v>0.55000000000000004</v>
      </c>
      <c r="N13" s="32">
        <f>IF(J13*K13*M13*E10 + J13*L13*M13 &lt;= 2000,J13*K13*M13*E10 + J13*L13*M13,2000)</f>
        <v>0</v>
      </c>
      <c r="O13" s="32">
        <f t="shared" si="0"/>
        <v>0</v>
      </c>
      <c r="P13"/>
      <c r="Q13"/>
      <c r="R13"/>
      <c r="S13"/>
    </row>
    <row r="14" spans="1:19" ht="22.95" customHeight="1" x14ac:dyDescent="0.25">
      <c r="A14" s="70"/>
      <c r="B14" s="63"/>
      <c r="C14" s="63"/>
      <c r="D14" s="65"/>
      <c r="E14" s="65"/>
      <c r="F14" s="8" t="s">
        <v>395</v>
      </c>
      <c r="G14" s="47"/>
      <c r="H14" s="11"/>
      <c r="I14" s="8">
        <f>IFERROR(VLOOKUP(H14,Šifranti!$F$49:$G$152,2,FALSE),0)</f>
        <v>0</v>
      </c>
      <c r="J14" s="43">
        <f>J10*0.65</f>
        <v>0</v>
      </c>
      <c r="K14" s="33"/>
      <c r="L14" s="49">
        <f>IFERROR(K14*D10/(K14+K15),0)</f>
        <v>0</v>
      </c>
      <c r="M14" s="49">
        <v>0.39</v>
      </c>
      <c r="N14" s="32">
        <f>IF(J14*K14*M14*E10 + J14*L14*M14 &lt;= 2000,J14*K14*M14*E10 + J14*L14*M14,2000)</f>
        <v>0</v>
      </c>
      <c r="O14" s="32">
        <f t="shared" si="0"/>
        <v>0</v>
      </c>
      <c r="P14"/>
      <c r="Q14"/>
      <c r="R14"/>
      <c r="S14"/>
    </row>
    <row r="15" spans="1:19" ht="22.95" customHeight="1" x14ac:dyDescent="0.25">
      <c r="A15" s="70"/>
      <c r="B15" s="63"/>
      <c r="C15" s="63"/>
      <c r="D15" s="65"/>
      <c r="E15" s="65"/>
      <c r="F15" s="8" t="s">
        <v>396</v>
      </c>
      <c r="G15" s="47"/>
      <c r="H15" s="11"/>
      <c r="I15" s="8">
        <f>IFERROR(VLOOKUP(H15,Šifranti!$F$49:$G$152,2,FALSE),0)</f>
        <v>0</v>
      </c>
      <c r="J15" s="43">
        <f>J10*0.65</f>
        <v>0</v>
      </c>
      <c r="K15" s="33"/>
      <c r="L15" s="49">
        <f>IFERROR(K15*D10/(K14+K15),0)</f>
        <v>0</v>
      </c>
      <c r="M15" s="49">
        <v>0.39</v>
      </c>
      <c r="N15" s="32">
        <f>IF(J15*K15*M15*E10 + J15*L15*M15 &lt;= 2000,J15*K15*M15*E10 + J15*L15*M15,2000)</f>
        <v>0</v>
      </c>
      <c r="O15" s="32">
        <f t="shared" si="0"/>
        <v>0</v>
      </c>
      <c r="P15"/>
      <c r="Q15"/>
      <c r="R15"/>
      <c r="S15"/>
    </row>
    <row r="16" spans="1:19" ht="22.95" customHeight="1" x14ac:dyDescent="0.25">
      <c r="A16" s="70"/>
      <c r="B16" s="63"/>
      <c r="C16" s="63"/>
      <c r="D16" s="65"/>
      <c r="E16" s="65"/>
      <c r="F16" s="8" t="s">
        <v>393</v>
      </c>
      <c r="G16" s="47"/>
      <c r="H16" s="11"/>
      <c r="I16" s="8">
        <f>IFERROR(VLOOKUP(H16,Šifranti!$F$153:$G$156,2,FALSE),0)</f>
        <v>0</v>
      </c>
      <c r="J16" s="42">
        <f>J10*0.3</f>
        <v>0</v>
      </c>
      <c r="K16" s="33"/>
      <c r="L16" s="49">
        <f>IF(K16&gt;0,D10,0)</f>
        <v>0</v>
      </c>
      <c r="M16" s="49">
        <v>0.34</v>
      </c>
      <c r="N16" s="32">
        <f>IF(J16*K16*M16*E10 + J16*L16*M16 &lt;= 2000,J16*K16*M16*E10 + J16*L16*M16,2000)</f>
        <v>0</v>
      </c>
      <c r="O16" s="32">
        <f t="shared" si="0"/>
        <v>0</v>
      </c>
      <c r="P16"/>
      <c r="Q16"/>
      <c r="R16"/>
      <c r="S16"/>
    </row>
    <row r="17" spans="1:19" ht="22.95" customHeight="1" x14ac:dyDescent="0.25">
      <c r="A17" s="70" t="s">
        <v>488</v>
      </c>
      <c r="B17" s="62"/>
      <c r="C17" s="64" t="s">
        <v>397</v>
      </c>
      <c r="D17" s="64">
        <f>IF(B17&gt;3976,B17-3976,0)</f>
        <v>0</v>
      </c>
      <c r="E17" s="64" t="s">
        <v>397</v>
      </c>
      <c r="F17" s="15" t="s">
        <v>382</v>
      </c>
      <c r="G17" s="47"/>
      <c r="H17" s="11"/>
      <c r="I17" s="8">
        <f>IFERROR(VLOOKUP(H17,Šifranti!$F$5:$G$48,2,FALSE),0)</f>
        <v>0</v>
      </c>
      <c r="J17" s="44"/>
      <c r="K17" s="33"/>
      <c r="L17" s="49">
        <f>IFERROR((K17*D17)/(K17+K18),0)</f>
        <v>0</v>
      </c>
      <c r="M17" s="49">
        <v>1.05</v>
      </c>
      <c r="N17" s="32">
        <f>IF(J17*M17*L17 &lt;= 2000,J17*M17*L17,2000)</f>
        <v>0</v>
      </c>
      <c r="O17" s="32">
        <f t="shared" si="0"/>
        <v>0</v>
      </c>
      <c r="P17"/>
      <c r="Q17"/>
      <c r="R17"/>
      <c r="S17"/>
    </row>
    <row r="18" spans="1:19" ht="22.95" customHeight="1" x14ac:dyDescent="0.25">
      <c r="A18" s="70"/>
      <c r="B18" s="63"/>
      <c r="C18" s="65"/>
      <c r="D18" s="65"/>
      <c r="E18" s="65"/>
      <c r="F18" s="15" t="s">
        <v>383</v>
      </c>
      <c r="G18" s="47"/>
      <c r="H18" s="11"/>
      <c r="I18" s="8">
        <f>IFERROR(VLOOKUP(H18,Šifranti!$F$5:$G$48,2,FALSE),0)</f>
        <v>0</v>
      </c>
      <c r="J18" s="42">
        <f>J17</f>
        <v>0</v>
      </c>
      <c r="K18" s="33"/>
      <c r="L18" s="49">
        <f>IFERROR((K18*D17)/(K17+K18),0)</f>
        <v>0</v>
      </c>
      <c r="M18" s="49">
        <v>1.05</v>
      </c>
      <c r="N18" s="32">
        <f>IF(J18*M18*L18 &lt;= 2000,J18*M18*L18,2000)</f>
        <v>0</v>
      </c>
      <c r="O18" s="32">
        <f t="shared" si="0"/>
        <v>0</v>
      </c>
      <c r="P18"/>
      <c r="Q18"/>
      <c r="R18"/>
      <c r="S18"/>
    </row>
    <row r="19" spans="1:19" ht="22.95" customHeight="1" x14ac:dyDescent="0.25">
      <c r="A19" s="70"/>
      <c r="B19" s="63"/>
      <c r="C19" s="65"/>
      <c r="D19" s="65"/>
      <c r="E19" s="65"/>
      <c r="F19" s="8" t="s">
        <v>368</v>
      </c>
      <c r="G19" s="47"/>
      <c r="H19" s="11"/>
      <c r="I19" s="8">
        <f>IFERROR(VLOOKUP(H19,Šifranti!$F$49:$G$152,2,FALSE),0)</f>
        <v>0</v>
      </c>
      <c r="J19" s="42">
        <f>J17</f>
        <v>0</v>
      </c>
      <c r="K19" s="33"/>
      <c r="L19" s="49">
        <f>IFERROR(K19*D17/(K19+K20),0)</f>
        <v>0</v>
      </c>
      <c r="M19" s="49">
        <v>0.57999999999999996</v>
      </c>
      <c r="N19" s="32">
        <f>IF(J19*M19*L19 &lt;= 2000,J19*M19*L19,2000)</f>
        <v>0</v>
      </c>
      <c r="O19" s="32">
        <f t="shared" si="0"/>
        <v>0</v>
      </c>
      <c r="P19"/>
      <c r="Q19"/>
      <c r="R19"/>
      <c r="S19"/>
    </row>
    <row r="20" spans="1:19" ht="22.95" customHeight="1" x14ac:dyDescent="0.25">
      <c r="A20" s="71"/>
      <c r="B20" s="72"/>
      <c r="C20" s="73"/>
      <c r="D20" s="73"/>
      <c r="E20" s="73"/>
      <c r="F20" s="8" t="s">
        <v>369</v>
      </c>
      <c r="G20" s="47"/>
      <c r="H20" s="11"/>
      <c r="I20" s="8">
        <f>IFERROR(VLOOKUP(H20,Šifranti!$F$49:$G$152,2,FALSE),0)</f>
        <v>0</v>
      </c>
      <c r="J20" s="42">
        <f>J17</f>
        <v>0</v>
      </c>
      <c r="K20" s="33"/>
      <c r="L20" s="49">
        <f>IFERROR(K20*D17/(K19+K20),0)</f>
        <v>0</v>
      </c>
      <c r="M20" s="49">
        <v>0.57999999999999996</v>
      </c>
      <c r="N20" s="32">
        <f>IF(J20*M20*L20 &lt;= 2000,J20*M20*L20,2000)</f>
        <v>0</v>
      </c>
      <c r="O20" s="32">
        <f t="shared" si="0"/>
        <v>0</v>
      </c>
      <c r="P20"/>
      <c r="Q20"/>
      <c r="R20"/>
      <c r="S20"/>
    </row>
    <row r="21" spans="1:19" ht="22.95" customHeight="1" x14ac:dyDescent="0.25">
      <c r="A21" s="34" t="s">
        <v>320</v>
      </c>
      <c r="B21" s="34"/>
      <c r="C21" s="34"/>
      <c r="D21" s="7"/>
      <c r="E21" s="7"/>
      <c r="F21" s="7"/>
      <c r="G21" s="7"/>
      <c r="H21" s="7"/>
      <c r="I21" s="7"/>
      <c r="J21" s="7"/>
      <c r="K21" s="7"/>
      <c r="L21" s="7"/>
      <c r="M21" s="7"/>
      <c r="N21" s="32">
        <f>SUM(N10:N20)</f>
        <v>0</v>
      </c>
      <c r="O21" s="32">
        <f>SUM(O10:O20)</f>
        <v>0</v>
      </c>
      <c r="P21"/>
      <c r="Q21"/>
      <c r="R21"/>
      <c r="S21"/>
    </row>
    <row r="22" spans="1:19" ht="22.95" customHeight="1" x14ac:dyDescent="0.25">
      <c r="A22"/>
      <c r="B22"/>
      <c r="C22"/>
      <c r="D22"/>
      <c r="E22"/>
      <c r="F22"/>
      <c r="G22"/>
      <c r="H22"/>
      <c r="I22"/>
      <c r="J22"/>
      <c r="K22"/>
      <c r="L22"/>
      <c r="M22"/>
      <c r="N22"/>
      <c r="O22"/>
      <c r="P22"/>
      <c r="Q22"/>
      <c r="R22"/>
      <c r="S22"/>
    </row>
    <row r="23" spans="1:19" ht="22.95" customHeight="1" x14ac:dyDescent="0.25">
      <c r="A23" s="26" t="s">
        <v>373</v>
      </c>
      <c r="B23" s="46"/>
      <c r="C23" s="46"/>
      <c r="D23"/>
      <c r="E23"/>
      <c r="F23"/>
      <c r="G23"/>
      <c r="H23"/>
      <c r="I23"/>
      <c r="J23"/>
      <c r="K23"/>
      <c r="L23"/>
      <c r="M23"/>
      <c r="N23"/>
      <c r="O23"/>
    </row>
    <row r="24" spans="1:19" ht="81.599999999999994" customHeight="1" x14ac:dyDescent="0.25">
      <c r="A24" s="8" t="s">
        <v>11</v>
      </c>
      <c r="B24" s="48" t="s">
        <v>480</v>
      </c>
      <c r="C24" s="8" t="s">
        <v>323</v>
      </c>
      <c r="D24" s="13" t="s">
        <v>379</v>
      </c>
      <c r="E24" s="13" t="s">
        <v>378</v>
      </c>
      <c r="F24" s="8" t="s">
        <v>411</v>
      </c>
      <c r="G24" s="8" t="s">
        <v>8</v>
      </c>
      <c r="H24" s="8" t="s">
        <v>9</v>
      </c>
      <c r="I24" s="8" t="s">
        <v>10</v>
      </c>
      <c r="J24" s="8" t="s">
        <v>483</v>
      </c>
      <c r="K24" s="8" t="s">
        <v>372</v>
      </c>
      <c r="L24" s="8" t="s">
        <v>485</v>
      </c>
      <c r="M24" s="8" t="s">
        <v>384</v>
      </c>
      <c r="N24" s="13" t="s">
        <v>381</v>
      </c>
      <c r="O24" s="13" t="s">
        <v>380</v>
      </c>
    </row>
    <row r="25" spans="1:19" ht="22.95" customHeight="1" x14ac:dyDescent="0.25">
      <c r="A25" s="9">
        <v>1</v>
      </c>
      <c r="B25" s="9">
        <v>2</v>
      </c>
      <c r="C25" s="9">
        <v>3</v>
      </c>
      <c r="D25" s="9">
        <v>4</v>
      </c>
      <c r="E25" s="9">
        <v>5</v>
      </c>
      <c r="F25" s="14">
        <v>6</v>
      </c>
      <c r="G25" s="9">
        <v>7</v>
      </c>
      <c r="H25" s="14">
        <v>8</v>
      </c>
      <c r="I25" s="9">
        <v>9</v>
      </c>
      <c r="J25" s="9">
        <v>10</v>
      </c>
      <c r="K25" s="9">
        <v>11</v>
      </c>
      <c r="L25" s="9">
        <v>12</v>
      </c>
      <c r="M25" s="9">
        <v>13</v>
      </c>
      <c r="N25" s="9">
        <v>14</v>
      </c>
      <c r="O25" s="9">
        <v>15</v>
      </c>
    </row>
    <row r="26" spans="1:19" ht="22.95" customHeight="1" x14ac:dyDescent="0.25">
      <c r="A26" s="74" t="s">
        <v>487</v>
      </c>
      <c r="B26" s="62"/>
      <c r="C26" s="62"/>
      <c r="D26" s="64">
        <f>IF(B26&gt;2309,B26-2309,0)</f>
        <v>0</v>
      </c>
      <c r="E26" s="64">
        <f>IF(C26&gt;1895,C26-1895,0)</f>
        <v>0</v>
      </c>
      <c r="F26" s="15" t="s">
        <v>382</v>
      </c>
      <c r="G26" s="47"/>
      <c r="H26" s="11"/>
      <c r="I26" s="8">
        <f>IFERROR(VLOOKUP(H26,Šifranti!$F$5:$G$48,2,FALSE),0)</f>
        <v>0</v>
      </c>
      <c r="J26" s="44"/>
      <c r="K26" s="33"/>
      <c r="L26" s="49">
        <f>IFERROR((K26*D26)/(K26+K27),0)</f>
        <v>0</v>
      </c>
      <c r="M26" s="49">
        <v>0.99</v>
      </c>
      <c r="N26" s="32">
        <f>IF(J26*K26*M26*E26 + J26*L26*M26 &lt;= 2000,J26*K26*M26*E26 + J26*L26*M26,2000)</f>
        <v>0</v>
      </c>
      <c r="O26" s="32">
        <f t="shared" ref="O26:O36" si="1">N26*1.161</f>
        <v>0</v>
      </c>
    </row>
    <row r="27" spans="1:19" ht="21" customHeight="1" x14ac:dyDescent="0.25">
      <c r="A27" s="70"/>
      <c r="B27" s="63"/>
      <c r="C27" s="63"/>
      <c r="D27" s="65"/>
      <c r="E27" s="65"/>
      <c r="F27" s="15" t="s">
        <v>383</v>
      </c>
      <c r="G27" s="47"/>
      <c r="H27" s="11"/>
      <c r="I27" s="8">
        <f>IFERROR(VLOOKUP(H27,Šifranti!$F$5:$G$48,2,FALSE),0)</f>
        <v>0</v>
      </c>
      <c r="J27" s="43">
        <f>J26</f>
        <v>0</v>
      </c>
      <c r="K27" s="33"/>
      <c r="L27" s="49">
        <f>IFERROR((K27*D26)/(K26+K27),0)</f>
        <v>0</v>
      </c>
      <c r="M27" s="49">
        <v>0.99</v>
      </c>
      <c r="N27" s="32">
        <f>IF(J27*K27*M27*E26 + J27*L27*M27 &lt;= 2000,J27*K27*M27*E26 + J27*L27*M27,2000)</f>
        <v>0</v>
      </c>
      <c r="O27" s="32">
        <f t="shared" si="1"/>
        <v>0</v>
      </c>
    </row>
    <row r="28" spans="1:19" ht="21" customHeight="1" x14ac:dyDescent="0.25">
      <c r="A28" s="70"/>
      <c r="B28" s="63"/>
      <c r="C28" s="63"/>
      <c r="D28" s="65"/>
      <c r="E28" s="65"/>
      <c r="F28" s="8" t="s">
        <v>368</v>
      </c>
      <c r="G28" s="47"/>
      <c r="H28" s="11"/>
      <c r="I28" s="8">
        <f>IFERROR(VLOOKUP(H28,Šifranti!$F$49:$G$152,2,FALSE),0)</f>
        <v>0</v>
      </c>
      <c r="J28" s="43">
        <f>J26*0.7</f>
        <v>0</v>
      </c>
      <c r="K28" s="33"/>
      <c r="L28" s="49">
        <f>IFERROR(K28*D26/(K28+K29),0)</f>
        <v>0</v>
      </c>
      <c r="M28" s="49">
        <v>0.55000000000000004</v>
      </c>
      <c r="N28" s="32">
        <f>IF(J28*K28*M28*E26 + J28*L28*M28 &lt;= 2000,J28*K28*M28*E26 + J28*L28*M28,2000)</f>
        <v>0</v>
      </c>
      <c r="O28" s="32">
        <f t="shared" si="1"/>
        <v>0</v>
      </c>
    </row>
    <row r="29" spans="1:19" ht="28.8" customHeight="1" x14ac:dyDescent="0.25">
      <c r="A29" s="70"/>
      <c r="B29" s="63"/>
      <c r="C29" s="63"/>
      <c r="D29" s="65"/>
      <c r="E29" s="65"/>
      <c r="F29" s="8" t="s">
        <v>369</v>
      </c>
      <c r="G29" s="47"/>
      <c r="H29" s="11"/>
      <c r="I29" s="8">
        <f>IFERROR(VLOOKUP(H29,Šifranti!$F$49:$G$152,2,FALSE),0)</f>
        <v>0</v>
      </c>
      <c r="J29" s="43">
        <f>J27*0.7</f>
        <v>0</v>
      </c>
      <c r="K29" s="33"/>
      <c r="L29" s="49">
        <f>IFERROR(K29*D26/(K28+K29),0)</f>
        <v>0</v>
      </c>
      <c r="M29" s="49">
        <v>0.55000000000000004</v>
      </c>
      <c r="N29" s="32">
        <f>IF(J29*K29*M29*E26 + J29*L29*M29 &lt;= 2000,J29*K29*M29*E26 + J29*L29*M29,2000)</f>
        <v>0</v>
      </c>
      <c r="O29" s="32">
        <f t="shared" si="1"/>
        <v>0</v>
      </c>
    </row>
    <row r="30" spans="1:19" ht="19.95" customHeight="1" x14ac:dyDescent="0.25">
      <c r="A30" s="70"/>
      <c r="B30" s="63"/>
      <c r="C30" s="63"/>
      <c r="D30" s="65"/>
      <c r="E30" s="65"/>
      <c r="F30" s="8" t="s">
        <v>395</v>
      </c>
      <c r="G30" s="47"/>
      <c r="H30" s="11"/>
      <c r="I30" s="8">
        <f>IFERROR(VLOOKUP(H30,Šifranti!$F$49:$G$152,2,FALSE),0)</f>
        <v>0</v>
      </c>
      <c r="J30" s="43">
        <f>J26*0.65</f>
        <v>0</v>
      </c>
      <c r="K30" s="33"/>
      <c r="L30" s="49">
        <f>IFERROR(K30*D26/(K30+K31),0)</f>
        <v>0</v>
      </c>
      <c r="M30" s="49">
        <v>0.39</v>
      </c>
      <c r="N30" s="32">
        <f>IF(J30*K30*M30*E26 + J30*L30*M30 &lt;= 2000,J30*K30*M30*E26 + J30*L30*M30,2000)</f>
        <v>0</v>
      </c>
      <c r="O30" s="32">
        <f t="shared" si="1"/>
        <v>0</v>
      </c>
    </row>
    <row r="31" spans="1:19" ht="22.95" customHeight="1" x14ac:dyDescent="0.25">
      <c r="A31" s="70"/>
      <c r="B31" s="63"/>
      <c r="C31" s="63"/>
      <c r="D31" s="65"/>
      <c r="E31" s="65"/>
      <c r="F31" s="8" t="s">
        <v>396</v>
      </c>
      <c r="G31" s="47"/>
      <c r="H31" s="11"/>
      <c r="I31" s="8">
        <f>IFERROR(VLOOKUP(H31,Šifranti!$F$49:$G$152,2,FALSE),0)</f>
        <v>0</v>
      </c>
      <c r="J31" s="43">
        <f>J26*0.65</f>
        <v>0</v>
      </c>
      <c r="K31" s="33"/>
      <c r="L31" s="49">
        <f>IFERROR(K31*D26/(K30+K31),0)</f>
        <v>0</v>
      </c>
      <c r="M31" s="49">
        <v>0.39</v>
      </c>
      <c r="N31" s="32">
        <f>IF(J31*K31*M31*E26 + J31*L31*M31 &lt;= 2000,J31*K31*M31*E26 + J31*L31*M31,2000)</f>
        <v>0</v>
      </c>
      <c r="O31" s="32">
        <f t="shared" si="1"/>
        <v>0</v>
      </c>
    </row>
    <row r="32" spans="1:19" ht="22.95" customHeight="1" x14ac:dyDescent="0.25">
      <c r="A32" s="70"/>
      <c r="B32" s="63"/>
      <c r="C32" s="63"/>
      <c r="D32" s="65"/>
      <c r="E32" s="65"/>
      <c r="F32" s="8" t="s">
        <v>393</v>
      </c>
      <c r="G32" s="47"/>
      <c r="H32" s="11"/>
      <c r="I32" s="8">
        <f>IFERROR(VLOOKUP(H32,Šifranti!$F$153:$G$156,2,FALSE),0)</f>
        <v>0</v>
      </c>
      <c r="J32" s="42">
        <f>J26*0.3</f>
        <v>0</v>
      </c>
      <c r="K32" s="33"/>
      <c r="L32" s="49">
        <f>IF(K32&gt;0,D26,0)</f>
        <v>0</v>
      </c>
      <c r="M32" s="49">
        <v>0.34</v>
      </c>
      <c r="N32" s="32">
        <f>IF(J32*K32*M32*E26 + J32*L32*M32 &lt;= 2000,J32*K32*M32*E26 + J32*L32*M32,2000)</f>
        <v>0</v>
      </c>
      <c r="O32" s="32">
        <f t="shared" si="1"/>
        <v>0</v>
      </c>
    </row>
    <row r="33" spans="1:15" ht="22.95" customHeight="1" x14ac:dyDescent="0.25">
      <c r="A33" s="70" t="s">
        <v>488</v>
      </c>
      <c r="B33" s="62"/>
      <c r="C33" s="64" t="s">
        <v>397</v>
      </c>
      <c r="D33" s="64">
        <f>IF(B33&gt;3976,B33-3976,0)</f>
        <v>0</v>
      </c>
      <c r="E33" s="64" t="s">
        <v>397</v>
      </c>
      <c r="F33" s="15" t="s">
        <v>382</v>
      </c>
      <c r="G33" s="47"/>
      <c r="H33" s="11"/>
      <c r="I33" s="8">
        <f>IFERROR(VLOOKUP(H33,Šifranti!$F$5:$G$48,2,FALSE),0)</f>
        <v>0</v>
      </c>
      <c r="J33" s="44"/>
      <c r="K33" s="33"/>
      <c r="L33" s="49">
        <f>IFERROR((K33*D33)/(K33+K34),0)</f>
        <v>0</v>
      </c>
      <c r="M33" s="49">
        <v>1.05</v>
      </c>
      <c r="N33" s="32">
        <f>IF(J33*M33*L33 &lt;= 2000,J33*M33*L33,2000)</f>
        <v>0</v>
      </c>
      <c r="O33" s="32">
        <f t="shared" si="1"/>
        <v>0</v>
      </c>
    </row>
    <row r="34" spans="1:15" ht="22.95" customHeight="1" x14ac:dyDescent="0.25">
      <c r="A34" s="70"/>
      <c r="B34" s="63"/>
      <c r="C34" s="65"/>
      <c r="D34" s="65"/>
      <c r="E34" s="65"/>
      <c r="F34" s="15" t="s">
        <v>383</v>
      </c>
      <c r="G34" s="47"/>
      <c r="H34" s="11"/>
      <c r="I34" s="8">
        <f>IFERROR(VLOOKUP(H34,Šifranti!$F$5:$G$48,2,FALSE),0)</f>
        <v>0</v>
      </c>
      <c r="J34" s="42">
        <f>J33</f>
        <v>0</v>
      </c>
      <c r="K34" s="33"/>
      <c r="L34" s="49">
        <f>IFERROR((K34*D33)/(K33+K34),0)</f>
        <v>0</v>
      </c>
      <c r="M34" s="49">
        <v>1.05</v>
      </c>
      <c r="N34" s="32">
        <f>IF(J34*M34*L34 &lt;= 2000,J34*M34*L34,2000)</f>
        <v>0</v>
      </c>
      <c r="O34" s="32">
        <f t="shared" si="1"/>
        <v>0</v>
      </c>
    </row>
    <row r="35" spans="1:15" ht="22.95" customHeight="1" x14ac:dyDescent="0.25">
      <c r="A35" s="70"/>
      <c r="B35" s="63"/>
      <c r="C35" s="65"/>
      <c r="D35" s="65"/>
      <c r="E35" s="65"/>
      <c r="F35" s="8" t="s">
        <v>368</v>
      </c>
      <c r="G35" s="47"/>
      <c r="H35" s="11"/>
      <c r="I35" s="8">
        <f>IFERROR(VLOOKUP(H35,Šifranti!$F$49:$G$152,2,FALSE),0)</f>
        <v>0</v>
      </c>
      <c r="J35" s="42">
        <f>J33</f>
        <v>0</v>
      </c>
      <c r="K35" s="33"/>
      <c r="L35" s="49">
        <f>IFERROR(K35*D33/(K35+K36),0)</f>
        <v>0</v>
      </c>
      <c r="M35" s="49">
        <v>0.57999999999999996</v>
      </c>
      <c r="N35" s="32">
        <f>IF(J35*M35*L35 &lt;= 2000,J35*M35*L35,2000)</f>
        <v>0</v>
      </c>
      <c r="O35" s="32">
        <f t="shared" si="1"/>
        <v>0</v>
      </c>
    </row>
    <row r="36" spans="1:15" ht="22.95" customHeight="1" x14ac:dyDescent="0.25">
      <c r="A36" s="71"/>
      <c r="B36" s="72"/>
      <c r="C36" s="73"/>
      <c r="D36" s="73"/>
      <c r="E36" s="73"/>
      <c r="F36" s="8" t="s">
        <v>369</v>
      </c>
      <c r="G36" s="47"/>
      <c r="H36" s="11"/>
      <c r="I36" s="8">
        <f>IFERROR(VLOOKUP(H36,Šifranti!$F$49:$G$152,2,FALSE),0)</f>
        <v>0</v>
      </c>
      <c r="J36" s="42">
        <f>J33</f>
        <v>0</v>
      </c>
      <c r="K36" s="33"/>
      <c r="L36" s="49">
        <f>IFERROR(K36*D33/(K35+K36),0)</f>
        <v>0</v>
      </c>
      <c r="M36" s="49">
        <v>0.57999999999999996</v>
      </c>
      <c r="N36" s="32">
        <f>IF(J36*M36*L36 &lt;= 2000,J36*M36*L36,2000)</f>
        <v>0</v>
      </c>
      <c r="O36" s="32">
        <f t="shared" si="1"/>
        <v>0</v>
      </c>
    </row>
    <row r="37" spans="1:15" ht="22.95" customHeight="1" x14ac:dyDescent="0.25">
      <c r="A37" s="34" t="s">
        <v>320</v>
      </c>
      <c r="B37" s="34"/>
      <c r="C37" s="34"/>
      <c r="D37" s="7"/>
      <c r="E37" s="7"/>
      <c r="F37" s="7"/>
      <c r="G37" s="7"/>
      <c r="H37" s="7"/>
      <c r="I37" s="7"/>
      <c r="J37" s="7"/>
      <c r="K37" s="7"/>
      <c r="L37" s="7"/>
      <c r="M37" s="7"/>
      <c r="N37" s="32">
        <f>SUM(N26:N36)</f>
        <v>0</v>
      </c>
      <c r="O37" s="32">
        <f>SUM(O26:O36)</f>
        <v>0</v>
      </c>
    </row>
    <row r="38" spans="1:15" ht="22.95" customHeight="1" x14ac:dyDescent="0.25">
      <c r="A38"/>
      <c r="B38"/>
      <c r="C38"/>
      <c r="D38"/>
      <c r="E38"/>
      <c r="F38"/>
      <c r="G38"/>
      <c r="H38"/>
      <c r="I38"/>
      <c r="J38"/>
      <c r="K38"/>
      <c r="L38"/>
      <c r="M38"/>
      <c r="N38"/>
      <c r="O38"/>
    </row>
    <row r="39" spans="1:15" ht="22.95" customHeight="1" x14ac:dyDescent="0.25">
      <c r="A39" s="26" t="s">
        <v>374</v>
      </c>
      <c r="B39" s="46"/>
      <c r="C39" s="46"/>
      <c r="D39"/>
      <c r="E39"/>
      <c r="F39"/>
      <c r="G39"/>
      <c r="H39"/>
      <c r="I39"/>
      <c r="J39"/>
      <c r="K39"/>
      <c r="L39"/>
      <c r="M39"/>
      <c r="N39"/>
      <c r="O39"/>
    </row>
    <row r="40" spans="1:15" ht="81" customHeight="1" x14ac:dyDescent="0.25">
      <c r="A40" s="8" t="s">
        <v>11</v>
      </c>
      <c r="B40" s="48" t="s">
        <v>480</v>
      </c>
      <c r="C40" s="8" t="s">
        <v>323</v>
      </c>
      <c r="D40" s="13" t="s">
        <v>379</v>
      </c>
      <c r="E40" s="13" t="s">
        <v>378</v>
      </c>
      <c r="F40" s="8" t="s">
        <v>411</v>
      </c>
      <c r="G40" s="8" t="s">
        <v>8</v>
      </c>
      <c r="H40" s="8" t="s">
        <v>9</v>
      </c>
      <c r="I40" s="8" t="s">
        <v>10</v>
      </c>
      <c r="J40" s="8" t="s">
        <v>483</v>
      </c>
      <c r="K40" s="8" t="s">
        <v>372</v>
      </c>
      <c r="L40" s="8" t="s">
        <v>485</v>
      </c>
      <c r="M40" s="8" t="s">
        <v>384</v>
      </c>
      <c r="N40" s="13" t="s">
        <v>381</v>
      </c>
      <c r="O40" s="13" t="s">
        <v>380</v>
      </c>
    </row>
    <row r="41" spans="1:15" ht="22.95" customHeight="1" x14ac:dyDescent="0.25">
      <c r="A41" s="9">
        <v>1</v>
      </c>
      <c r="B41" s="9">
        <v>2</v>
      </c>
      <c r="C41" s="9">
        <v>3</v>
      </c>
      <c r="D41" s="9">
        <v>4</v>
      </c>
      <c r="E41" s="9">
        <v>5</v>
      </c>
      <c r="F41" s="14">
        <v>6</v>
      </c>
      <c r="G41" s="9">
        <v>7</v>
      </c>
      <c r="H41" s="14">
        <v>8</v>
      </c>
      <c r="I41" s="9">
        <v>9</v>
      </c>
      <c r="J41" s="9">
        <v>10</v>
      </c>
      <c r="K41" s="9">
        <v>11</v>
      </c>
      <c r="L41" s="9">
        <v>12</v>
      </c>
      <c r="M41" s="9">
        <v>13</v>
      </c>
      <c r="N41" s="9">
        <v>14</v>
      </c>
      <c r="O41" s="9">
        <v>15</v>
      </c>
    </row>
    <row r="42" spans="1:15" ht="22.95" customHeight="1" x14ac:dyDescent="0.25">
      <c r="A42" s="74" t="s">
        <v>487</v>
      </c>
      <c r="B42" s="62"/>
      <c r="C42" s="62"/>
      <c r="D42" s="64">
        <f>IF(B42&gt;2309,B42-2309,0)</f>
        <v>0</v>
      </c>
      <c r="E42" s="64">
        <f>IF(C42&gt;1895,C42-1895,0)</f>
        <v>0</v>
      </c>
      <c r="F42" s="15" t="s">
        <v>382</v>
      </c>
      <c r="G42" s="47"/>
      <c r="H42" s="11"/>
      <c r="I42" s="8">
        <f>IFERROR(VLOOKUP(H42,Šifranti!$F$5:$G$48,2,FALSE),0)</f>
        <v>0</v>
      </c>
      <c r="J42" s="44"/>
      <c r="K42" s="33"/>
      <c r="L42" s="49">
        <f>IFERROR((K42*D42)/(K42+K43),0)</f>
        <v>0</v>
      </c>
      <c r="M42" s="49">
        <v>0.99</v>
      </c>
      <c r="N42" s="32">
        <f>IF(J42*K42*M42*E42 + J42*L42*M42 &lt;= 2000,J42*K42*M42*E42 + J42*L42*M42,2000)</f>
        <v>0</v>
      </c>
      <c r="O42" s="32">
        <f t="shared" ref="O42:O52" si="2">N42*1.161</f>
        <v>0</v>
      </c>
    </row>
    <row r="43" spans="1:15" ht="22.95" customHeight="1" x14ac:dyDescent="0.25">
      <c r="A43" s="70"/>
      <c r="B43" s="63"/>
      <c r="C43" s="63"/>
      <c r="D43" s="65"/>
      <c r="E43" s="65"/>
      <c r="F43" s="15" t="s">
        <v>383</v>
      </c>
      <c r="G43" s="47"/>
      <c r="H43" s="11"/>
      <c r="I43" s="8">
        <f>IFERROR(VLOOKUP(H43,Šifranti!$F$5:$G$48,2,FALSE),0)</f>
        <v>0</v>
      </c>
      <c r="J43" s="43">
        <f>J42</f>
        <v>0</v>
      </c>
      <c r="K43" s="33"/>
      <c r="L43" s="49">
        <f>IFERROR((K43*D42)/(K42+K43),0)</f>
        <v>0</v>
      </c>
      <c r="M43" s="49">
        <v>0.99</v>
      </c>
      <c r="N43" s="32">
        <f>IF(J43*K43*M43*E42 + J43*L43*M43 &lt;= 2000,J43*K43*M43*E42 + J43*L43*M43,2000)</f>
        <v>0</v>
      </c>
      <c r="O43" s="32">
        <f t="shared" si="2"/>
        <v>0</v>
      </c>
    </row>
    <row r="44" spans="1:15" ht="22.95" customHeight="1" x14ac:dyDescent="0.25">
      <c r="A44" s="70"/>
      <c r="B44" s="63"/>
      <c r="C44" s="63"/>
      <c r="D44" s="65"/>
      <c r="E44" s="65"/>
      <c r="F44" s="8" t="s">
        <v>368</v>
      </c>
      <c r="G44" s="47"/>
      <c r="H44" s="11"/>
      <c r="I44" s="8">
        <f>IFERROR(VLOOKUP(H44,Šifranti!$F$49:$G$152,2,FALSE),0)</f>
        <v>0</v>
      </c>
      <c r="J44" s="43">
        <f>J42*0.7</f>
        <v>0</v>
      </c>
      <c r="K44" s="33"/>
      <c r="L44" s="49">
        <f>IFERROR(K44*D42/(K44+K45),0)</f>
        <v>0</v>
      </c>
      <c r="M44" s="49">
        <v>0.55000000000000004</v>
      </c>
      <c r="N44" s="32">
        <f>IF(J44*K44*M44*E42 + J44*L44*M44 &lt;= 2000,J44*K44*M44*E42 + J44*L44*M44,2000)</f>
        <v>0</v>
      </c>
      <c r="O44" s="32">
        <f t="shared" si="2"/>
        <v>0</v>
      </c>
    </row>
    <row r="45" spans="1:15" ht="22.95" customHeight="1" x14ac:dyDescent="0.25">
      <c r="A45" s="70"/>
      <c r="B45" s="63"/>
      <c r="C45" s="63"/>
      <c r="D45" s="65"/>
      <c r="E45" s="65"/>
      <c r="F45" s="8" t="s">
        <v>369</v>
      </c>
      <c r="G45" s="47"/>
      <c r="H45" s="11"/>
      <c r="I45" s="8">
        <f>IFERROR(VLOOKUP(H45,Šifranti!$F$49:$G$152,2,FALSE),0)</f>
        <v>0</v>
      </c>
      <c r="J45" s="43">
        <f>J43*0.7</f>
        <v>0</v>
      </c>
      <c r="K45" s="33"/>
      <c r="L45" s="49">
        <f>IFERROR(K45*D42/(K44+K45),0)</f>
        <v>0</v>
      </c>
      <c r="M45" s="49">
        <v>0.55000000000000004</v>
      </c>
      <c r="N45" s="32">
        <f>IF(J45*K45*M45*E42 + J45*L45*M45 &lt;= 2000,J45*K45*M45*E42 + J45*L45*M45,2000)</f>
        <v>0</v>
      </c>
      <c r="O45" s="32">
        <f t="shared" si="2"/>
        <v>0</v>
      </c>
    </row>
    <row r="46" spans="1:15" ht="22.95" customHeight="1" x14ac:dyDescent="0.25">
      <c r="A46" s="70"/>
      <c r="B46" s="63"/>
      <c r="C46" s="63"/>
      <c r="D46" s="65"/>
      <c r="E46" s="65"/>
      <c r="F46" s="8" t="s">
        <v>395</v>
      </c>
      <c r="G46" s="47"/>
      <c r="H46" s="11"/>
      <c r="I46" s="8">
        <f>IFERROR(VLOOKUP(H46,Šifranti!$F$49:$G$152,2,FALSE),0)</f>
        <v>0</v>
      </c>
      <c r="J46" s="43">
        <f>J42*0.65</f>
        <v>0</v>
      </c>
      <c r="K46" s="33"/>
      <c r="L46" s="49">
        <f>IFERROR(K46*D42/(K46+K47),0)</f>
        <v>0</v>
      </c>
      <c r="M46" s="49">
        <v>0.39</v>
      </c>
      <c r="N46" s="32">
        <f>IF(J46*K46*M46*E42 + J46*L46*M46 &lt;= 2000,J46*K46*M46*E42 + J46*L46*M46,2000)</f>
        <v>0</v>
      </c>
      <c r="O46" s="32">
        <f t="shared" si="2"/>
        <v>0</v>
      </c>
    </row>
    <row r="47" spans="1:15" ht="22.95" customHeight="1" x14ac:dyDescent="0.25">
      <c r="A47" s="70"/>
      <c r="B47" s="63"/>
      <c r="C47" s="63"/>
      <c r="D47" s="65"/>
      <c r="E47" s="65"/>
      <c r="F47" s="8" t="s">
        <v>396</v>
      </c>
      <c r="G47" s="47"/>
      <c r="H47" s="11"/>
      <c r="I47" s="8">
        <f>IFERROR(VLOOKUP(H47,Šifranti!$F$49:$G$152,2,FALSE),0)</f>
        <v>0</v>
      </c>
      <c r="J47" s="43">
        <f>J42*0.65</f>
        <v>0</v>
      </c>
      <c r="K47" s="33"/>
      <c r="L47" s="49">
        <f>IFERROR(K47*D42/(K46+K47),0)</f>
        <v>0</v>
      </c>
      <c r="M47" s="49">
        <v>0.39</v>
      </c>
      <c r="N47" s="32">
        <f>IF(J47*K47*M47*E42 + J47*L47*M47 &lt;= 2000,J47*K47*M47*E42 + J47*L47*M47,2000)</f>
        <v>0</v>
      </c>
      <c r="O47" s="32">
        <f t="shared" si="2"/>
        <v>0</v>
      </c>
    </row>
    <row r="48" spans="1:15" ht="22.95" customHeight="1" x14ac:dyDescent="0.25">
      <c r="A48" s="70"/>
      <c r="B48" s="63"/>
      <c r="C48" s="63"/>
      <c r="D48" s="65"/>
      <c r="E48" s="65"/>
      <c r="F48" s="8" t="s">
        <v>393</v>
      </c>
      <c r="G48" s="47"/>
      <c r="H48" s="11"/>
      <c r="I48" s="8">
        <f>IFERROR(VLOOKUP(H48,Šifranti!$F$153:$G$156,2,FALSE),0)</f>
        <v>0</v>
      </c>
      <c r="J48" s="42">
        <f>J42*0.3</f>
        <v>0</v>
      </c>
      <c r="K48" s="33"/>
      <c r="L48" s="49">
        <f>IF(K48&gt;0,D42,0)</f>
        <v>0</v>
      </c>
      <c r="M48" s="49">
        <v>0.34</v>
      </c>
      <c r="N48" s="32">
        <f>IF(J48*K48*M48*E42 + J48*L48*M48 &lt;= 2000,J48*K48*M48*E42 + J48*L48*M48,2000)</f>
        <v>0</v>
      </c>
      <c r="O48" s="32">
        <f t="shared" si="2"/>
        <v>0</v>
      </c>
    </row>
    <row r="49" spans="1:15" ht="22.95" customHeight="1" x14ac:dyDescent="0.25">
      <c r="A49" s="70" t="s">
        <v>488</v>
      </c>
      <c r="B49" s="62"/>
      <c r="C49" s="64" t="s">
        <v>397</v>
      </c>
      <c r="D49" s="64">
        <f>IF(B49&gt;3976,B49-3976,0)</f>
        <v>0</v>
      </c>
      <c r="E49" s="64" t="s">
        <v>397</v>
      </c>
      <c r="F49" s="15" t="s">
        <v>382</v>
      </c>
      <c r="G49" s="47"/>
      <c r="H49" s="11"/>
      <c r="I49" s="8">
        <f>IFERROR(VLOOKUP(H49,Šifranti!$F$5:$G$48,2,FALSE),0)</f>
        <v>0</v>
      </c>
      <c r="J49" s="44"/>
      <c r="K49" s="33"/>
      <c r="L49" s="49">
        <f>IFERROR((K49*D49)/(K49+K50),0)</f>
        <v>0</v>
      </c>
      <c r="M49" s="49">
        <v>1.05</v>
      </c>
      <c r="N49" s="32">
        <f>IF(J49*M49*L49 &lt;= 2000,J49*M49*L49,2000)</f>
        <v>0</v>
      </c>
      <c r="O49" s="32">
        <f t="shared" si="2"/>
        <v>0</v>
      </c>
    </row>
    <row r="50" spans="1:15" ht="22.95" customHeight="1" x14ac:dyDescent="0.25">
      <c r="A50" s="70"/>
      <c r="B50" s="63"/>
      <c r="C50" s="65"/>
      <c r="D50" s="65"/>
      <c r="E50" s="65"/>
      <c r="F50" s="15" t="s">
        <v>383</v>
      </c>
      <c r="G50" s="47"/>
      <c r="H50" s="11"/>
      <c r="I50" s="8">
        <f>IFERROR(VLOOKUP(H50,Šifranti!$F$5:$G$48,2,FALSE),0)</f>
        <v>0</v>
      </c>
      <c r="J50" s="42">
        <f>J49</f>
        <v>0</v>
      </c>
      <c r="K50" s="33"/>
      <c r="L50" s="49">
        <f>IFERROR((K50*D49)/(K49+K50),0)</f>
        <v>0</v>
      </c>
      <c r="M50" s="49">
        <v>1.05</v>
      </c>
      <c r="N50" s="32">
        <f>IF(J50*M50*L50 &lt;= 2000,J50*M50*L50,2000)</f>
        <v>0</v>
      </c>
      <c r="O50" s="32">
        <f t="shared" si="2"/>
        <v>0</v>
      </c>
    </row>
    <row r="51" spans="1:15" ht="22.95" customHeight="1" x14ac:dyDescent="0.25">
      <c r="A51" s="70"/>
      <c r="B51" s="63"/>
      <c r="C51" s="65"/>
      <c r="D51" s="65"/>
      <c r="E51" s="65"/>
      <c r="F51" s="8" t="s">
        <v>368</v>
      </c>
      <c r="G51" s="47"/>
      <c r="H51" s="11"/>
      <c r="I51" s="8">
        <f>IFERROR(VLOOKUP(H51,Šifranti!$F$49:$G$152,2,FALSE),0)</f>
        <v>0</v>
      </c>
      <c r="J51" s="42">
        <f>J49</f>
        <v>0</v>
      </c>
      <c r="K51" s="33"/>
      <c r="L51" s="49">
        <f>IFERROR(K51*D49/(K51+K52),0)</f>
        <v>0</v>
      </c>
      <c r="M51" s="49">
        <v>0.57999999999999996</v>
      </c>
      <c r="N51" s="32">
        <f>IF(J51*M51*L51 &lt;= 2000,J51*M51*L51,2000)</f>
        <v>0</v>
      </c>
      <c r="O51" s="32">
        <f t="shared" si="2"/>
        <v>0</v>
      </c>
    </row>
    <row r="52" spans="1:15" ht="22.95" customHeight="1" x14ac:dyDescent="0.25">
      <c r="A52" s="71"/>
      <c r="B52" s="72"/>
      <c r="C52" s="73"/>
      <c r="D52" s="73"/>
      <c r="E52" s="73"/>
      <c r="F52" s="8" t="s">
        <v>369</v>
      </c>
      <c r="G52" s="47"/>
      <c r="H52" s="11"/>
      <c r="I52" s="8">
        <f>IFERROR(VLOOKUP(H52,Šifranti!$F$49:$G$152,2,FALSE),0)</f>
        <v>0</v>
      </c>
      <c r="J52" s="42">
        <f>J49</f>
        <v>0</v>
      </c>
      <c r="K52" s="33"/>
      <c r="L52" s="49">
        <f>IFERROR(K52*D49/(K51+K52),0)</f>
        <v>0</v>
      </c>
      <c r="M52" s="49">
        <v>0.57999999999999996</v>
      </c>
      <c r="N52" s="32">
        <f>IF(J52*M52*L52 &lt;= 2000,J52*M52*L52,2000)</f>
        <v>0</v>
      </c>
      <c r="O52" s="32">
        <f t="shared" si="2"/>
        <v>0</v>
      </c>
    </row>
    <row r="53" spans="1:15" ht="22.95" customHeight="1" x14ac:dyDescent="0.25">
      <c r="A53" s="34" t="s">
        <v>320</v>
      </c>
      <c r="B53" s="34"/>
      <c r="C53" s="34"/>
      <c r="D53" s="7"/>
      <c r="E53" s="7"/>
      <c r="F53" s="7"/>
      <c r="G53" s="7"/>
      <c r="H53" s="7"/>
      <c r="I53" s="7"/>
      <c r="J53" s="7"/>
      <c r="K53" s="7"/>
      <c r="L53" s="7"/>
      <c r="M53" s="7"/>
      <c r="N53" s="32">
        <f>SUM(N42:N52)</f>
        <v>0</v>
      </c>
      <c r="O53" s="32">
        <f>SUM(O42:O52)</f>
        <v>0</v>
      </c>
    </row>
    <row r="54" spans="1:15" ht="22.95" customHeight="1" x14ac:dyDescent="0.25">
      <c r="A54"/>
      <c r="B54"/>
      <c r="C54"/>
      <c r="D54"/>
      <c r="E54"/>
      <c r="F54"/>
      <c r="G54"/>
      <c r="H54"/>
      <c r="I54"/>
      <c r="J54"/>
      <c r="K54"/>
      <c r="L54"/>
      <c r="M54"/>
      <c r="N54"/>
      <c r="O54"/>
    </row>
    <row r="55" spans="1:15" ht="22.95" customHeight="1" x14ac:dyDescent="0.25">
      <c r="A55" s="26" t="s">
        <v>375</v>
      </c>
      <c r="B55" s="46"/>
      <c r="C55" s="46"/>
      <c r="D55"/>
      <c r="E55"/>
      <c r="F55"/>
      <c r="G55"/>
      <c r="H55"/>
      <c r="I55"/>
      <c r="J55"/>
      <c r="K55"/>
      <c r="L55"/>
      <c r="M55"/>
      <c r="N55"/>
      <c r="O55"/>
    </row>
    <row r="56" spans="1:15" ht="81" customHeight="1" x14ac:dyDescent="0.25">
      <c r="A56" s="8" t="s">
        <v>11</v>
      </c>
      <c r="B56" s="48" t="s">
        <v>480</v>
      </c>
      <c r="C56" s="8" t="s">
        <v>323</v>
      </c>
      <c r="D56" s="13" t="s">
        <v>379</v>
      </c>
      <c r="E56" s="13" t="s">
        <v>378</v>
      </c>
      <c r="F56" s="8" t="s">
        <v>411</v>
      </c>
      <c r="G56" s="8" t="s">
        <v>8</v>
      </c>
      <c r="H56" s="8" t="s">
        <v>9</v>
      </c>
      <c r="I56" s="8" t="s">
        <v>10</v>
      </c>
      <c r="J56" s="8" t="s">
        <v>483</v>
      </c>
      <c r="K56" s="8" t="s">
        <v>372</v>
      </c>
      <c r="L56" s="8" t="s">
        <v>485</v>
      </c>
      <c r="M56" s="8" t="s">
        <v>384</v>
      </c>
      <c r="N56" s="13" t="s">
        <v>381</v>
      </c>
      <c r="O56" s="13" t="s">
        <v>380</v>
      </c>
    </row>
    <row r="57" spans="1:15" ht="22.95" customHeight="1" x14ac:dyDescent="0.25">
      <c r="A57" s="9">
        <v>1</v>
      </c>
      <c r="B57" s="9">
        <v>2</v>
      </c>
      <c r="C57" s="9">
        <v>3</v>
      </c>
      <c r="D57" s="9">
        <v>4</v>
      </c>
      <c r="E57" s="9">
        <v>5</v>
      </c>
      <c r="F57" s="14">
        <v>6</v>
      </c>
      <c r="G57" s="9">
        <v>7</v>
      </c>
      <c r="H57" s="14">
        <v>8</v>
      </c>
      <c r="I57" s="9">
        <v>9</v>
      </c>
      <c r="J57" s="9">
        <v>10</v>
      </c>
      <c r="K57" s="9">
        <v>11</v>
      </c>
      <c r="L57" s="9">
        <v>12</v>
      </c>
      <c r="M57" s="9">
        <v>13</v>
      </c>
      <c r="N57" s="9">
        <v>14</v>
      </c>
      <c r="O57" s="9">
        <v>15</v>
      </c>
    </row>
    <row r="58" spans="1:15" ht="22.95" customHeight="1" x14ac:dyDescent="0.25">
      <c r="A58" s="74" t="s">
        <v>487</v>
      </c>
      <c r="B58" s="62"/>
      <c r="C58" s="62"/>
      <c r="D58" s="64">
        <f>IF(B58&gt;2309,B58-2309,0)</f>
        <v>0</v>
      </c>
      <c r="E58" s="64">
        <f>IF(C58&gt;1895,C58-1895,0)</f>
        <v>0</v>
      </c>
      <c r="F58" s="15" t="s">
        <v>382</v>
      </c>
      <c r="G58" s="47"/>
      <c r="H58" s="11"/>
      <c r="I58" s="8">
        <f>IFERROR(VLOOKUP(H58,Šifranti!$F$5:$G$48,2,FALSE),0)</f>
        <v>0</v>
      </c>
      <c r="J58" s="44"/>
      <c r="K58" s="33"/>
      <c r="L58" s="49">
        <f>IFERROR((K58*D58)/(K58+K59),0)</f>
        <v>0</v>
      </c>
      <c r="M58" s="49">
        <v>0.99</v>
      </c>
      <c r="N58" s="32">
        <f>IF(J58*K58*M58*E58 + J58*L58*M58 &lt;= 2000,J58*K58*M58*E58 + J58*L58*M58,2000)</f>
        <v>0</v>
      </c>
      <c r="O58" s="32">
        <f t="shared" ref="O58:O68" si="3">N58*1.161</f>
        <v>0</v>
      </c>
    </row>
    <row r="59" spans="1:15" ht="22.95" customHeight="1" x14ac:dyDescent="0.25">
      <c r="A59" s="70"/>
      <c r="B59" s="63"/>
      <c r="C59" s="63"/>
      <c r="D59" s="65"/>
      <c r="E59" s="65"/>
      <c r="F59" s="15" t="s">
        <v>383</v>
      </c>
      <c r="G59" s="47"/>
      <c r="H59" s="11"/>
      <c r="I59" s="8">
        <f>IFERROR(VLOOKUP(H59,Šifranti!$F$5:$G$48,2,FALSE),0)</f>
        <v>0</v>
      </c>
      <c r="J59" s="43">
        <f>J58</f>
        <v>0</v>
      </c>
      <c r="K59" s="33"/>
      <c r="L59" s="49">
        <f>IFERROR((K59*D58)/(K58+K59),0)</f>
        <v>0</v>
      </c>
      <c r="M59" s="49">
        <v>0.99</v>
      </c>
      <c r="N59" s="32">
        <f>IF(J59*K59*M59*E58 + J59*L59*M59 &lt;= 2000,J59*K59*M59*E58 + J59*L59*M59,2000)</f>
        <v>0</v>
      </c>
      <c r="O59" s="32">
        <f t="shared" si="3"/>
        <v>0</v>
      </c>
    </row>
    <row r="60" spans="1:15" ht="22.95" customHeight="1" x14ac:dyDescent="0.25">
      <c r="A60" s="70"/>
      <c r="B60" s="63"/>
      <c r="C60" s="63"/>
      <c r="D60" s="65"/>
      <c r="E60" s="65"/>
      <c r="F60" s="8" t="s">
        <v>368</v>
      </c>
      <c r="G60" s="47"/>
      <c r="H60" s="11"/>
      <c r="I60" s="8">
        <f>IFERROR(VLOOKUP(H60,Šifranti!$F$49:$G$152,2,FALSE),0)</f>
        <v>0</v>
      </c>
      <c r="J60" s="43">
        <f>J58*0.7</f>
        <v>0</v>
      </c>
      <c r="K60" s="33"/>
      <c r="L60" s="49">
        <f>IFERROR(K60*D58/(K60+K61),0)</f>
        <v>0</v>
      </c>
      <c r="M60" s="49">
        <v>0.55000000000000004</v>
      </c>
      <c r="N60" s="32">
        <f>IF(J60*K60*M60*E58 + J60*L60*M60 &lt;= 2000,J60*K60*M60*E58 + J60*L60*M60,2000)</f>
        <v>0</v>
      </c>
      <c r="O60" s="32">
        <f t="shared" si="3"/>
        <v>0</v>
      </c>
    </row>
    <row r="61" spans="1:15" ht="22.95" customHeight="1" x14ac:dyDescent="0.25">
      <c r="A61" s="70"/>
      <c r="B61" s="63"/>
      <c r="C61" s="63"/>
      <c r="D61" s="65"/>
      <c r="E61" s="65"/>
      <c r="F61" s="8" t="s">
        <v>369</v>
      </c>
      <c r="G61" s="47"/>
      <c r="H61" s="11"/>
      <c r="I61" s="8">
        <f>IFERROR(VLOOKUP(H61,Šifranti!$F$49:$G$152,2,FALSE),0)</f>
        <v>0</v>
      </c>
      <c r="J61" s="43">
        <f>J59*0.7</f>
        <v>0</v>
      </c>
      <c r="K61" s="33"/>
      <c r="L61" s="49">
        <f>IFERROR(K61*D58/(K60+K61),0)</f>
        <v>0</v>
      </c>
      <c r="M61" s="49">
        <v>0.55000000000000004</v>
      </c>
      <c r="N61" s="32">
        <f>IF(J61*K61*M61*E58 + J61*L61*M61 &lt;= 2000,J61*K61*M61*E58 + J61*L61*M61,2000)</f>
        <v>0</v>
      </c>
      <c r="O61" s="32">
        <f t="shared" si="3"/>
        <v>0</v>
      </c>
    </row>
    <row r="62" spans="1:15" ht="22.95" customHeight="1" x14ac:dyDescent="0.25">
      <c r="A62" s="70"/>
      <c r="B62" s="63"/>
      <c r="C62" s="63"/>
      <c r="D62" s="65"/>
      <c r="E62" s="65"/>
      <c r="F62" s="8" t="s">
        <v>395</v>
      </c>
      <c r="G62" s="47"/>
      <c r="H62" s="11"/>
      <c r="I62" s="8">
        <f>IFERROR(VLOOKUP(H62,Šifranti!$F$49:$G$152,2,FALSE),0)</f>
        <v>0</v>
      </c>
      <c r="J62" s="43">
        <f>J58*0.65</f>
        <v>0</v>
      </c>
      <c r="K62" s="33"/>
      <c r="L62" s="49">
        <f>IFERROR(K62*D58/(K62+K63),0)</f>
        <v>0</v>
      </c>
      <c r="M62" s="49">
        <v>0.39</v>
      </c>
      <c r="N62" s="32">
        <f>IF(J62*K62*M62*E58 + J62*L62*M62 &lt;= 2000,J62*K62*M62*E58 + J62*L62*M62,2000)</f>
        <v>0</v>
      </c>
      <c r="O62" s="32">
        <f t="shared" si="3"/>
        <v>0</v>
      </c>
    </row>
    <row r="63" spans="1:15" ht="22.95" customHeight="1" x14ac:dyDescent="0.25">
      <c r="A63" s="70"/>
      <c r="B63" s="63"/>
      <c r="C63" s="63"/>
      <c r="D63" s="65"/>
      <c r="E63" s="65"/>
      <c r="F63" s="8" t="s">
        <v>396</v>
      </c>
      <c r="G63" s="47"/>
      <c r="H63" s="11"/>
      <c r="I63" s="8">
        <f>IFERROR(VLOOKUP(H63,Šifranti!$F$49:$G$152,2,FALSE),0)</f>
        <v>0</v>
      </c>
      <c r="J63" s="43">
        <f>J58*0.65</f>
        <v>0</v>
      </c>
      <c r="K63" s="33"/>
      <c r="L63" s="49">
        <f>IFERROR(K63*D58/(K62+K63),0)</f>
        <v>0</v>
      </c>
      <c r="M63" s="49">
        <v>0.39</v>
      </c>
      <c r="N63" s="32">
        <f>IF(J63*K63*M63*E58 + J63*L63*M63 &lt;= 2000,J63*K63*M63*E58 + J63*L63*M63,2000)</f>
        <v>0</v>
      </c>
      <c r="O63" s="32">
        <f t="shared" si="3"/>
        <v>0</v>
      </c>
    </row>
    <row r="64" spans="1:15" ht="22.95" customHeight="1" x14ac:dyDescent="0.25">
      <c r="A64" s="70"/>
      <c r="B64" s="63"/>
      <c r="C64" s="63"/>
      <c r="D64" s="65"/>
      <c r="E64" s="65"/>
      <c r="F64" s="8" t="s">
        <v>393</v>
      </c>
      <c r="G64" s="47"/>
      <c r="H64" s="11"/>
      <c r="I64" s="8">
        <f>IFERROR(VLOOKUP(H64,Šifranti!$F$153:$G$156,2,FALSE),0)</f>
        <v>0</v>
      </c>
      <c r="J64" s="42">
        <f>J58*0.3</f>
        <v>0</v>
      </c>
      <c r="K64" s="33"/>
      <c r="L64" s="49">
        <f>IF(K64&gt;0,D58,0)</f>
        <v>0</v>
      </c>
      <c r="M64" s="49">
        <v>0.34</v>
      </c>
      <c r="N64" s="32">
        <f>IF(J64*K64*M64*E58 + J64*L64*M64 &lt;= 2000,J64*K64*M64*E58 + J64*L64*M64,2000)</f>
        <v>0</v>
      </c>
      <c r="O64" s="32">
        <f t="shared" si="3"/>
        <v>0</v>
      </c>
    </row>
    <row r="65" spans="1:15" ht="22.95" customHeight="1" x14ac:dyDescent="0.25">
      <c r="A65" s="70" t="s">
        <v>488</v>
      </c>
      <c r="B65" s="62"/>
      <c r="C65" s="64" t="s">
        <v>397</v>
      </c>
      <c r="D65" s="64">
        <f>IF(B65&gt;3976,B65-3976,0)</f>
        <v>0</v>
      </c>
      <c r="E65" s="64" t="s">
        <v>397</v>
      </c>
      <c r="F65" s="15" t="s">
        <v>382</v>
      </c>
      <c r="G65" s="47"/>
      <c r="H65" s="11"/>
      <c r="I65" s="8">
        <f>IFERROR(VLOOKUP(H65,Šifranti!$F$5:$G$48,2,FALSE),0)</f>
        <v>0</v>
      </c>
      <c r="J65" s="44"/>
      <c r="K65" s="33"/>
      <c r="L65" s="49">
        <f>IFERROR((K65*D65)/(K65+K66),0)</f>
        <v>0</v>
      </c>
      <c r="M65" s="49">
        <v>1.05</v>
      </c>
      <c r="N65" s="32">
        <f>IF(J65*M65*L65 &lt;= 2000,J65*M65*L65,2000)</f>
        <v>0</v>
      </c>
      <c r="O65" s="32">
        <f t="shared" si="3"/>
        <v>0</v>
      </c>
    </row>
    <row r="66" spans="1:15" ht="22.95" customHeight="1" x14ac:dyDescent="0.25">
      <c r="A66" s="70"/>
      <c r="B66" s="63"/>
      <c r="C66" s="65"/>
      <c r="D66" s="65"/>
      <c r="E66" s="65"/>
      <c r="F66" s="15" t="s">
        <v>383</v>
      </c>
      <c r="G66" s="47"/>
      <c r="H66" s="11"/>
      <c r="I66" s="8">
        <f>IFERROR(VLOOKUP(H66,Šifranti!$F$5:$G$48,2,FALSE),0)</f>
        <v>0</v>
      </c>
      <c r="J66" s="42">
        <f>J65</f>
        <v>0</v>
      </c>
      <c r="K66" s="33"/>
      <c r="L66" s="49">
        <f>IFERROR((K66*D65)/(K65+K66),0)</f>
        <v>0</v>
      </c>
      <c r="M66" s="49">
        <v>1.05</v>
      </c>
      <c r="N66" s="32">
        <f>IF(J66*M66*L66 &lt;= 2000,J66*M66*L66,2000)</f>
        <v>0</v>
      </c>
      <c r="O66" s="32">
        <f t="shared" si="3"/>
        <v>0</v>
      </c>
    </row>
    <row r="67" spans="1:15" ht="22.95" customHeight="1" x14ac:dyDescent="0.25">
      <c r="A67" s="70"/>
      <c r="B67" s="63"/>
      <c r="C67" s="65"/>
      <c r="D67" s="65"/>
      <c r="E67" s="65"/>
      <c r="F67" s="8" t="s">
        <v>368</v>
      </c>
      <c r="G67" s="47"/>
      <c r="H67" s="11"/>
      <c r="I67" s="8">
        <f>IFERROR(VLOOKUP(H67,Šifranti!$F$49:$G$152,2,FALSE),0)</f>
        <v>0</v>
      </c>
      <c r="J67" s="42">
        <f>J65</f>
        <v>0</v>
      </c>
      <c r="K67" s="33"/>
      <c r="L67" s="49">
        <f>IFERROR(K67*D65/(K67+K68),0)</f>
        <v>0</v>
      </c>
      <c r="M67" s="49">
        <v>0.57999999999999996</v>
      </c>
      <c r="N67" s="32">
        <f>IF(J67*M67*L67 &lt;= 2000,J67*M67*L67,2000)</f>
        <v>0</v>
      </c>
      <c r="O67" s="32">
        <f t="shared" si="3"/>
        <v>0</v>
      </c>
    </row>
    <row r="68" spans="1:15" ht="22.95" customHeight="1" x14ac:dyDescent="0.25">
      <c r="A68" s="71"/>
      <c r="B68" s="72"/>
      <c r="C68" s="73"/>
      <c r="D68" s="73"/>
      <c r="E68" s="73"/>
      <c r="F68" s="8" t="s">
        <v>369</v>
      </c>
      <c r="G68" s="47"/>
      <c r="H68" s="11"/>
      <c r="I68" s="8">
        <f>IFERROR(VLOOKUP(H68,Šifranti!$F$49:$G$152,2,FALSE),0)</f>
        <v>0</v>
      </c>
      <c r="J68" s="42">
        <f>J65</f>
        <v>0</v>
      </c>
      <c r="K68" s="33"/>
      <c r="L68" s="49">
        <f>IFERROR(K68*D65/(K67+K68),0)</f>
        <v>0</v>
      </c>
      <c r="M68" s="49">
        <v>0.57999999999999996</v>
      </c>
      <c r="N68" s="32">
        <f>IF(J68*M68*L68 &lt;= 2000,J68*M68*L68,2000)</f>
        <v>0</v>
      </c>
      <c r="O68" s="32">
        <f t="shared" si="3"/>
        <v>0</v>
      </c>
    </row>
    <row r="69" spans="1:15" ht="22.95" customHeight="1" x14ac:dyDescent="0.25">
      <c r="A69" s="34" t="s">
        <v>320</v>
      </c>
      <c r="B69" s="34"/>
      <c r="C69" s="34"/>
      <c r="D69" s="7"/>
      <c r="E69" s="7"/>
      <c r="F69" s="7"/>
      <c r="G69" s="7"/>
      <c r="H69" s="7"/>
      <c r="I69" s="7"/>
      <c r="J69" s="7"/>
      <c r="K69" s="7"/>
      <c r="L69" s="7"/>
      <c r="M69" s="7"/>
      <c r="N69" s="32">
        <f>SUM(N58:N68)</f>
        <v>0</v>
      </c>
      <c r="O69" s="32">
        <f>SUM(O58:O68)</f>
        <v>0</v>
      </c>
    </row>
    <row r="70" spans="1:15" ht="22.95" customHeight="1" x14ac:dyDescent="0.25">
      <c r="A70"/>
      <c r="B70"/>
      <c r="C70"/>
      <c r="D70"/>
      <c r="E70"/>
      <c r="F70"/>
      <c r="G70"/>
      <c r="H70"/>
      <c r="I70"/>
      <c r="J70"/>
      <c r="K70"/>
      <c r="L70"/>
      <c r="M70"/>
      <c r="N70"/>
      <c r="O70"/>
    </row>
    <row r="71" spans="1:15" ht="22.95" customHeight="1" x14ac:dyDescent="0.25">
      <c r="A71" s="26" t="s">
        <v>376</v>
      </c>
      <c r="B71" s="46"/>
      <c r="C71" s="46"/>
      <c r="D71"/>
      <c r="E71"/>
      <c r="F71"/>
      <c r="G71"/>
      <c r="H71"/>
      <c r="I71"/>
      <c r="J71"/>
      <c r="K71"/>
      <c r="L71"/>
      <c r="M71"/>
      <c r="N71"/>
      <c r="O71"/>
    </row>
    <row r="72" spans="1:15" ht="81" customHeight="1" x14ac:dyDescent="0.25">
      <c r="A72" s="8" t="s">
        <v>11</v>
      </c>
      <c r="B72" s="48" t="s">
        <v>480</v>
      </c>
      <c r="C72" s="8" t="s">
        <v>323</v>
      </c>
      <c r="D72" s="13" t="s">
        <v>379</v>
      </c>
      <c r="E72" s="13" t="s">
        <v>378</v>
      </c>
      <c r="F72" s="8" t="s">
        <v>411</v>
      </c>
      <c r="G72" s="8" t="s">
        <v>8</v>
      </c>
      <c r="H72" s="8" t="s">
        <v>9</v>
      </c>
      <c r="I72" s="8" t="s">
        <v>10</v>
      </c>
      <c r="J72" s="8" t="s">
        <v>483</v>
      </c>
      <c r="K72" s="8" t="s">
        <v>372</v>
      </c>
      <c r="L72" s="8" t="s">
        <v>485</v>
      </c>
      <c r="M72" s="8" t="s">
        <v>384</v>
      </c>
      <c r="N72" s="13" t="s">
        <v>381</v>
      </c>
      <c r="O72" s="13" t="s">
        <v>380</v>
      </c>
    </row>
    <row r="73" spans="1:15" ht="22.95" customHeight="1" x14ac:dyDescent="0.25">
      <c r="A73" s="9">
        <v>1</v>
      </c>
      <c r="B73" s="9">
        <v>2</v>
      </c>
      <c r="C73" s="9">
        <v>3</v>
      </c>
      <c r="D73" s="9">
        <v>4</v>
      </c>
      <c r="E73" s="9">
        <v>5</v>
      </c>
      <c r="F73" s="14">
        <v>6</v>
      </c>
      <c r="G73" s="9">
        <v>7</v>
      </c>
      <c r="H73" s="14">
        <v>8</v>
      </c>
      <c r="I73" s="9">
        <v>9</v>
      </c>
      <c r="J73" s="9">
        <v>10</v>
      </c>
      <c r="K73" s="9">
        <v>11</v>
      </c>
      <c r="L73" s="9">
        <v>12</v>
      </c>
      <c r="M73" s="9">
        <v>13</v>
      </c>
      <c r="N73" s="9">
        <v>14</v>
      </c>
      <c r="O73" s="9">
        <v>15</v>
      </c>
    </row>
    <row r="74" spans="1:15" ht="22.95" customHeight="1" x14ac:dyDescent="0.25">
      <c r="A74" s="74" t="s">
        <v>487</v>
      </c>
      <c r="B74" s="62"/>
      <c r="C74" s="62"/>
      <c r="D74" s="64">
        <f>IF(B74&gt;2309,B74-2309,0)</f>
        <v>0</v>
      </c>
      <c r="E74" s="64">
        <f>IF(C74&gt;1895,C74-1895,0)</f>
        <v>0</v>
      </c>
      <c r="F74" s="15" t="s">
        <v>382</v>
      </c>
      <c r="G74" s="47"/>
      <c r="H74" s="11"/>
      <c r="I74" s="8">
        <f>IFERROR(VLOOKUP(H74,Šifranti!$F$5:$G$48,2,FALSE),0)</f>
        <v>0</v>
      </c>
      <c r="J74" s="44"/>
      <c r="K74" s="33"/>
      <c r="L74" s="49">
        <f>IFERROR((K74*D74)/(K74+K75),0)</f>
        <v>0</v>
      </c>
      <c r="M74" s="49">
        <v>0.99</v>
      </c>
      <c r="N74" s="32">
        <f>IF(J74*K74*M74*E74 + J74*L74*M74 &lt;= 2000,J74*K74*M74*E74 + J74*L74*M74,2000)</f>
        <v>0</v>
      </c>
      <c r="O74" s="32">
        <f t="shared" ref="O74:O84" si="4">N74*1.161</f>
        <v>0</v>
      </c>
    </row>
    <row r="75" spans="1:15" ht="22.95" customHeight="1" x14ac:dyDescent="0.25">
      <c r="A75" s="70"/>
      <c r="B75" s="63"/>
      <c r="C75" s="63"/>
      <c r="D75" s="65"/>
      <c r="E75" s="65"/>
      <c r="F75" s="15" t="s">
        <v>383</v>
      </c>
      <c r="G75" s="47"/>
      <c r="H75" s="11"/>
      <c r="I75" s="8">
        <f>IFERROR(VLOOKUP(H75,Šifranti!$F$5:$G$48,2,FALSE),0)</f>
        <v>0</v>
      </c>
      <c r="J75" s="43">
        <f>J74</f>
        <v>0</v>
      </c>
      <c r="K75" s="33"/>
      <c r="L75" s="49">
        <f>IFERROR((K75*D74)/(K74+K75),0)</f>
        <v>0</v>
      </c>
      <c r="M75" s="49">
        <v>0.99</v>
      </c>
      <c r="N75" s="32">
        <f>IF(J75*K75*M75*E74 + J75*L75*M75 &lt;= 2000,J75*K75*M75*E74 + J75*L75*M75,2000)</f>
        <v>0</v>
      </c>
      <c r="O75" s="32">
        <f t="shared" si="4"/>
        <v>0</v>
      </c>
    </row>
    <row r="76" spans="1:15" ht="22.95" customHeight="1" x14ac:dyDescent="0.25">
      <c r="A76" s="70"/>
      <c r="B76" s="63"/>
      <c r="C76" s="63"/>
      <c r="D76" s="65"/>
      <c r="E76" s="65"/>
      <c r="F76" s="8" t="s">
        <v>368</v>
      </c>
      <c r="G76" s="47"/>
      <c r="H76" s="11"/>
      <c r="I76" s="8">
        <f>IFERROR(VLOOKUP(H76,Šifranti!$F$49:$G$152,2,FALSE),0)</f>
        <v>0</v>
      </c>
      <c r="J76" s="43">
        <f>J74*0.7</f>
        <v>0</v>
      </c>
      <c r="K76" s="33"/>
      <c r="L76" s="49">
        <f>IFERROR(K76*D74/(K76+K77),0)</f>
        <v>0</v>
      </c>
      <c r="M76" s="49">
        <v>0.55000000000000004</v>
      </c>
      <c r="N76" s="32">
        <f>IF(J76*K76*M76*E74 + J76*L76*M76 &lt;= 2000,J76*K76*M76*E74 + J76*L76*M76,2000)</f>
        <v>0</v>
      </c>
      <c r="O76" s="32">
        <f t="shared" si="4"/>
        <v>0</v>
      </c>
    </row>
    <row r="77" spans="1:15" ht="22.95" customHeight="1" x14ac:dyDescent="0.25">
      <c r="A77" s="70"/>
      <c r="B77" s="63"/>
      <c r="C77" s="63"/>
      <c r="D77" s="65"/>
      <c r="E77" s="65"/>
      <c r="F77" s="8" t="s">
        <v>369</v>
      </c>
      <c r="G77" s="47"/>
      <c r="H77" s="11"/>
      <c r="I77" s="8">
        <f>IFERROR(VLOOKUP(H77,Šifranti!$F$49:$G$152,2,FALSE),0)</f>
        <v>0</v>
      </c>
      <c r="J77" s="43">
        <f>J75*0.7</f>
        <v>0</v>
      </c>
      <c r="K77" s="33"/>
      <c r="L77" s="49">
        <f>IFERROR(K77*D74/(K76+K77),0)</f>
        <v>0</v>
      </c>
      <c r="M77" s="49">
        <v>0.55000000000000004</v>
      </c>
      <c r="N77" s="32">
        <f>IF(J77*K77*M77*E74 + J77*L77*M77 &lt;= 2000,J77*K77*M77*E74 + J77*L77*M77,2000)</f>
        <v>0</v>
      </c>
      <c r="O77" s="32">
        <f t="shared" si="4"/>
        <v>0</v>
      </c>
    </row>
    <row r="78" spans="1:15" ht="22.95" customHeight="1" x14ac:dyDescent="0.25">
      <c r="A78" s="70"/>
      <c r="B78" s="63"/>
      <c r="C78" s="63"/>
      <c r="D78" s="65"/>
      <c r="E78" s="65"/>
      <c r="F78" s="8" t="s">
        <v>395</v>
      </c>
      <c r="G78" s="47"/>
      <c r="H78" s="11"/>
      <c r="I78" s="8">
        <f>IFERROR(VLOOKUP(H78,Šifranti!$F$49:$G$152,2,FALSE),0)</f>
        <v>0</v>
      </c>
      <c r="J78" s="43">
        <f>J74*0.65</f>
        <v>0</v>
      </c>
      <c r="K78" s="33"/>
      <c r="L78" s="49">
        <f>IFERROR(K78*D74/(K78+K79),0)</f>
        <v>0</v>
      </c>
      <c r="M78" s="49">
        <v>0.39</v>
      </c>
      <c r="N78" s="32">
        <f>IF(J78*K78*M78*E74 + J78*L78*M78 &lt;= 2000,J78*K78*M78*E74 + J78*L78*M78,2000)</f>
        <v>0</v>
      </c>
      <c r="O78" s="32">
        <f t="shared" si="4"/>
        <v>0</v>
      </c>
    </row>
    <row r="79" spans="1:15" ht="22.95" customHeight="1" x14ac:dyDescent="0.25">
      <c r="A79" s="70"/>
      <c r="B79" s="63"/>
      <c r="C79" s="63"/>
      <c r="D79" s="65"/>
      <c r="E79" s="65"/>
      <c r="F79" s="8" t="s">
        <v>396</v>
      </c>
      <c r="G79" s="47"/>
      <c r="H79" s="11"/>
      <c r="I79" s="8">
        <f>IFERROR(VLOOKUP(H79,Šifranti!$F$49:$G$152,2,FALSE),0)</f>
        <v>0</v>
      </c>
      <c r="J79" s="43">
        <f>J74*0.65</f>
        <v>0</v>
      </c>
      <c r="K79" s="33"/>
      <c r="L79" s="49">
        <f>IFERROR(K79*D74/(K78+K79),0)</f>
        <v>0</v>
      </c>
      <c r="M79" s="49">
        <v>0.39</v>
      </c>
      <c r="N79" s="32">
        <f>IF(J79*K79*M79*E74 + J79*L79*M79 &lt;= 2000,J79*K79*M79*E74 + J79*L79*M79,2000)</f>
        <v>0</v>
      </c>
      <c r="O79" s="32">
        <f t="shared" si="4"/>
        <v>0</v>
      </c>
    </row>
    <row r="80" spans="1:15" ht="22.95" customHeight="1" x14ac:dyDescent="0.25">
      <c r="A80" s="70"/>
      <c r="B80" s="63"/>
      <c r="C80" s="63"/>
      <c r="D80" s="65"/>
      <c r="E80" s="65"/>
      <c r="F80" s="8" t="s">
        <v>393</v>
      </c>
      <c r="G80" s="47"/>
      <c r="H80" s="11"/>
      <c r="I80" s="8">
        <f>IFERROR(VLOOKUP(H80,Šifranti!$F$153:$G$156,2,FALSE),0)</f>
        <v>0</v>
      </c>
      <c r="J80" s="42">
        <f>J74*0.3</f>
        <v>0</v>
      </c>
      <c r="K80" s="33"/>
      <c r="L80" s="49">
        <f>IF(K80&gt;0,D74,0)</f>
        <v>0</v>
      </c>
      <c r="M80" s="49">
        <v>0.34</v>
      </c>
      <c r="N80" s="32">
        <f>IF(J80*K80*M80*E74 + J80*L80*M80 &lt;= 2000,J80*K80*M80*E74 + J80*L80*M80,2000)</f>
        <v>0</v>
      </c>
      <c r="O80" s="32">
        <f t="shared" si="4"/>
        <v>0</v>
      </c>
    </row>
    <row r="81" spans="1:15" ht="22.95" customHeight="1" x14ac:dyDescent="0.25">
      <c r="A81" s="70" t="s">
        <v>488</v>
      </c>
      <c r="B81" s="62"/>
      <c r="C81" s="64" t="s">
        <v>397</v>
      </c>
      <c r="D81" s="64">
        <f>IF(B81&gt;3976,B81-3976,0)</f>
        <v>0</v>
      </c>
      <c r="E81" s="64" t="s">
        <v>397</v>
      </c>
      <c r="F81" s="15" t="s">
        <v>382</v>
      </c>
      <c r="G81" s="47"/>
      <c r="H81" s="11"/>
      <c r="I81" s="8">
        <f>IFERROR(VLOOKUP(H81,Šifranti!$F$5:$G$48,2,FALSE),0)</f>
        <v>0</v>
      </c>
      <c r="J81" s="44"/>
      <c r="K81" s="33"/>
      <c r="L81" s="49">
        <f>IFERROR((K81*D81)/(K81+K82),0)</f>
        <v>0</v>
      </c>
      <c r="M81" s="49">
        <v>1.05</v>
      </c>
      <c r="N81" s="32">
        <f>IF(J81*M81*L81 &lt;= 2000,J81*M81*L81,2000)</f>
        <v>0</v>
      </c>
      <c r="O81" s="32">
        <f t="shared" si="4"/>
        <v>0</v>
      </c>
    </row>
    <row r="82" spans="1:15" ht="22.95" customHeight="1" x14ac:dyDescent="0.25">
      <c r="A82" s="70"/>
      <c r="B82" s="63"/>
      <c r="C82" s="65"/>
      <c r="D82" s="65"/>
      <c r="E82" s="65"/>
      <c r="F82" s="15" t="s">
        <v>383</v>
      </c>
      <c r="G82" s="47"/>
      <c r="H82" s="11"/>
      <c r="I82" s="8">
        <f>IFERROR(VLOOKUP(H82,Šifranti!$F$5:$G$48,2,FALSE),0)</f>
        <v>0</v>
      </c>
      <c r="J82" s="42">
        <f>J81</f>
        <v>0</v>
      </c>
      <c r="K82" s="33"/>
      <c r="L82" s="49">
        <f>IFERROR((K82*D81)/(K81+K82),0)</f>
        <v>0</v>
      </c>
      <c r="M82" s="49">
        <v>1.05</v>
      </c>
      <c r="N82" s="32">
        <f>IF(J82*M82*L82 &lt;= 2000,J82*M82*L82,2000)</f>
        <v>0</v>
      </c>
      <c r="O82" s="32">
        <f t="shared" si="4"/>
        <v>0</v>
      </c>
    </row>
    <row r="83" spans="1:15" ht="22.95" customHeight="1" x14ac:dyDescent="0.25">
      <c r="A83" s="70"/>
      <c r="B83" s="63"/>
      <c r="C83" s="65"/>
      <c r="D83" s="65"/>
      <c r="E83" s="65"/>
      <c r="F83" s="8" t="s">
        <v>368</v>
      </c>
      <c r="G83" s="47"/>
      <c r="H83" s="11"/>
      <c r="I83" s="8">
        <f>IFERROR(VLOOKUP(H83,Šifranti!$F$49:$G$152,2,FALSE),0)</f>
        <v>0</v>
      </c>
      <c r="J83" s="42">
        <f>J81</f>
        <v>0</v>
      </c>
      <c r="K83" s="33"/>
      <c r="L83" s="49">
        <f>IFERROR(K83*D81/(K83+K84),0)</f>
        <v>0</v>
      </c>
      <c r="M83" s="49">
        <v>0.57999999999999996</v>
      </c>
      <c r="N83" s="32">
        <f>IF(J83*M83*L83 &lt;= 2000,J83*M83*L83,2000)</f>
        <v>0</v>
      </c>
      <c r="O83" s="32">
        <f t="shared" si="4"/>
        <v>0</v>
      </c>
    </row>
    <row r="84" spans="1:15" ht="22.95" customHeight="1" x14ac:dyDescent="0.25">
      <c r="A84" s="71"/>
      <c r="B84" s="72"/>
      <c r="C84" s="73"/>
      <c r="D84" s="73"/>
      <c r="E84" s="73"/>
      <c r="F84" s="8" t="s">
        <v>369</v>
      </c>
      <c r="G84" s="47"/>
      <c r="H84" s="11"/>
      <c r="I84" s="8">
        <f>IFERROR(VLOOKUP(H84,Šifranti!$F$49:$G$152,2,FALSE),0)</f>
        <v>0</v>
      </c>
      <c r="J84" s="42">
        <f>J81</f>
        <v>0</v>
      </c>
      <c r="K84" s="33"/>
      <c r="L84" s="49">
        <f>IFERROR(K84*D81/(K83+K84),0)</f>
        <v>0</v>
      </c>
      <c r="M84" s="49">
        <v>0.57999999999999996</v>
      </c>
      <c r="N84" s="32">
        <f>IF(J84*M84*L84 &lt;= 2000,J84*M84*L84,2000)</f>
        <v>0</v>
      </c>
      <c r="O84" s="32">
        <f t="shared" si="4"/>
        <v>0</v>
      </c>
    </row>
    <row r="85" spans="1:15" ht="22.95" customHeight="1" x14ac:dyDescent="0.25">
      <c r="A85" s="34" t="s">
        <v>320</v>
      </c>
      <c r="B85" s="34"/>
      <c r="C85" s="34"/>
      <c r="D85" s="7"/>
      <c r="E85" s="7"/>
      <c r="F85" s="7"/>
      <c r="G85" s="7"/>
      <c r="H85" s="7"/>
      <c r="I85" s="7"/>
      <c r="J85" s="7"/>
      <c r="K85" s="7"/>
      <c r="L85" s="7"/>
      <c r="M85" s="7"/>
      <c r="N85" s="32">
        <f>SUM(N74:N84)</f>
        <v>0</v>
      </c>
      <c r="O85" s="32">
        <f>SUM(O74:O84)</f>
        <v>0</v>
      </c>
    </row>
    <row r="86" spans="1:15" ht="22.95" customHeight="1" x14ac:dyDescent="0.25">
      <c r="A86"/>
      <c r="B86"/>
      <c r="C86"/>
      <c r="D86"/>
      <c r="E86"/>
      <c r="F86"/>
      <c r="G86"/>
      <c r="H86"/>
      <c r="I86"/>
      <c r="J86"/>
      <c r="K86"/>
      <c r="L86"/>
      <c r="M86"/>
      <c r="N86"/>
      <c r="O86"/>
    </row>
    <row r="87" spans="1:15" ht="22.95" customHeight="1" x14ac:dyDescent="0.25">
      <c r="A87" s="26" t="s">
        <v>377</v>
      </c>
      <c r="B87" s="46"/>
      <c r="C87" s="46"/>
      <c r="D87"/>
      <c r="E87"/>
      <c r="F87"/>
      <c r="G87"/>
      <c r="H87"/>
      <c r="I87"/>
      <c r="J87"/>
      <c r="K87"/>
      <c r="L87"/>
      <c r="M87"/>
      <c r="N87"/>
      <c r="O87"/>
    </row>
    <row r="88" spans="1:15" ht="81" customHeight="1" x14ac:dyDescent="0.25">
      <c r="A88" s="8" t="s">
        <v>11</v>
      </c>
      <c r="B88" s="48" t="s">
        <v>480</v>
      </c>
      <c r="C88" s="8" t="s">
        <v>323</v>
      </c>
      <c r="D88" s="13" t="s">
        <v>379</v>
      </c>
      <c r="E88" s="13" t="s">
        <v>378</v>
      </c>
      <c r="F88" s="8" t="s">
        <v>411</v>
      </c>
      <c r="G88" s="8" t="s">
        <v>8</v>
      </c>
      <c r="H88" s="8" t="s">
        <v>9</v>
      </c>
      <c r="I88" s="8" t="s">
        <v>10</v>
      </c>
      <c r="J88" s="8" t="s">
        <v>483</v>
      </c>
      <c r="K88" s="8" t="s">
        <v>372</v>
      </c>
      <c r="L88" s="8" t="s">
        <v>485</v>
      </c>
      <c r="M88" s="8" t="s">
        <v>384</v>
      </c>
      <c r="N88" s="13" t="s">
        <v>381</v>
      </c>
      <c r="O88" s="13" t="s">
        <v>380</v>
      </c>
    </row>
    <row r="89" spans="1:15" ht="22.95" customHeight="1" x14ac:dyDescent="0.25">
      <c r="A89" s="9">
        <v>1</v>
      </c>
      <c r="B89" s="9">
        <v>2</v>
      </c>
      <c r="C89" s="9">
        <v>3</v>
      </c>
      <c r="D89" s="9">
        <v>4</v>
      </c>
      <c r="E89" s="9">
        <v>5</v>
      </c>
      <c r="F89" s="14">
        <v>6</v>
      </c>
      <c r="G89" s="9">
        <v>7</v>
      </c>
      <c r="H89" s="14">
        <v>8</v>
      </c>
      <c r="I89" s="9">
        <v>9</v>
      </c>
      <c r="J89" s="9">
        <v>10</v>
      </c>
      <c r="K89" s="9">
        <v>11</v>
      </c>
      <c r="L89" s="9">
        <v>12</v>
      </c>
      <c r="M89" s="9">
        <v>13</v>
      </c>
      <c r="N89" s="9">
        <v>14</v>
      </c>
      <c r="O89" s="9">
        <v>15</v>
      </c>
    </row>
    <row r="90" spans="1:15" ht="22.95" customHeight="1" x14ac:dyDescent="0.25">
      <c r="A90" s="74" t="s">
        <v>487</v>
      </c>
      <c r="B90" s="62"/>
      <c r="C90" s="62"/>
      <c r="D90" s="64">
        <f>IF(B90&gt;2309,B90-2309,0)</f>
        <v>0</v>
      </c>
      <c r="E90" s="64">
        <f>IF(C90&gt;1895,C90-1895,0)</f>
        <v>0</v>
      </c>
      <c r="F90" s="15" t="s">
        <v>382</v>
      </c>
      <c r="G90" s="47"/>
      <c r="H90" s="11"/>
      <c r="I90" s="8">
        <f>IFERROR(VLOOKUP(H90,Šifranti!$F$5:$G$48,2,FALSE),0)</f>
        <v>0</v>
      </c>
      <c r="J90" s="44"/>
      <c r="K90" s="33"/>
      <c r="L90" s="49">
        <f>IFERROR((K90*D90)/(K90+K91),0)</f>
        <v>0</v>
      </c>
      <c r="M90" s="49">
        <v>0.99</v>
      </c>
      <c r="N90" s="32">
        <f>IF(J90*K90*M90*E90 + J90*L90*M90 &lt;= 2000,J90*K90*M90*E90 + J90*L90*M90,2000)</f>
        <v>0</v>
      </c>
      <c r="O90" s="32">
        <f t="shared" ref="O90:O100" si="5">N90*1.161</f>
        <v>0</v>
      </c>
    </row>
    <row r="91" spans="1:15" ht="22.95" customHeight="1" x14ac:dyDescent="0.25">
      <c r="A91" s="70"/>
      <c r="B91" s="63"/>
      <c r="C91" s="63"/>
      <c r="D91" s="65"/>
      <c r="E91" s="65"/>
      <c r="F91" s="15" t="s">
        <v>383</v>
      </c>
      <c r="G91" s="47"/>
      <c r="H91" s="11"/>
      <c r="I91" s="8">
        <f>IFERROR(VLOOKUP(H91,Šifranti!$F$5:$G$48,2,FALSE),0)</f>
        <v>0</v>
      </c>
      <c r="J91" s="43">
        <f>J90</f>
        <v>0</v>
      </c>
      <c r="K91" s="33"/>
      <c r="L91" s="49">
        <f>IFERROR((K91*D90)/(K90+K91),0)</f>
        <v>0</v>
      </c>
      <c r="M91" s="49">
        <v>0.99</v>
      </c>
      <c r="N91" s="32">
        <f>IF(J91*K91*M91*E90 + J91*L91*M91 &lt;= 2000,J91*K91*M91*E90 + J91*L91*M91,2000)</f>
        <v>0</v>
      </c>
      <c r="O91" s="32">
        <f t="shared" si="5"/>
        <v>0</v>
      </c>
    </row>
    <row r="92" spans="1:15" ht="21" customHeight="1" x14ac:dyDescent="0.25">
      <c r="A92" s="70"/>
      <c r="B92" s="63"/>
      <c r="C92" s="63"/>
      <c r="D92" s="65"/>
      <c r="E92" s="65"/>
      <c r="F92" s="8" t="s">
        <v>368</v>
      </c>
      <c r="G92" s="47"/>
      <c r="H92" s="11"/>
      <c r="I92" s="8">
        <f>IFERROR(VLOOKUP(H92,Šifranti!$F$49:$G$152,2,FALSE),0)</f>
        <v>0</v>
      </c>
      <c r="J92" s="43">
        <f>J90*0.7</f>
        <v>0</v>
      </c>
      <c r="K92" s="33"/>
      <c r="L92" s="49">
        <f>IFERROR(K92*D90/(K92+K93),0)</f>
        <v>0</v>
      </c>
      <c r="M92" s="49">
        <v>0.55000000000000004</v>
      </c>
      <c r="N92" s="32">
        <f>IF(J92*K92*M92*E90 + J92*L92*M92 &lt;= 2000,J92*K92*M92*E90 + J92*L92*M92,2000)</f>
        <v>0</v>
      </c>
      <c r="O92" s="32">
        <f t="shared" si="5"/>
        <v>0</v>
      </c>
    </row>
    <row r="93" spans="1:15" ht="21" customHeight="1" x14ac:dyDescent="0.25">
      <c r="A93" s="70"/>
      <c r="B93" s="63"/>
      <c r="C93" s="63"/>
      <c r="D93" s="65"/>
      <c r="E93" s="65"/>
      <c r="F93" s="8" t="s">
        <v>369</v>
      </c>
      <c r="G93" s="47"/>
      <c r="H93" s="11"/>
      <c r="I93" s="8">
        <f>IFERROR(VLOOKUP(H93,Šifranti!$F$49:$G$152,2,FALSE),0)</f>
        <v>0</v>
      </c>
      <c r="J93" s="43">
        <f>J91*0.7</f>
        <v>0</v>
      </c>
      <c r="K93" s="33"/>
      <c r="L93" s="49">
        <f>IFERROR(K93*D90/(K92+K93),0)</f>
        <v>0</v>
      </c>
      <c r="M93" s="49">
        <v>0.55000000000000004</v>
      </c>
      <c r="N93" s="32">
        <f>IF(J93*K93*M93*E90 + J93*L93*M93 &lt;= 2000,J93*K93*M93*E90 + J93*L93*M93,2000)</f>
        <v>0</v>
      </c>
      <c r="O93" s="32">
        <f t="shared" si="5"/>
        <v>0</v>
      </c>
    </row>
    <row r="94" spans="1:15" ht="24.6" customHeight="1" x14ac:dyDescent="0.25">
      <c r="A94" s="70"/>
      <c r="B94" s="63"/>
      <c r="C94" s="63"/>
      <c r="D94" s="65"/>
      <c r="E94" s="65"/>
      <c r="F94" s="8" t="s">
        <v>395</v>
      </c>
      <c r="G94" s="47"/>
      <c r="H94" s="11"/>
      <c r="I94" s="8">
        <f>IFERROR(VLOOKUP(H94,Šifranti!$F$49:$G$152,2,FALSE),0)</f>
        <v>0</v>
      </c>
      <c r="J94" s="43">
        <f>J90*0.65</f>
        <v>0</v>
      </c>
      <c r="K94" s="33"/>
      <c r="L94" s="49">
        <f>IFERROR(K94*D90/(K94+K95),0)</f>
        <v>0</v>
      </c>
      <c r="M94" s="49">
        <v>0.39</v>
      </c>
      <c r="N94" s="32">
        <f>IF(J94*K94*M94*E90 + J94*L94*M94 &lt;= 2000,J94*K94*M94*E90 + J94*L94*M94,2000)</f>
        <v>0</v>
      </c>
      <c r="O94" s="32">
        <f t="shared" si="5"/>
        <v>0</v>
      </c>
    </row>
    <row r="95" spans="1:15" ht="19.95" customHeight="1" x14ac:dyDescent="0.25">
      <c r="A95" s="70"/>
      <c r="B95" s="63"/>
      <c r="C95" s="63"/>
      <c r="D95" s="65"/>
      <c r="E95" s="65"/>
      <c r="F95" s="8" t="s">
        <v>396</v>
      </c>
      <c r="G95" s="47"/>
      <c r="H95" s="11"/>
      <c r="I95" s="8">
        <f>IFERROR(VLOOKUP(H95,Šifranti!$F$49:$G$152,2,FALSE),0)</f>
        <v>0</v>
      </c>
      <c r="J95" s="43">
        <f>J90*0.65</f>
        <v>0</v>
      </c>
      <c r="K95" s="33"/>
      <c r="L95" s="49">
        <f>IFERROR(K95*D90/(K94+K95),0)</f>
        <v>0</v>
      </c>
      <c r="M95" s="49">
        <v>0.39</v>
      </c>
      <c r="N95" s="32">
        <f>IF(J95*K95*M95*E90 + J95*L95*M95 &lt;= 2000,J95*K95*M95*E90 + J95*L95*M95,2000)</f>
        <v>0</v>
      </c>
      <c r="O95" s="32">
        <f t="shared" si="5"/>
        <v>0</v>
      </c>
    </row>
    <row r="96" spans="1:15" ht="22.95" customHeight="1" x14ac:dyDescent="0.25">
      <c r="A96" s="70"/>
      <c r="B96" s="63"/>
      <c r="C96" s="63"/>
      <c r="D96" s="65"/>
      <c r="E96" s="65"/>
      <c r="F96" s="8" t="s">
        <v>393</v>
      </c>
      <c r="G96" s="47"/>
      <c r="H96" s="11"/>
      <c r="I96" s="8">
        <f>IFERROR(VLOOKUP(H96,Šifranti!$F$153:$G$156,2,FALSE),0)</f>
        <v>0</v>
      </c>
      <c r="J96" s="42">
        <f>J90*0.3</f>
        <v>0</v>
      </c>
      <c r="K96" s="33"/>
      <c r="L96" s="49">
        <f>IF(K96&gt;0,D90,0)</f>
        <v>0</v>
      </c>
      <c r="M96" s="49">
        <v>0.34</v>
      </c>
      <c r="N96" s="32">
        <f>IF(J96*K96*M96*E90 + J96*L96*M96 &lt;= 2000,J96*K96*M96*E90 + J96*L96*M96,2000)</f>
        <v>0</v>
      </c>
      <c r="O96" s="32">
        <f t="shared" si="5"/>
        <v>0</v>
      </c>
    </row>
    <row r="97" spans="1:15" ht="22.95" customHeight="1" x14ac:dyDescent="0.25">
      <c r="A97" s="70" t="s">
        <v>488</v>
      </c>
      <c r="B97" s="62"/>
      <c r="C97" s="64" t="s">
        <v>397</v>
      </c>
      <c r="D97" s="64">
        <f>IF(B97&gt;3976,B97-3976,0)</f>
        <v>0</v>
      </c>
      <c r="E97" s="64" t="s">
        <v>397</v>
      </c>
      <c r="F97" s="15" t="s">
        <v>382</v>
      </c>
      <c r="G97" s="47"/>
      <c r="H97" s="11"/>
      <c r="I97" s="8">
        <f>IFERROR(VLOOKUP(H97,Šifranti!$F$5:$G$48,2,FALSE),0)</f>
        <v>0</v>
      </c>
      <c r="J97" s="44"/>
      <c r="K97" s="33"/>
      <c r="L97" s="49">
        <f>IFERROR((K97*D97)/(K97+K98),0)</f>
        <v>0</v>
      </c>
      <c r="M97" s="49">
        <v>1.05</v>
      </c>
      <c r="N97" s="32">
        <f>IF(J97*M97*L97 &lt;= 2000,J97*M97*L97,2000)</f>
        <v>0</v>
      </c>
      <c r="O97" s="32">
        <f t="shared" si="5"/>
        <v>0</v>
      </c>
    </row>
    <row r="98" spans="1:15" ht="22.95" customHeight="1" x14ac:dyDescent="0.25">
      <c r="A98" s="70"/>
      <c r="B98" s="63"/>
      <c r="C98" s="65"/>
      <c r="D98" s="65"/>
      <c r="E98" s="65"/>
      <c r="F98" s="15" t="s">
        <v>383</v>
      </c>
      <c r="G98" s="47"/>
      <c r="H98" s="11"/>
      <c r="I98" s="8">
        <f>IFERROR(VLOOKUP(H98,Šifranti!$F$5:$G$48,2,FALSE),0)</f>
        <v>0</v>
      </c>
      <c r="J98" s="42">
        <f>J97</f>
        <v>0</v>
      </c>
      <c r="K98" s="33"/>
      <c r="L98" s="49">
        <f>IFERROR((K98*D97)/(K97+K98),0)</f>
        <v>0</v>
      </c>
      <c r="M98" s="49">
        <v>1.05</v>
      </c>
      <c r="N98" s="32">
        <f>IF(J98*M98*L98 &lt;= 2000,J98*M98*L98,2000)</f>
        <v>0</v>
      </c>
      <c r="O98" s="32">
        <f t="shared" si="5"/>
        <v>0</v>
      </c>
    </row>
    <row r="99" spans="1:15" ht="22.95" customHeight="1" x14ac:dyDescent="0.25">
      <c r="A99" s="70"/>
      <c r="B99" s="63"/>
      <c r="C99" s="65"/>
      <c r="D99" s="65"/>
      <c r="E99" s="65"/>
      <c r="F99" s="8" t="s">
        <v>368</v>
      </c>
      <c r="G99" s="47"/>
      <c r="H99" s="11"/>
      <c r="I99" s="8">
        <f>IFERROR(VLOOKUP(H99,Šifranti!$F$49:$G$152,2,FALSE),0)</f>
        <v>0</v>
      </c>
      <c r="J99" s="42">
        <f>J97</f>
        <v>0</v>
      </c>
      <c r="K99" s="33"/>
      <c r="L99" s="49">
        <f>IFERROR(K99*D97/(K99+K100),0)</f>
        <v>0</v>
      </c>
      <c r="M99" s="49">
        <v>0.57999999999999996</v>
      </c>
      <c r="N99" s="32">
        <f>IF(J99*M99*L99 &lt;= 2000,J99*M99*L99,2000)</f>
        <v>0</v>
      </c>
      <c r="O99" s="32">
        <f t="shared" si="5"/>
        <v>0</v>
      </c>
    </row>
    <row r="100" spans="1:15" ht="22.95" customHeight="1" x14ac:dyDescent="0.25">
      <c r="A100" s="71"/>
      <c r="B100" s="72"/>
      <c r="C100" s="73"/>
      <c r="D100" s="73"/>
      <c r="E100" s="73"/>
      <c r="F100" s="8" t="s">
        <v>369</v>
      </c>
      <c r="G100" s="47"/>
      <c r="H100" s="11"/>
      <c r="I100" s="8">
        <f>IFERROR(VLOOKUP(H100,Šifranti!$F$49:$G$152,2,FALSE),0)</f>
        <v>0</v>
      </c>
      <c r="J100" s="42">
        <f>J97</f>
        <v>0</v>
      </c>
      <c r="K100" s="33"/>
      <c r="L100" s="49">
        <f>IFERROR(K100*D97/(K99+K100),0)</f>
        <v>0</v>
      </c>
      <c r="M100" s="49">
        <v>0.57999999999999996</v>
      </c>
      <c r="N100" s="32">
        <f>IF(J100*M100*L100 &lt;= 2000,J100*M100*L100,2000)</f>
        <v>0</v>
      </c>
      <c r="O100" s="32">
        <f t="shared" si="5"/>
        <v>0</v>
      </c>
    </row>
    <row r="101" spans="1:15" ht="22.95" customHeight="1" x14ac:dyDescent="0.25">
      <c r="A101" s="34" t="s">
        <v>320</v>
      </c>
      <c r="B101" s="34"/>
      <c r="C101" s="34"/>
      <c r="D101" s="7"/>
      <c r="E101" s="7"/>
      <c r="F101" s="7"/>
      <c r="G101" s="7"/>
      <c r="H101" s="7"/>
      <c r="I101" s="7"/>
      <c r="J101" s="7"/>
      <c r="K101" s="7"/>
      <c r="L101" s="7"/>
      <c r="M101" s="7"/>
      <c r="N101" s="32">
        <f>SUM(N90:N100)</f>
        <v>0</v>
      </c>
      <c r="O101" s="32">
        <f>SUM(O90:O100)</f>
        <v>0</v>
      </c>
    </row>
    <row r="102" spans="1:15" ht="22.95" customHeight="1" x14ac:dyDescent="0.25">
      <c r="A102"/>
      <c r="B102"/>
      <c r="C102"/>
      <c r="D102"/>
      <c r="E102"/>
      <c r="F102"/>
      <c r="G102"/>
      <c r="H102"/>
      <c r="I102"/>
      <c r="J102"/>
      <c r="K102"/>
      <c r="L102"/>
      <c r="M102"/>
      <c r="N102"/>
      <c r="O102"/>
    </row>
    <row r="103" spans="1:15" ht="22.95" customHeight="1" x14ac:dyDescent="0.25">
      <c r="A103" s="26" t="s">
        <v>412</v>
      </c>
      <c r="B103" s="46"/>
      <c r="C103" s="46"/>
      <c r="D103"/>
      <c r="E103"/>
      <c r="F103"/>
      <c r="G103"/>
      <c r="H103"/>
      <c r="I103"/>
      <c r="J103"/>
      <c r="K103"/>
      <c r="L103"/>
      <c r="M103"/>
      <c r="N103"/>
      <c r="O103"/>
    </row>
    <row r="104" spans="1:15" ht="81" customHeight="1" x14ac:dyDescent="0.25">
      <c r="A104" s="8" t="s">
        <v>11</v>
      </c>
      <c r="B104" s="48" t="s">
        <v>480</v>
      </c>
      <c r="C104" s="8" t="s">
        <v>323</v>
      </c>
      <c r="D104" s="13" t="s">
        <v>379</v>
      </c>
      <c r="E104" s="13" t="s">
        <v>378</v>
      </c>
      <c r="F104" s="8" t="s">
        <v>411</v>
      </c>
      <c r="G104" s="8" t="s">
        <v>8</v>
      </c>
      <c r="H104" s="8" t="s">
        <v>9</v>
      </c>
      <c r="I104" s="8" t="s">
        <v>10</v>
      </c>
      <c r="J104" s="8" t="s">
        <v>483</v>
      </c>
      <c r="K104" s="8" t="s">
        <v>372</v>
      </c>
      <c r="L104" s="8" t="s">
        <v>485</v>
      </c>
      <c r="M104" s="8" t="s">
        <v>384</v>
      </c>
      <c r="N104" s="13" t="s">
        <v>381</v>
      </c>
      <c r="O104" s="13" t="s">
        <v>380</v>
      </c>
    </row>
    <row r="105" spans="1:15" ht="22.95" customHeight="1" x14ac:dyDescent="0.25">
      <c r="A105" s="9">
        <v>1</v>
      </c>
      <c r="B105" s="9">
        <v>2</v>
      </c>
      <c r="C105" s="9">
        <v>3</v>
      </c>
      <c r="D105" s="9">
        <v>4</v>
      </c>
      <c r="E105" s="9">
        <v>5</v>
      </c>
      <c r="F105" s="14">
        <v>6</v>
      </c>
      <c r="G105" s="9">
        <v>7</v>
      </c>
      <c r="H105" s="14">
        <v>8</v>
      </c>
      <c r="I105" s="9">
        <v>9</v>
      </c>
      <c r="J105" s="9">
        <v>10</v>
      </c>
      <c r="K105" s="9">
        <v>11</v>
      </c>
      <c r="L105" s="9">
        <v>12</v>
      </c>
      <c r="M105" s="9">
        <v>13</v>
      </c>
      <c r="N105" s="9">
        <v>14</v>
      </c>
      <c r="O105" s="9">
        <v>15</v>
      </c>
    </row>
    <row r="106" spans="1:15" ht="22.95" customHeight="1" x14ac:dyDescent="0.25">
      <c r="A106" s="74" t="s">
        <v>487</v>
      </c>
      <c r="B106" s="62"/>
      <c r="C106" s="62"/>
      <c r="D106" s="64">
        <f>IF(B106&gt;2309,B106-2309,0)</f>
        <v>0</v>
      </c>
      <c r="E106" s="64">
        <f>IF(C106&gt;1895,C106-1895,0)</f>
        <v>0</v>
      </c>
      <c r="F106" s="15" t="s">
        <v>382</v>
      </c>
      <c r="G106" s="47"/>
      <c r="H106" s="11"/>
      <c r="I106" s="8">
        <f>IFERROR(VLOOKUP(H106,Šifranti!$F$5:$G$48,2,FALSE),0)</f>
        <v>0</v>
      </c>
      <c r="J106" s="44"/>
      <c r="K106" s="33"/>
      <c r="L106" s="49">
        <f>IFERROR((K106*D106)/(K106+K107),0)</f>
        <v>0</v>
      </c>
      <c r="M106" s="49">
        <v>0.99</v>
      </c>
      <c r="N106" s="32">
        <f>IF(J106*K106*M106*E106 + J106*L106*M106 &lt;= 2000,J106*K106*M106*E106 + J106*L106*M106,2000)</f>
        <v>0</v>
      </c>
      <c r="O106" s="32">
        <f t="shared" ref="O106:O116" si="6">N106*1.161</f>
        <v>0</v>
      </c>
    </row>
    <row r="107" spans="1:15" ht="22.95" customHeight="1" x14ac:dyDescent="0.25">
      <c r="A107" s="70"/>
      <c r="B107" s="63"/>
      <c r="C107" s="63"/>
      <c r="D107" s="65"/>
      <c r="E107" s="65"/>
      <c r="F107" s="15" t="s">
        <v>383</v>
      </c>
      <c r="G107" s="47"/>
      <c r="H107" s="11"/>
      <c r="I107" s="8">
        <f>IFERROR(VLOOKUP(H107,Šifranti!$F$5:$G$48,2,FALSE),0)</f>
        <v>0</v>
      </c>
      <c r="J107" s="43">
        <f>J106</f>
        <v>0</v>
      </c>
      <c r="K107" s="33"/>
      <c r="L107" s="49">
        <f>IFERROR((K107*D106)/(K106+K107),0)</f>
        <v>0</v>
      </c>
      <c r="M107" s="49">
        <v>0.99</v>
      </c>
      <c r="N107" s="32">
        <f>IF(J107*K107*M107*E106 + J107*L107*M107 &lt;= 2000,J107*K107*M107*E106 + J107*L107*M107,2000)</f>
        <v>0</v>
      </c>
      <c r="O107" s="32">
        <f t="shared" si="6"/>
        <v>0</v>
      </c>
    </row>
    <row r="108" spans="1:15" ht="22.95" customHeight="1" x14ac:dyDescent="0.25">
      <c r="A108" s="70"/>
      <c r="B108" s="63"/>
      <c r="C108" s="63"/>
      <c r="D108" s="65"/>
      <c r="E108" s="65"/>
      <c r="F108" s="8" t="s">
        <v>368</v>
      </c>
      <c r="G108" s="47"/>
      <c r="H108" s="11"/>
      <c r="I108" s="8">
        <f>IFERROR(VLOOKUP(H108,Šifranti!$F$49:$G$152,2,FALSE),0)</f>
        <v>0</v>
      </c>
      <c r="J108" s="43">
        <f>J106*0.7</f>
        <v>0</v>
      </c>
      <c r="K108" s="33"/>
      <c r="L108" s="49">
        <f>IFERROR(K108*D106/(K108+K109),0)</f>
        <v>0</v>
      </c>
      <c r="M108" s="49">
        <v>0.55000000000000004</v>
      </c>
      <c r="N108" s="32">
        <f>IF(J108*K108*M108*E106 + J108*L108*M108 &lt;= 2000,J108*K108*M108*E106 + J108*L108*M108,2000)</f>
        <v>0</v>
      </c>
      <c r="O108" s="32">
        <f t="shared" si="6"/>
        <v>0</v>
      </c>
    </row>
    <row r="109" spans="1:15" ht="22.95" customHeight="1" x14ac:dyDescent="0.25">
      <c r="A109" s="70"/>
      <c r="B109" s="63"/>
      <c r="C109" s="63"/>
      <c r="D109" s="65"/>
      <c r="E109" s="65"/>
      <c r="F109" s="8" t="s">
        <v>369</v>
      </c>
      <c r="G109" s="47"/>
      <c r="H109" s="11"/>
      <c r="I109" s="8">
        <f>IFERROR(VLOOKUP(H109,Šifranti!$F$49:$G$152,2,FALSE),0)</f>
        <v>0</v>
      </c>
      <c r="J109" s="43">
        <f>J107*0.7</f>
        <v>0</v>
      </c>
      <c r="K109" s="33"/>
      <c r="L109" s="49">
        <f>IFERROR(K109*D106/(K108+K109),0)</f>
        <v>0</v>
      </c>
      <c r="M109" s="49">
        <v>0.55000000000000004</v>
      </c>
      <c r="N109" s="32">
        <f>IF(J109*K109*M109*E106 + J109*L109*M109 &lt;= 2000,J109*K109*M109*E106 + J109*L109*M109,2000)</f>
        <v>0</v>
      </c>
      <c r="O109" s="32">
        <f t="shared" si="6"/>
        <v>0</v>
      </c>
    </row>
    <row r="110" spans="1:15" ht="22.95" customHeight="1" x14ac:dyDescent="0.25">
      <c r="A110" s="70"/>
      <c r="B110" s="63"/>
      <c r="C110" s="63"/>
      <c r="D110" s="65"/>
      <c r="E110" s="65"/>
      <c r="F110" s="8" t="s">
        <v>395</v>
      </c>
      <c r="G110" s="47"/>
      <c r="H110" s="11"/>
      <c r="I110" s="8">
        <f>IFERROR(VLOOKUP(H110,Šifranti!$F$49:$G$152,2,FALSE),0)</f>
        <v>0</v>
      </c>
      <c r="J110" s="43">
        <f>J106*0.65</f>
        <v>0</v>
      </c>
      <c r="K110" s="33"/>
      <c r="L110" s="49">
        <f>IFERROR(K110*D106/(K110+K111),0)</f>
        <v>0</v>
      </c>
      <c r="M110" s="49">
        <v>0.39</v>
      </c>
      <c r="N110" s="32">
        <f>IF(J110*K110*M110*E106 + J110*L110*M110 &lt;= 2000,J110*K110*M110*E106 + J110*L110*M110,2000)</f>
        <v>0</v>
      </c>
      <c r="O110" s="32">
        <f t="shared" si="6"/>
        <v>0</v>
      </c>
    </row>
    <row r="111" spans="1:15" ht="22.95" customHeight="1" x14ac:dyDescent="0.25">
      <c r="A111" s="70"/>
      <c r="B111" s="63"/>
      <c r="C111" s="63"/>
      <c r="D111" s="65"/>
      <c r="E111" s="65"/>
      <c r="F111" s="8" t="s">
        <v>396</v>
      </c>
      <c r="G111" s="47"/>
      <c r="H111" s="11"/>
      <c r="I111" s="8">
        <f>IFERROR(VLOOKUP(H111,Šifranti!$F$49:$G$152,2,FALSE),0)</f>
        <v>0</v>
      </c>
      <c r="J111" s="43">
        <f>J106*0.65</f>
        <v>0</v>
      </c>
      <c r="K111" s="33"/>
      <c r="L111" s="49">
        <f>IFERROR(K111*D106/(K110+K111),0)</f>
        <v>0</v>
      </c>
      <c r="M111" s="49">
        <v>0.39</v>
      </c>
      <c r="N111" s="32">
        <f>IF(J111*K111*M111*E106 + J111*L111*M111 &lt;= 2000,J111*K111*M111*E106 + J111*L111*M111,2000)</f>
        <v>0</v>
      </c>
      <c r="O111" s="32">
        <f t="shared" si="6"/>
        <v>0</v>
      </c>
    </row>
    <row r="112" spans="1:15" ht="22.95" customHeight="1" x14ac:dyDescent="0.25">
      <c r="A112" s="70"/>
      <c r="B112" s="63"/>
      <c r="C112" s="63"/>
      <c r="D112" s="65"/>
      <c r="E112" s="65"/>
      <c r="F112" s="8" t="s">
        <v>393</v>
      </c>
      <c r="G112" s="47"/>
      <c r="H112" s="11"/>
      <c r="I112" s="8">
        <f>IFERROR(VLOOKUP(H112,Šifranti!$F$153:$G$156,2,FALSE),0)</f>
        <v>0</v>
      </c>
      <c r="J112" s="42">
        <f>J106*0.3</f>
        <v>0</v>
      </c>
      <c r="K112" s="33"/>
      <c r="L112" s="49">
        <f>IF(K112&gt;0,D106,0)</f>
        <v>0</v>
      </c>
      <c r="M112" s="49">
        <v>0.34</v>
      </c>
      <c r="N112" s="32">
        <f>IF(J112*K112*M112*E106 + J112*L112*M112 &lt;= 2000,J112*K112*M112*E106 + J112*L112*M112,2000)</f>
        <v>0</v>
      </c>
      <c r="O112" s="32">
        <f t="shared" si="6"/>
        <v>0</v>
      </c>
    </row>
    <row r="113" spans="1:15" ht="22.95" customHeight="1" x14ac:dyDescent="0.25">
      <c r="A113" s="70" t="s">
        <v>488</v>
      </c>
      <c r="B113" s="62"/>
      <c r="C113" s="64" t="s">
        <v>397</v>
      </c>
      <c r="D113" s="64">
        <f>IF(B113&gt;3976,B113-3976,0)</f>
        <v>0</v>
      </c>
      <c r="E113" s="64" t="s">
        <v>397</v>
      </c>
      <c r="F113" s="15" t="s">
        <v>382</v>
      </c>
      <c r="G113" s="47"/>
      <c r="H113" s="11"/>
      <c r="I113" s="8">
        <f>IFERROR(VLOOKUP(H113,Šifranti!$F$5:$G$48,2,FALSE),0)</f>
        <v>0</v>
      </c>
      <c r="J113" s="44"/>
      <c r="K113" s="33"/>
      <c r="L113" s="49">
        <f>IFERROR((K113*D113)/(K113+K114),0)</f>
        <v>0</v>
      </c>
      <c r="M113" s="49">
        <v>1.05</v>
      </c>
      <c r="N113" s="32">
        <f>IF(J113*M113*L113 &lt;= 2000,J113*M113*L113,2000)</f>
        <v>0</v>
      </c>
      <c r="O113" s="32">
        <f t="shared" si="6"/>
        <v>0</v>
      </c>
    </row>
    <row r="114" spans="1:15" ht="22.95" customHeight="1" x14ac:dyDescent="0.25">
      <c r="A114" s="70"/>
      <c r="B114" s="63"/>
      <c r="C114" s="65"/>
      <c r="D114" s="65"/>
      <c r="E114" s="65"/>
      <c r="F114" s="15" t="s">
        <v>383</v>
      </c>
      <c r="G114" s="47"/>
      <c r="H114" s="11"/>
      <c r="I114" s="8">
        <f>IFERROR(VLOOKUP(H114,Šifranti!$F$5:$G$48,2,FALSE),0)</f>
        <v>0</v>
      </c>
      <c r="J114" s="42">
        <f>J113</f>
        <v>0</v>
      </c>
      <c r="K114" s="33"/>
      <c r="L114" s="49">
        <f>IFERROR((K114*D113)/(K113+K114),0)</f>
        <v>0</v>
      </c>
      <c r="M114" s="49">
        <v>1.05</v>
      </c>
      <c r="N114" s="32">
        <f>IF(J114*M114*L114 &lt;= 2000,J114*M114*L114,2000)</f>
        <v>0</v>
      </c>
      <c r="O114" s="32">
        <f t="shared" si="6"/>
        <v>0</v>
      </c>
    </row>
    <row r="115" spans="1:15" ht="22.95" customHeight="1" x14ac:dyDescent="0.25">
      <c r="A115" s="70"/>
      <c r="B115" s="63"/>
      <c r="C115" s="65"/>
      <c r="D115" s="65"/>
      <c r="E115" s="65"/>
      <c r="F115" s="8" t="s">
        <v>368</v>
      </c>
      <c r="G115" s="47"/>
      <c r="H115" s="11"/>
      <c r="I115" s="8">
        <f>IFERROR(VLOOKUP(H115,Šifranti!$F$49:$G$152,2,FALSE),0)</f>
        <v>0</v>
      </c>
      <c r="J115" s="42">
        <f>J113</f>
        <v>0</v>
      </c>
      <c r="K115" s="33"/>
      <c r="L115" s="49">
        <f>IFERROR(K115*D113/(K115+K116),0)</f>
        <v>0</v>
      </c>
      <c r="M115" s="49">
        <v>0.57999999999999996</v>
      </c>
      <c r="N115" s="32">
        <f>IF(J115*M115*L115 &lt;= 2000,J115*M115*L115,2000)</f>
        <v>0</v>
      </c>
      <c r="O115" s="32">
        <f t="shared" si="6"/>
        <v>0</v>
      </c>
    </row>
    <row r="116" spans="1:15" ht="22.95" customHeight="1" x14ac:dyDescent="0.25">
      <c r="A116" s="71"/>
      <c r="B116" s="72"/>
      <c r="C116" s="73"/>
      <c r="D116" s="73"/>
      <c r="E116" s="73"/>
      <c r="F116" s="8" t="s">
        <v>369</v>
      </c>
      <c r="G116" s="47"/>
      <c r="H116" s="11"/>
      <c r="I116" s="8">
        <f>IFERROR(VLOOKUP(H116,Šifranti!$F$49:$G$152,2,FALSE),0)</f>
        <v>0</v>
      </c>
      <c r="J116" s="42">
        <f>J113</f>
        <v>0</v>
      </c>
      <c r="K116" s="33"/>
      <c r="L116" s="49">
        <f>IFERROR(K116*D113/(K115+K116),0)</f>
        <v>0</v>
      </c>
      <c r="M116" s="49">
        <v>0.57999999999999996</v>
      </c>
      <c r="N116" s="32">
        <f>IF(J116*M116*L116 &lt;= 2000,J116*M116*L116,2000)</f>
        <v>0</v>
      </c>
      <c r="O116" s="32">
        <f t="shared" si="6"/>
        <v>0</v>
      </c>
    </row>
    <row r="117" spans="1:15" ht="22.95" customHeight="1" x14ac:dyDescent="0.25">
      <c r="A117" s="34" t="s">
        <v>320</v>
      </c>
      <c r="B117" s="34"/>
      <c r="C117" s="34"/>
      <c r="D117" s="7"/>
      <c r="E117" s="7"/>
      <c r="F117" s="7"/>
      <c r="G117" s="7"/>
      <c r="H117" s="7"/>
      <c r="I117" s="7"/>
      <c r="J117" s="7"/>
      <c r="K117" s="7"/>
      <c r="L117" s="7"/>
      <c r="M117" s="7"/>
      <c r="N117" s="32">
        <f>SUM(N106:N116)</f>
        <v>0</v>
      </c>
      <c r="O117" s="32">
        <f>SUM(O106:O116)</f>
        <v>0</v>
      </c>
    </row>
    <row r="118" spans="1:15" ht="22.95" customHeight="1" x14ac:dyDescent="0.25">
      <c r="A118"/>
      <c r="B118"/>
      <c r="C118"/>
      <c r="D118"/>
      <c r="E118"/>
      <c r="F118"/>
      <c r="G118"/>
      <c r="H118"/>
      <c r="I118"/>
      <c r="J118"/>
      <c r="K118"/>
      <c r="L118"/>
      <c r="M118"/>
      <c r="N118"/>
      <c r="O118"/>
    </row>
    <row r="119" spans="1:15" ht="22.95" customHeight="1" x14ac:dyDescent="0.25">
      <c r="A119" s="26" t="s">
        <v>413</v>
      </c>
      <c r="B119" s="46"/>
      <c r="C119" s="46"/>
      <c r="D119"/>
      <c r="E119"/>
      <c r="F119"/>
      <c r="G119"/>
      <c r="H119"/>
      <c r="I119"/>
      <c r="J119"/>
      <c r="K119"/>
      <c r="L119"/>
      <c r="M119"/>
      <c r="N119"/>
      <c r="O119"/>
    </row>
    <row r="120" spans="1:15" ht="81" customHeight="1" x14ac:dyDescent="0.25">
      <c r="A120" s="8" t="s">
        <v>11</v>
      </c>
      <c r="B120" s="48" t="s">
        <v>480</v>
      </c>
      <c r="C120" s="8" t="s">
        <v>323</v>
      </c>
      <c r="D120" s="13" t="s">
        <v>379</v>
      </c>
      <c r="E120" s="13" t="s">
        <v>378</v>
      </c>
      <c r="F120" s="8" t="s">
        <v>411</v>
      </c>
      <c r="G120" s="8" t="s">
        <v>8</v>
      </c>
      <c r="H120" s="8" t="s">
        <v>9</v>
      </c>
      <c r="I120" s="8" t="s">
        <v>10</v>
      </c>
      <c r="J120" s="8" t="s">
        <v>483</v>
      </c>
      <c r="K120" s="8" t="s">
        <v>372</v>
      </c>
      <c r="L120" s="8" t="s">
        <v>485</v>
      </c>
      <c r="M120" s="8" t="s">
        <v>384</v>
      </c>
      <c r="N120" s="13" t="s">
        <v>381</v>
      </c>
      <c r="O120" s="13" t="s">
        <v>380</v>
      </c>
    </row>
    <row r="121" spans="1:15" ht="22.95" customHeight="1" x14ac:dyDescent="0.25">
      <c r="A121" s="9">
        <v>1</v>
      </c>
      <c r="B121" s="9">
        <v>2</v>
      </c>
      <c r="C121" s="9">
        <v>3</v>
      </c>
      <c r="D121" s="9">
        <v>4</v>
      </c>
      <c r="E121" s="9">
        <v>5</v>
      </c>
      <c r="F121" s="14">
        <v>6</v>
      </c>
      <c r="G121" s="9">
        <v>7</v>
      </c>
      <c r="H121" s="14">
        <v>8</v>
      </c>
      <c r="I121" s="9">
        <v>9</v>
      </c>
      <c r="J121" s="9">
        <v>10</v>
      </c>
      <c r="K121" s="9">
        <v>11</v>
      </c>
      <c r="L121" s="9">
        <v>12</v>
      </c>
      <c r="M121" s="9">
        <v>13</v>
      </c>
      <c r="N121" s="9">
        <v>14</v>
      </c>
      <c r="O121" s="9">
        <v>15</v>
      </c>
    </row>
    <row r="122" spans="1:15" ht="22.95" customHeight="1" x14ac:dyDescent="0.25">
      <c r="A122" s="74" t="s">
        <v>487</v>
      </c>
      <c r="B122" s="62"/>
      <c r="C122" s="62"/>
      <c r="D122" s="64">
        <f>IF(B122&gt;2309,B122-2309,0)</f>
        <v>0</v>
      </c>
      <c r="E122" s="64">
        <f>IF(C122&gt;1895,C122-1895,0)</f>
        <v>0</v>
      </c>
      <c r="F122" s="15" t="s">
        <v>382</v>
      </c>
      <c r="G122" s="47"/>
      <c r="H122" s="11"/>
      <c r="I122" s="8">
        <f>IFERROR(VLOOKUP(H122,Šifranti!$F$5:$G$48,2,FALSE),0)</f>
        <v>0</v>
      </c>
      <c r="J122" s="44"/>
      <c r="K122" s="33"/>
      <c r="L122" s="49">
        <f>IFERROR((K122*D122)/(K122+K123),0)</f>
        <v>0</v>
      </c>
      <c r="M122" s="49">
        <v>0.99</v>
      </c>
      <c r="N122" s="32">
        <f>IF(J122*K122*M122*E122 + J122*L122*M122 &lt;= 2000,J122*K122*M122*E122 + J122*L122*M122,2000)</f>
        <v>0</v>
      </c>
      <c r="O122" s="32">
        <f t="shared" ref="O122:O132" si="7">N122*1.161</f>
        <v>0</v>
      </c>
    </row>
    <row r="123" spans="1:15" ht="22.95" customHeight="1" x14ac:dyDescent="0.25">
      <c r="A123" s="70"/>
      <c r="B123" s="63"/>
      <c r="C123" s="63"/>
      <c r="D123" s="65"/>
      <c r="E123" s="65"/>
      <c r="F123" s="15" t="s">
        <v>383</v>
      </c>
      <c r="G123" s="47"/>
      <c r="H123" s="11"/>
      <c r="I123" s="8">
        <f>IFERROR(VLOOKUP(H123,Šifranti!$F$5:$G$48,2,FALSE),0)</f>
        <v>0</v>
      </c>
      <c r="J123" s="43">
        <f>J122</f>
        <v>0</v>
      </c>
      <c r="K123" s="33"/>
      <c r="L123" s="49">
        <f>IFERROR((K123*D122)/(K122+K123),0)</f>
        <v>0</v>
      </c>
      <c r="M123" s="49">
        <v>0.99</v>
      </c>
      <c r="N123" s="32">
        <f>IF(J123*K123*M123*E122 + J123*L123*M123 &lt;= 2000,J123*K123*M123*E122 + J123*L123*M123,2000)</f>
        <v>0</v>
      </c>
      <c r="O123" s="32">
        <f t="shared" si="7"/>
        <v>0</v>
      </c>
    </row>
    <row r="124" spans="1:15" ht="22.95" customHeight="1" x14ac:dyDescent="0.25">
      <c r="A124" s="70"/>
      <c r="B124" s="63"/>
      <c r="C124" s="63"/>
      <c r="D124" s="65"/>
      <c r="E124" s="65"/>
      <c r="F124" s="8" t="s">
        <v>368</v>
      </c>
      <c r="G124" s="47"/>
      <c r="H124" s="11"/>
      <c r="I124" s="8">
        <f>IFERROR(VLOOKUP(H124,Šifranti!$F$49:$G$152,2,FALSE),0)</f>
        <v>0</v>
      </c>
      <c r="J124" s="43">
        <f>J122*0.7</f>
        <v>0</v>
      </c>
      <c r="K124" s="33"/>
      <c r="L124" s="49">
        <f>IFERROR(K124*D122/(K124+K125),0)</f>
        <v>0</v>
      </c>
      <c r="M124" s="49">
        <v>0.55000000000000004</v>
      </c>
      <c r="N124" s="32">
        <f>IF(J124*K124*M124*E122 + J124*L124*M124 &lt;= 2000,J124*K124*M124*E122 + J124*L124*M124,2000)</f>
        <v>0</v>
      </c>
      <c r="O124" s="32">
        <f t="shared" si="7"/>
        <v>0</v>
      </c>
    </row>
    <row r="125" spans="1:15" ht="22.95" customHeight="1" x14ac:dyDescent="0.25">
      <c r="A125" s="70"/>
      <c r="B125" s="63"/>
      <c r="C125" s="63"/>
      <c r="D125" s="65"/>
      <c r="E125" s="65"/>
      <c r="F125" s="8" t="s">
        <v>369</v>
      </c>
      <c r="G125" s="47"/>
      <c r="H125" s="11"/>
      <c r="I125" s="8">
        <f>IFERROR(VLOOKUP(H125,Šifranti!$F$49:$G$152,2,FALSE),0)</f>
        <v>0</v>
      </c>
      <c r="J125" s="43">
        <f>J123*0.7</f>
        <v>0</v>
      </c>
      <c r="K125" s="33"/>
      <c r="L125" s="49">
        <f>IFERROR(K125*D122/(K124+K125),0)</f>
        <v>0</v>
      </c>
      <c r="M125" s="49">
        <v>0.55000000000000004</v>
      </c>
      <c r="N125" s="32">
        <f>IF(J125*K125*M125*E122 + J125*L125*M125 &lt;= 2000,J125*K125*M125*E122 + J125*L125*M125,2000)</f>
        <v>0</v>
      </c>
      <c r="O125" s="32">
        <f t="shared" si="7"/>
        <v>0</v>
      </c>
    </row>
    <row r="126" spans="1:15" ht="22.95" customHeight="1" x14ac:dyDescent="0.25">
      <c r="A126" s="70"/>
      <c r="B126" s="63"/>
      <c r="C126" s="63"/>
      <c r="D126" s="65"/>
      <c r="E126" s="65"/>
      <c r="F126" s="8" t="s">
        <v>395</v>
      </c>
      <c r="G126" s="47"/>
      <c r="H126" s="11"/>
      <c r="I126" s="8">
        <f>IFERROR(VLOOKUP(H126,Šifranti!$F$49:$G$152,2,FALSE),0)</f>
        <v>0</v>
      </c>
      <c r="J126" s="43">
        <f>J122*0.65</f>
        <v>0</v>
      </c>
      <c r="K126" s="33"/>
      <c r="L126" s="49">
        <f>IFERROR(K126*D122/(K126+K127),0)</f>
        <v>0</v>
      </c>
      <c r="M126" s="49">
        <v>0.39</v>
      </c>
      <c r="N126" s="32">
        <f>IF(J126*K126*M126*E122 + J126*L126*M126 &lt;= 2000,J126*K126*M126*E122 + J126*L126*M126,2000)</f>
        <v>0</v>
      </c>
      <c r="O126" s="32">
        <f t="shared" si="7"/>
        <v>0</v>
      </c>
    </row>
    <row r="127" spans="1:15" ht="22.95" customHeight="1" x14ac:dyDescent="0.25">
      <c r="A127" s="70"/>
      <c r="B127" s="63"/>
      <c r="C127" s="63"/>
      <c r="D127" s="65"/>
      <c r="E127" s="65"/>
      <c r="F127" s="8" t="s">
        <v>396</v>
      </c>
      <c r="G127" s="47"/>
      <c r="H127" s="11"/>
      <c r="I127" s="8">
        <f>IFERROR(VLOOKUP(H127,Šifranti!$F$49:$G$152,2,FALSE),0)</f>
        <v>0</v>
      </c>
      <c r="J127" s="43">
        <f>J122*0.65</f>
        <v>0</v>
      </c>
      <c r="K127" s="33"/>
      <c r="L127" s="49">
        <f>IFERROR(K127*D122/(K126+K127),0)</f>
        <v>0</v>
      </c>
      <c r="M127" s="49">
        <v>0.39</v>
      </c>
      <c r="N127" s="32">
        <f>IF(J127*K127*M127*E122 + J127*L127*M127 &lt;= 2000,J127*K127*M127*E122 + J127*L127*M127,2000)</f>
        <v>0</v>
      </c>
      <c r="O127" s="32">
        <f t="shared" si="7"/>
        <v>0</v>
      </c>
    </row>
    <row r="128" spans="1:15" ht="22.95" customHeight="1" x14ac:dyDescent="0.25">
      <c r="A128" s="70"/>
      <c r="B128" s="63"/>
      <c r="C128" s="63"/>
      <c r="D128" s="65"/>
      <c r="E128" s="65"/>
      <c r="F128" s="8" t="s">
        <v>393</v>
      </c>
      <c r="G128" s="47"/>
      <c r="H128" s="11"/>
      <c r="I128" s="8">
        <f>IFERROR(VLOOKUP(H128,Šifranti!$F$153:$G$156,2,FALSE),0)</f>
        <v>0</v>
      </c>
      <c r="J128" s="42">
        <f>J122*0.3</f>
        <v>0</v>
      </c>
      <c r="K128" s="33"/>
      <c r="L128" s="49">
        <f>IF(K128&gt;0,D122,0)</f>
        <v>0</v>
      </c>
      <c r="M128" s="49">
        <v>0.34</v>
      </c>
      <c r="N128" s="32">
        <f>IF(J128*K128*M128*E122 + J128*L128*M128 &lt;= 2000,J128*K128*M128*E122 + J128*L128*M128,2000)</f>
        <v>0</v>
      </c>
      <c r="O128" s="32">
        <f t="shared" si="7"/>
        <v>0</v>
      </c>
    </row>
    <row r="129" spans="1:15" ht="22.95" customHeight="1" x14ac:dyDescent="0.25">
      <c r="A129" s="70" t="s">
        <v>488</v>
      </c>
      <c r="B129" s="62"/>
      <c r="C129" s="64" t="s">
        <v>397</v>
      </c>
      <c r="D129" s="64">
        <f>IF(B129&gt;3976,B129-3976,0)</f>
        <v>0</v>
      </c>
      <c r="E129" s="64" t="s">
        <v>397</v>
      </c>
      <c r="F129" s="15" t="s">
        <v>382</v>
      </c>
      <c r="G129" s="47"/>
      <c r="H129" s="11"/>
      <c r="I129" s="8">
        <f>IFERROR(VLOOKUP(H129,Šifranti!$F$5:$G$48,2,FALSE),0)</f>
        <v>0</v>
      </c>
      <c r="J129" s="44"/>
      <c r="K129" s="33"/>
      <c r="L129" s="49">
        <f>IFERROR((K129*D129)/(K129+K130),0)</f>
        <v>0</v>
      </c>
      <c r="M129" s="49">
        <v>1.05</v>
      </c>
      <c r="N129" s="32">
        <f>IF(J129*M129*L129 &lt;= 2000,J129*M129*L129,2000)</f>
        <v>0</v>
      </c>
      <c r="O129" s="32">
        <f t="shared" si="7"/>
        <v>0</v>
      </c>
    </row>
    <row r="130" spans="1:15" ht="22.95" customHeight="1" x14ac:dyDescent="0.25">
      <c r="A130" s="70"/>
      <c r="B130" s="63"/>
      <c r="C130" s="65"/>
      <c r="D130" s="65"/>
      <c r="E130" s="65"/>
      <c r="F130" s="15" t="s">
        <v>383</v>
      </c>
      <c r="G130" s="47"/>
      <c r="H130" s="11"/>
      <c r="I130" s="8">
        <f>IFERROR(VLOOKUP(H130,Šifranti!$F$5:$G$48,2,FALSE),0)</f>
        <v>0</v>
      </c>
      <c r="J130" s="42">
        <f>J129</f>
        <v>0</v>
      </c>
      <c r="K130" s="33"/>
      <c r="L130" s="49">
        <f>IFERROR((K130*D129)/(K129+K130),0)</f>
        <v>0</v>
      </c>
      <c r="M130" s="49">
        <v>1.05</v>
      </c>
      <c r="N130" s="32">
        <f>IF(J130*M130*L130 &lt;= 2000,J130*M130*L130,2000)</f>
        <v>0</v>
      </c>
      <c r="O130" s="32">
        <f t="shared" si="7"/>
        <v>0</v>
      </c>
    </row>
    <row r="131" spans="1:15" ht="22.95" customHeight="1" x14ac:dyDescent="0.25">
      <c r="A131" s="70"/>
      <c r="B131" s="63"/>
      <c r="C131" s="65"/>
      <c r="D131" s="65"/>
      <c r="E131" s="65"/>
      <c r="F131" s="8" t="s">
        <v>368</v>
      </c>
      <c r="G131" s="47"/>
      <c r="H131" s="11"/>
      <c r="I131" s="8">
        <f>IFERROR(VLOOKUP(H131,Šifranti!$F$49:$G$152,2,FALSE),0)</f>
        <v>0</v>
      </c>
      <c r="J131" s="42">
        <f>J129</f>
        <v>0</v>
      </c>
      <c r="K131" s="33"/>
      <c r="L131" s="49">
        <f>IFERROR(K131*D129/(K131+K132),0)</f>
        <v>0</v>
      </c>
      <c r="M131" s="49">
        <v>0.57999999999999996</v>
      </c>
      <c r="N131" s="32">
        <f>IF(J131*M131*L131 &lt;= 2000,J131*M131*L131,2000)</f>
        <v>0</v>
      </c>
      <c r="O131" s="32">
        <f t="shared" si="7"/>
        <v>0</v>
      </c>
    </row>
    <row r="132" spans="1:15" ht="22.95" customHeight="1" x14ac:dyDescent="0.25">
      <c r="A132" s="71"/>
      <c r="B132" s="72"/>
      <c r="C132" s="73"/>
      <c r="D132" s="73"/>
      <c r="E132" s="73"/>
      <c r="F132" s="8" t="s">
        <v>369</v>
      </c>
      <c r="G132" s="47"/>
      <c r="H132" s="11"/>
      <c r="I132" s="8">
        <f>IFERROR(VLOOKUP(H132,Šifranti!$F$49:$G$152,2,FALSE),0)</f>
        <v>0</v>
      </c>
      <c r="J132" s="42">
        <f>J129</f>
        <v>0</v>
      </c>
      <c r="K132" s="33"/>
      <c r="L132" s="49">
        <f>IFERROR(K132*D129/(K131+K132),0)</f>
        <v>0</v>
      </c>
      <c r="M132" s="49">
        <v>0.57999999999999996</v>
      </c>
      <c r="N132" s="32">
        <f>IF(J132*M132*L132 &lt;= 2000,J132*M132*L132,2000)</f>
        <v>0</v>
      </c>
      <c r="O132" s="32">
        <f t="shared" si="7"/>
        <v>0</v>
      </c>
    </row>
    <row r="133" spans="1:15" ht="22.95" customHeight="1" x14ac:dyDescent="0.25">
      <c r="A133" s="34" t="s">
        <v>320</v>
      </c>
      <c r="B133" s="34"/>
      <c r="C133" s="34"/>
      <c r="D133" s="7"/>
      <c r="E133" s="7"/>
      <c r="F133" s="7"/>
      <c r="G133" s="7"/>
      <c r="H133" s="7"/>
      <c r="I133" s="7"/>
      <c r="J133" s="7"/>
      <c r="K133" s="7"/>
      <c r="L133" s="7"/>
      <c r="M133" s="7"/>
      <c r="N133" s="32">
        <f>SUM(N122:N132)</f>
        <v>0</v>
      </c>
      <c r="O133" s="32">
        <f>SUM(O122:O132)</f>
        <v>0</v>
      </c>
    </row>
    <row r="134" spans="1:15" ht="22.95" customHeight="1" x14ac:dyDescent="0.25">
      <c r="A134"/>
      <c r="B134"/>
      <c r="C134"/>
      <c r="D134"/>
      <c r="E134"/>
      <c r="F134"/>
      <c r="G134"/>
      <c r="H134"/>
      <c r="I134"/>
      <c r="J134"/>
      <c r="K134"/>
      <c r="L134"/>
      <c r="M134"/>
      <c r="N134"/>
      <c r="O134"/>
    </row>
    <row r="135" spans="1:15" ht="22.95" customHeight="1" x14ac:dyDescent="0.25">
      <c r="A135" s="26" t="s">
        <v>414</v>
      </c>
      <c r="B135" s="46"/>
      <c r="C135" s="46"/>
      <c r="D135"/>
      <c r="E135"/>
      <c r="F135"/>
      <c r="G135"/>
      <c r="H135"/>
      <c r="I135"/>
      <c r="J135"/>
      <c r="K135"/>
      <c r="L135"/>
      <c r="M135"/>
      <c r="N135"/>
      <c r="O135"/>
    </row>
    <row r="136" spans="1:15" ht="81" customHeight="1" x14ac:dyDescent="0.25">
      <c r="A136" s="8" t="s">
        <v>11</v>
      </c>
      <c r="B136" s="48" t="s">
        <v>480</v>
      </c>
      <c r="C136" s="8" t="s">
        <v>323</v>
      </c>
      <c r="D136" s="13" t="s">
        <v>379</v>
      </c>
      <c r="E136" s="13" t="s">
        <v>378</v>
      </c>
      <c r="F136" s="8" t="s">
        <v>411</v>
      </c>
      <c r="G136" s="8" t="s">
        <v>8</v>
      </c>
      <c r="H136" s="8" t="s">
        <v>9</v>
      </c>
      <c r="I136" s="8" t="s">
        <v>10</v>
      </c>
      <c r="J136" s="8" t="s">
        <v>483</v>
      </c>
      <c r="K136" s="8" t="s">
        <v>372</v>
      </c>
      <c r="L136" s="8" t="s">
        <v>485</v>
      </c>
      <c r="M136" s="8" t="s">
        <v>384</v>
      </c>
      <c r="N136" s="13" t="s">
        <v>381</v>
      </c>
      <c r="O136" s="13" t="s">
        <v>380</v>
      </c>
    </row>
    <row r="137" spans="1:15" ht="22.95" customHeight="1" x14ac:dyDescent="0.25">
      <c r="A137" s="9">
        <v>1</v>
      </c>
      <c r="B137" s="9">
        <v>2</v>
      </c>
      <c r="C137" s="9">
        <v>3</v>
      </c>
      <c r="D137" s="9">
        <v>4</v>
      </c>
      <c r="E137" s="9">
        <v>5</v>
      </c>
      <c r="F137" s="14">
        <v>6</v>
      </c>
      <c r="G137" s="9">
        <v>7</v>
      </c>
      <c r="H137" s="14">
        <v>8</v>
      </c>
      <c r="I137" s="9">
        <v>9</v>
      </c>
      <c r="J137" s="9">
        <v>10</v>
      </c>
      <c r="K137" s="9">
        <v>11</v>
      </c>
      <c r="L137" s="9">
        <v>12</v>
      </c>
      <c r="M137" s="9">
        <v>13</v>
      </c>
      <c r="N137" s="9">
        <v>14</v>
      </c>
      <c r="O137" s="9">
        <v>15</v>
      </c>
    </row>
    <row r="138" spans="1:15" ht="22.95" customHeight="1" x14ac:dyDescent="0.25">
      <c r="A138" s="74" t="s">
        <v>487</v>
      </c>
      <c r="B138" s="62"/>
      <c r="C138" s="62"/>
      <c r="D138" s="64">
        <f>IF(B138&gt;2309,B138-2309,0)</f>
        <v>0</v>
      </c>
      <c r="E138" s="64">
        <f>IF(C138&gt;1895,C138-1895,0)</f>
        <v>0</v>
      </c>
      <c r="F138" s="15" t="s">
        <v>382</v>
      </c>
      <c r="G138" s="47"/>
      <c r="H138" s="11"/>
      <c r="I138" s="8">
        <f>IFERROR(VLOOKUP(H138,Šifranti!$F$5:$G$48,2,FALSE),0)</f>
        <v>0</v>
      </c>
      <c r="J138" s="44"/>
      <c r="K138" s="33"/>
      <c r="L138" s="49">
        <f>IFERROR((K138*D138)/(K138+K139),0)</f>
        <v>0</v>
      </c>
      <c r="M138" s="49">
        <v>0.99</v>
      </c>
      <c r="N138" s="32">
        <f>IF(J138*K138*M138*E138 + J138*L138*M138 &lt;= 2000,J138*K138*M138*E138 + J138*L138*M138,2000)</f>
        <v>0</v>
      </c>
      <c r="O138" s="32">
        <f t="shared" ref="O138:O148" si="8">N138*1.161</f>
        <v>0</v>
      </c>
    </row>
    <row r="139" spans="1:15" ht="22.95" customHeight="1" x14ac:dyDescent="0.25">
      <c r="A139" s="70"/>
      <c r="B139" s="63"/>
      <c r="C139" s="63"/>
      <c r="D139" s="65"/>
      <c r="E139" s="65"/>
      <c r="F139" s="15" t="s">
        <v>383</v>
      </c>
      <c r="G139" s="47"/>
      <c r="H139" s="11"/>
      <c r="I139" s="8">
        <f>IFERROR(VLOOKUP(H139,Šifranti!$F$5:$G$48,2,FALSE),0)</f>
        <v>0</v>
      </c>
      <c r="J139" s="43">
        <f>J138</f>
        <v>0</v>
      </c>
      <c r="K139" s="33"/>
      <c r="L139" s="49">
        <f>IFERROR((K139*D138)/(K138+K139),0)</f>
        <v>0</v>
      </c>
      <c r="M139" s="49">
        <v>0.99</v>
      </c>
      <c r="N139" s="32">
        <f>IF(J139*K139*M139*E138 + J139*L139*M139 &lt;= 2000,J139*K139*M139*E138 + J139*L139*M139,2000)</f>
        <v>0</v>
      </c>
      <c r="O139" s="32">
        <f t="shared" si="8"/>
        <v>0</v>
      </c>
    </row>
    <row r="140" spans="1:15" ht="22.95" customHeight="1" x14ac:dyDescent="0.25">
      <c r="A140" s="70"/>
      <c r="B140" s="63"/>
      <c r="C140" s="63"/>
      <c r="D140" s="65"/>
      <c r="E140" s="65"/>
      <c r="F140" s="8" t="s">
        <v>368</v>
      </c>
      <c r="G140" s="47"/>
      <c r="H140" s="11"/>
      <c r="I140" s="8">
        <f>IFERROR(VLOOKUP(H140,Šifranti!$F$49:$G$152,2,FALSE),0)</f>
        <v>0</v>
      </c>
      <c r="J140" s="43">
        <f>J138*0.7</f>
        <v>0</v>
      </c>
      <c r="K140" s="33"/>
      <c r="L140" s="49">
        <f>IFERROR(K140*D138/(K140+K141),0)</f>
        <v>0</v>
      </c>
      <c r="M140" s="49">
        <v>0.55000000000000004</v>
      </c>
      <c r="N140" s="32">
        <f>IF(J140*K140*M140*E138 + J140*L140*M140 &lt;= 2000,J140*K140*M140*E138 + J140*L140*M140,2000)</f>
        <v>0</v>
      </c>
      <c r="O140" s="32">
        <f t="shared" si="8"/>
        <v>0</v>
      </c>
    </row>
    <row r="141" spans="1:15" ht="22.95" customHeight="1" x14ac:dyDescent="0.25">
      <c r="A141" s="70"/>
      <c r="B141" s="63"/>
      <c r="C141" s="63"/>
      <c r="D141" s="65"/>
      <c r="E141" s="65"/>
      <c r="F141" s="8" t="s">
        <v>369</v>
      </c>
      <c r="G141" s="47"/>
      <c r="H141" s="11"/>
      <c r="I141" s="8">
        <f>IFERROR(VLOOKUP(H141,Šifranti!$F$49:$G$152,2,FALSE),0)</f>
        <v>0</v>
      </c>
      <c r="J141" s="43">
        <f>J139*0.7</f>
        <v>0</v>
      </c>
      <c r="K141" s="33"/>
      <c r="L141" s="49">
        <f>IFERROR(K141*D138/(K140+K141),0)</f>
        <v>0</v>
      </c>
      <c r="M141" s="49">
        <v>0.55000000000000004</v>
      </c>
      <c r="N141" s="32">
        <f>IF(J141*K141*M141*E138 + J141*L141*M141 &lt;= 2000,J141*K141*M141*E138 + J141*L141*M141,2000)</f>
        <v>0</v>
      </c>
      <c r="O141" s="32">
        <f t="shared" si="8"/>
        <v>0</v>
      </c>
    </row>
    <row r="142" spans="1:15" ht="22.95" customHeight="1" x14ac:dyDescent="0.25">
      <c r="A142" s="70"/>
      <c r="B142" s="63"/>
      <c r="C142" s="63"/>
      <c r="D142" s="65"/>
      <c r="E142" s="65"/>
      <c r="F142" s="8" t="s">
        <v>395</v>
      </c>
      <c r="G142" s="47"/>
      <c r="H142" s="11"/>
      <c r="I142" s="8">
        <f>IFERROR(VLOOKUP(H142,Šifranti!$F$49:$G$152,2,FALSE),0)</f>
        <v>0</v>
      </c>
      <c r="J142" s="43">
        <f>J138*0.65</f>
        <v>0</v>
      </c>
      <c r="K142" s="33"/>
      <c r="L142" s="49">
        <f>IFERROR(K142*D138/(K142+K143),0)</f>
        <v>0</v>
      </c>
      <c r="M142" s="49">
        <v>0.39</v>
      </c>
      <c r="N142" s="32">
        <f>IF(J142*K142*M142*E138 + J142*L142*M142 &lt;= 2000,J142*K142*M142*E138 + J142*L142*M142,2000)</f>
        <v>0</v>
      </c>
      <c r="O142" s="32">
        <f t="shared" si="8"/>
        <v>0</v>
      </c>
    </row>
    <row r="143" spans="1:15" ht="22.95" customHeight="1" x14ac:dyDescent="0.25">
      <c r="A143" s="70"/>
      <c r="B143" s="63"/>
      <c r="C143" s="63"/>
      <c r="D143" s="65"/>
      <c r="E143" s="65"/>
      <c r="F143" s="8" t="s">
        <v>396</v>
      </c>
      <c r="G143" s="47"/>
      <c r="H143" s="11"/>
      <c r="I143" s="8">
        <f>IFERROR(VLOOKUP(H143,Šifranti!$F$49:$G$152,2,FALSE),0)</f>
        <v>0</v>
      </c>
      <c r="J143" s="43">
        <f>J138*0.65</f>
        <v>0</v>
      </c>
      <c r="K143" s="33"/>
      <c r="L143" s="49">
        <f>IFERROR(K143*D138/(K142+K143),0)</f>
        <v>0</v>
      </c>
      <c r="M143" s="49">
        <v>0.39</v>
      </c>
      <c r="N143" s="32">
        <f>IF(J143*K143*M143*E138 + J143*L143*M143 &lt;= 2000,J143*K143*M143*E138 + J143*L143*M143,2000)</f>
        <v>0</v>
      </c>
      <c r="O143" s="32">
        <f t="shared" si="8"/>
        <v>0</v>
      </c>
    </row>
    <row r="144" spans="1:15" ht="22.95" customHeight="1" x14ac:dyDescent="0.25">
      <c r="A144" s="70"/>
      <c r="B144" s="63"/>
      <c r="C144" s="63"/>
      <c r="D144" s="65"/>
      <c r="E144" s="65"/>
      <c r="F144" s="8" t="s">
        <v>393</v>
      </c>
      <c r="G144" s="47"/>
      <c r="H144" s="11"/>
      <c r="I144" s="8">
        <f>IFERROR(VLOOKUP(H144,Šifranti!$F$153:$G$156,2,FALSE),0)</f>
        <v>0</v>
      </c>
      <c r="J144" s="42">
        <f>J138*0.3</f>
        <v>0</v>
      </c>
      <c r="K144" s="33"/>
      <c r="L144" s="49">
        <f>IF(K144&gt;0,D138,0)</f>
        <v>0</v>
      </c>
      <c r="M144" s="49">
        <v>0.34</v>
      </c>
      <c r="N144" s="32">
        <f>IF(J144*K144*M144*E138 + J144*L144*M144 &lt;= 2000,J144*K144*M144*E138 + J144*L144*M144,2000)</f>
        <v>0</v>
      </c>
      <c r="O144" s="32">
        <f t="shared" si="8"/>
        <v>0</v>
      </c>
    </row>
    <row r="145" spans="1:15" ht="22.95" customHeight="1" x14ac:dyDescent="0.25">
      <c r="A145" s="70" t="s">
        <v>488</v>
      </c>
      <c r="B145" s="62"/>
      <c r="C145" s="64" t="s">
        <v>397</v>
      </c>
      <c r="D145" s="64">
        <f>IF(B145&gt;3976,B145-3976,0)</f>
        <v>0</v>
      </c>
      <c r="E145" s="64" t="s">
        <v>397</v>
      </c>
      <c r="F145" s="15" t="s">
        <v>382</v>
      </c>
      <c r="G145" s="47"/>
      <c r="H145" s="11"/>
      <c r="I145" s="8">
        <f>IFERROR(VLOOKUP(H145,Šifranti!$F$5:$G$48,2,FALSE),0)</f>
        <v>0</v>
      </c>
      <c r="J145" s="44"/>
      <c r="K145" s="33"/>
      <c r="L145" s="49">
        <f>IFERROR((K145*D145)/(K145+K146),0)</f>
        <v>0</v>
      </c>
      <c r="M145" s="49">
        <v>1.05</v>
      </c>
      <c r="N145" s="32">
        <f>IF(J145*M145*L145 &lt;= 2000,J145*M145*L145,2000)</f>
        <v>0</v>
      </c>
      <c r="O145" s="32">
        <f t="shared" si="8"/>
        <v>0</v>
      </c>
    </row>
    <row r="146" spans="1:15" ht="22.95" customHeight="1" x14ac:dyDescent="0.25">
      <c r="A146" s="70"/>
      <c r="B146" s="63"/>
      <c r="C146" s="65"/>
      <c r="D146" s="65"/>
      <c r="E146" s="65"/>
      <c r="F146" s="15" t="s">
        <v>383</v>
      </c>
      <c r="G146" s="47"/>
      <c r="H146" s="11"/>
      <c r="I146" s="8">
        <f>IFERROR(VLOOKUP(H146,Šifranti!$F$5:$G$48,2,FALSE),0)</f>
        <v>0</v>
      </c>
      <c r="J146" s="42">
        <f>J145</f>
        <v>0</v>
      </c>
      <c r="K146" s="33"/>
      <c r="L146" s="49">
        <f>IFERROR((K146*D145)/(K145+K146),0)</f>
        <v>0</v>
      </c>
      <c r="M146" s="49">
        <v>1.05</v>
      </c>
      <c r="N146" s="32">
        <f>IF(J146*M146*L146 &lt;= 2000,J146*M146*L146,2000)</f>
        <v>0</v>
      </c>
      <c r="O146" s="32">
        <f t="shared" si="8"/>
        <v>0</v>
      </c>
    </row>
    <row r="147" spans="1:15" ht="22.95" customHeight="1" x14ac:dyDescent="0.25">
      <c r="A147" s="70"/>
      <c r="B147" s="63"/>
      <c r="C147" s="65"/>
      <c r="D147" s="65"/>
      <c r="E147" s="65"/>
      <c r="F147" s="8" t="s">
        <v>368</v>
      </c>
      <c r="G147" s="47"/>
      <c r="H147" s="11"/>
      <c r="I147" s="8">
        <f>IFERROR(VLOOKUP(H147,Šifranti!$F$49:$G$152,2,FALSE),0)</f>
        <v>0</v>
      </c>
      <c r="J147" s="42">
        <f>J145</f>
        <v>0</v>
      </c>
      <c r="K147" s="33"/>
      <c r="L147" s="49">
        <f>IFERROR(K147*D145/(K147+K148),0)</f>
        <v>0</v>
      </c>
      <c r="M147" s="49">
        <v>0.57999999999999996</v>
      </c>
      <c r="N147" s="32">
        <f>IF(J147*M147*L147 &lt;= 2000,J147*M147*L147,2000)</f>
        <v>0</v>
      </c>
      <c r="O147" s="32">
        <f t="shared" si="8"/>
        <v>0</v>
      </c>
    </row>
    <row r="148" spans="1:15" ht="22.95" customHeight="1" x14ac:dyDescent="0.25">
      <c r="A148" s="71"/>
      <c r="B148" s="72"/>
      <c r="C148" s="73"/>
      <c r="D148" s="73"/>
      <c r="E148" s="73"/>
      <c r="F148" s="8" t="s">
        <v>369</v>
      </c>
      <c r="G148" s="47"/>
      <c r="H148" s="11"/>
      <c r="I148" s="8">
        <f>IFERROR(VLOOKUP(H148,Šifranti!$F$49:$G$152,2,FALSE),0)</f>
        <v>0</v>
      </c>
      <c r="J148" s="42">
        <f>J145</f>
        <v>0</v>
      </c>
      <c r="K148" s="33"/>
      <c r="L148" s="49">
        <f>IFERROR(K148*D145/(K147+K148),0)</f>
        <v>0</v>
      </c>
      <c r="M148" s="49">
        <v>0.57999999999999996</v>
      </c>
      <c r="N148" s="32">
        <f>IF(J148*M148*L148 &lt;= 2000,J148*M148*L148,2000)</f>
        <v>0</v>
      </c>
      <c r="O148" s="32">
        <f t="shared" si="8"/>
        <v>0</v>
      </c>
    </row>
    <row r="149" spans="1:15" ht="22.95" customHeight="1" x14ac:dyDescent="0.25">
      <c r="A149" s="34" t="s">
        <v>320</v>
      </c>
      <c r="B149" s="34"/>
      <c r="C149" s="34"/>
      <c r="D149" s="7"/>
      <c r="E149" s="7"/>
      <c r="F149" s="7"/>
      <c r="G149" s="7"/>
      <c r="H149" s="7"/>
      <c r="I149" s="7"/>
      <c r="J149" s="7"/>
      <c r="K149" s="7"/>
      <c r="L149" s="7"/>
      <c r="M149" s="7"/>
      <c r="N149" s="32">
        <f>SUM(N138:N148)</f>
        <v>0</v>
      </c>
      <c r="O149" s="32">
        <f>SUM(O138:O148)</f>
        <v>0</v>
      </c>
    </row>
    <row r="150" spans="1:15" ht="22.95" customHeight="1" x14ac:dyDescent="0.25">
      <c r="A150"/>
      <c r="B150"/>
      <c r="C150"/>
      <c r="D150"/>
      <c r="E150"/>
      <c r="F150"/>
      <c r="G150"/>
      <c r="H150"/>
      <c r="I150"/>
      <c r="J150"/>
      <c r="K150"/>
      <c r="L150"/>
      <c r="M150"/>
      <c r="N150"/>
      <c r="O150"/>
    </row>
    <row r="151" spans="1:15" ht="22.95" customHeight="1" x14ac:dyDescent="0.25">
      <c r="A151" s="26" t="s">
        <v>415</v>
      </c>
      <c r="B151" s="46"/>
      <c r="C151" s="46"/>
      <c r="D151"/>
      <c r="E151"/>
      <c r="F151"/>
      <c r="G151"/>
      <c r="H151"/>
      <c r="I151"/>
      <c r="J151"/>
      <c r="K151"/>
      <c r="L151"/>
      <c r="M151"/>
      <c r="N151"/>
      <c r="O151"/>
    </row>
    <row r="152" spans="1:15" ht="81" customHeight="1" x14ac:dyDescent="0.25">
      <c r="A152" s="8" t="s">
        <v>11</v>
      </c>
      <c r="B152" s="48" t="s">
        <v>480</v>
      </c>
      <c r="C152" s="8" t="s">
        <v>323</v>
      </c>
      <c r="D152" s="13" t="s">
        <v>379</v>
      </c>
      <c r="E152" s="13" t="s">
        <v>378</v>
      </c>
      <c r="F152" s="8" t="s">
        <v>411</v>
      </c>
      <c r="G152" s="8" t="s">
        <v>8</v>
      </c>
      <c r="H152" s="8" t="s">
        <v>9</v>
      </c>
      <c r="I152" s="8" t="s">
        <v>10</v>
      </c>
      <c r="J152" s="8" t="s">
        <v>483</v>
      </c>
      <c r="K152" s="8" t="s">
        <v>372</v>
      </c>
      <c r="L152" s="8" t="s">
        <v>485</v>
      </c>
      <c r="M152" s="8" t="s">
        <v>384</v>
      </c>
      <c r="N152" s="13" t="s">
        <v>381</v>
      </c>
      <c r="O152" s="13" t="s">
        <v>380</v>
      </c>
    </row>
    <row r="153" spans="1:15" ht="22.95" customHeight="1" x14ac:dyDescent="0.25">
      <c r="A153" s="9">
        <v>1</v>
      </c>
      <c r="B153" s="9">
        <v>2</v>
      </c>
      <c r="C153" s="9">
        <v>3</v>
      </c>
      <c r="D153" s="9">
        <v>4</v>
      </c>
      <c r="E153" s="9">
        <v>5</v>
      </c>
      <c r="F153" s="14">
        <v>6</v>
      </c>
      <c r="G153" s="9">
        <v>7</v>
      </c>
      <c r="H153" s="14">
        <v>8</v>
      </c>
      <c r="I153" s="9">
        <v>9</v>
      </c>
      <c r="J153" s="9">
        <v>10</v>
      </c>
      <c r="K153" s="9">
        <v>11</v>
      </c>
      <c r="L153" s="9">
        <v>12</v>
      </c>
      <c r="M153" s="9">
        <v>13</v>
      </c>
      <c r="N153" s="9">
        <v>14</v>
      </c>
      <c r="O153" s="9">
        <v>15</v>
      </c>
    </row>
    <row r="154" spans="1:15" ht="22.95" customHeight="1" x14ac:dyDescent="0.25">
      <c r="A154" s="74" t="s">
        <v>487</v>
      </c>
      <c r="B154" s="62"/>
      <c r="C154" s="62"/>
      <c r="D154" s="64">
        <f>IF(B154&gt;2309,B154-2309,0)</f>
        <v>0</v>
      </c>
      <c r="E154" s="64">
        <f>IF(C154&gt;1895,C154-1895,0)</f>
        <v>0</v>
      </c>
      <c r="F154" s="15" t="s">
        <v>382</v>
      </c>
      <c r="G154" s="47"/>
      <c r="H154" s="11"/>
      <c r="I154" s="8">
        <f>IFERROR(VLOOKUP(H154,Šifranti!$F$5:$G$48,2,FALSE),0)</f>
        <v>0</v>
      </c>
      <c r="J154" s="44"/>
      <c r="K154" s="33"/>
      <c r="L154" s="49">
        <f>IFERROR((K154*D154)/(K154+K155),0)</f>
        <v>0</v>
      </c>
      <c r="M154" s="49">
        <v>0.99</v>
      </c>
      <c r="N154" s="32">
        <f>IF(J154*K154*M154*E154 + J154*L154*M154 &lt;= 2000,J154*K154*M154*E154 + J154*L154*M154,2000)</f>
        <v>0</v>
      </c>
      <c r="O154" s="32">
        <f t="shared" ref="O154:O164" si="9">N154*1.161</f>
        <v>0</v>
      </c>
    </row>
    <row r="155" spans="1:15" ht="22.95" customHeight="1" x14ac:dyDescent="0.25">
      <c r="A155" s="70"/>
      <c r="B155" s="63"/>
      <c r="C155" s="63"/>
      <c r="D155" s="65"/>
      <c r="E155" s="65"/>
      <c r="F155" s="15" t="s">
        <v>383</v>
      </c>
      <c r="G155" s="47"/>
      <c r="H155" s="11"/>
      <c r="I155" s="8">
        <f>IFERROR(VLOOKUP(H155,Šifranti!$F$5:$G$48,2,FALSE),0)</f>
        <v>0</v>
      </c>
      <c r="J155" s="43">
        <f>J154</f>
        <v>0</v>
      </c>
      <c r="K155" s="33"/>
      <c r="L155" s="49">
        <f>IFERROR((K155*D154)/(K154+K155),0)</f>
        <v>0</v>
      </c>
      <c r="M155" s="49">
        <v>0.99</v>
      </c>
      <c r="N155" s="32">
        <f>IF(J155*K155*M155*E154 + J155*L155*M155 &lt;= 2000,J155*K155*M155*E154 + J155*L155*M155,2000)</f>
        <v>0</v>
      </c>
      <c r="O155" s="32">
        <f t="shared" si="9"/>
        <v>0</v>
      </c>
    </row>
    <row r="156" spans="1:15" ht="22.95" customHeight="1" x14ac:dyDescent="0.25">
      <c r="A156" s="70"/>
      <c r="B156" s="63"/>
      <c r="C156" s="63"/>
      <c r="D156" s="65"/>
      <c r="E156" s="65"/>
      <c r="F156" s="8" t="s">
        <v>368</v>
      </c>
      <c r="G156" s="47"/>
      <c r="H156" s="11"/>
      <c r="I156" s="8">
        <f>IFERROR(VLOOKUP(H156,Šifranti!$F$49:$G$152,2,FALSE),0)</f>
        <v>0</v>
      </c>
      <c r="J156" s="43">
        <f>J154*0.7</f>
        <v>0</v>
      </c>
      <c r="K156" s="33"/>
      <c r="L156" s="49">
        <f>IFERROR(K156*D154/(K156+K157),0)</f>
        <v>0</v>
      </c>
      <c r="M156" s="49">
        <v>0.55000000000000004</v>
      </c>
      <c r="N156" s="32">
        <f>IF(J156*K156*M156*E154 + J156*L156*M156 &lt;= 2000,J156*K156*M156*E154 + J156*L156*M156,2000)</f>
        <v>0</v>
      </c>
      <c r="O156" s="32">
        <f t="shared" si="9"/>
        <v>0</v>
      </c>
    </row>
    <row r="157" spans="1:15" ht="21" customHeight="1" x14ac:dyDescent="0.25">
      <c r="A157" s="70"/>
      <c r="B157" s="63"/>
      <c r="C157" s="63"/>
      <c r="D157" s="65"/>
      <c r="E157" s="65"/>
      <c r="F157" s="8" t="s">
        <v>369</v>
      </c>
      <c r="G157" s="47"/>
      <c r="H157" s="11"/>
      <c r="I157" s="8">
        <f>IFERROR(VLOOKUP(H157,Šifranti!$F$49:$G$152,2,FALSE),0)</f>
        <v>0</v>
      </c>
      <c r="J157" s="43">
        <f>J155*0.7</f>
        <v>0</v>
      </c>
      <c r="K157" s="33"/>
      <c r="L157" s="49">
        <f>IFERROR(K157*D154/(K156+K157),0)</f>
        <v>0</v>
      </c>
      <c r="M157" s="49">
        <v>0.55000000000000004</v>
      </c>
      <c r="N157" s="32">
        <f>IF(J157*K157*M157*E154 + J157*L157*M157 &lt;= 2000,J157*K157*M157*E154 + J157*L157*M157,2000)</f>
        <v>0</v>
      </c>
      <c r="O157" s="32">
        <f t="shared" si="9"/>
        <v>0</v>
      </c>
    </row>
    <row r="158" spans="1:15" ht="21" customHeight="1" x14ac:dyDescent="0.25">
      <c r="A158" s="70"/>
      <c r="B158" s="63"/>
      <c r="C158" s="63"/>
      <c r="D158" s="65"/>
      <c r="E158" s="65"/>
      <c r="F158" s="8" t="s">
        <v>395</v>
      </c>
      <c r="G158" s="47"/>
      <c r="H158" s="11"/>
      <c r="I158" s="8">
        <f>IFERROR(VLOOKUP(H158,Šifranti!$F$49:$G$152,2,FALSE),0)</f>
        <v>0</v>
      </c>
      <c r="J158" s="43">
        <f>J154*0.65</f>
        <v>0</v>
      </c>
      <c r="K158" s="33"/>
      <c r="L158" s="49">
        <f>IFERROR(K158*D154/(K158+K159),0)</f>
        <v>0</v>
      </c>
      <c r="M158" s="49">
        <v>0.39</v>
      </c>
      <c r="N158" s="32">
        <f>IF(J158*K158*M158*E154 + J158*L158*M158 &lt;= 2000,J158*K158*M158*E154 + J158*L158*M158,2000)</f>
        <v>0</v>
      </c>
      <c r="O158" s="32">
        <f t="shared" si="9"/>
        <v>0</v>
      </c>
    </row>
    <row r="159" spans="1:15" ht="26.4" customHeight="1" x14ac:dyDescent="0.25">
      <c r="A159" s="70"/>
      <c r="B159" s="63"/>
      <c r="C159" s="63"/>
      <c r="D159" s="65"/>
      <c r="E159" s="65"/>
      <c r="F159" s="8" t="s">
        <v>396</v>
      </c>
      <c r="G159" s="47"/>
      <c r="H159" s="11"/>
      <c r="I159" s="8">
        <f>IFERROR(VLOOKUP(H159,Šifranti!$F$49:$G$152,2,FALSE),0)</f>
        <v>0</v>
      </c>
      <c r="J159" s="43">
        <f>J154*0.65</f>
        <v>0</v>
      </c>
      <c r="K159" s="33"/>
      <c r="L159" s="49">
        <f>IFERROR(K159*D154/(K158+K159),0)</f>
        <v>0</v>
      </c>
      <c r="M159" s="49">
        <v>0.39</v>
      </c>
      <c r="N159" s="32">
        <f>IF(J159*K159*M159*E154 + J159*L159*M159 &lt;= 2000,J159*K159*M159*E154 + J159*L159*M159,2000)</f>
        <v>0</v>
      </c>
      <c r="O159" s="32">
        <f t="shared" si="9"/>
        <v>0</v>
      </c>
    </row>
    <row r="160" spans="1:15" ht="19.8" hidden="1" customHeight="1" x14ac:dyDescent="0.25">
      <c r="A160" s="70"/>
      <c r="B160" s="63"/>
      <c r="C160" s="63"/>
      <c r="D160" s="65"/>
      <c r="E160" s="65"/>
      <c r="F160" s="8" t="s">
        <v>393</v>
      </c>
      <c r="G160" s="47"/>
      <c r="H160" s="11"/>
      <c r="I160" s="8">
        <f>IFERROR(VLOOKUP(H160,Šifranti!$F$153:$G$156,2,FALSE),0)</f>
        <v>0</v>
      </c>
      <c r="J160" s="42">
        <f>J154*0.3</f>
        <v>0</v>
      </c>
      <c r="K160" s="33"/>
      <c r="L160" s="49">
        <f>IF(K160&gt;0,D154,0)</f>
        <v>0</v>
      </c>
      <c r="M160" s="49">
        <v>0.34</v>
      </c>
      <c r="N160" s="32">
        <f>IF(J160*K160*M160*E154 + J160*L160*M160 &lt;= 2000,J160*K160*M160*E154 + J160*L160*M160,2000)</f>
        <v>0</v>
      </c>
      <c r="O160" s="32">
        <f t="shared" si="9"/>
        <v>0</v>
      </c>
    </row>
    <row r="161" spans="1:15" ht="22.95" customHeight="1" x14ac:dyDescent="0.25">
      <c r="A161" s="70" t="s">
        <v>488</v>
      </c>
      <c r="B161" s="62"/>
      <c r="C161" s="64" t="s">
        <v>397</v>
      </c>
      <c r="D161" s="64">
        <f>IF(B161&gt;3976,B161-3976,0)</f>
        <v>0</v>
      </c>
      <c r="E161" s="64" t="s">
        <v>397</v>
      </c>
      <c r="F161" s="15" t="s">
        <v>382</v>
      </c>
      <c r="G161" s="47"/>
      <c r="H161" s="11"/>
      <c r="I161" s="8">
        <f>IFERROR(VLOOKUP(H161,Šifranti!$F$5:$G$48,2,FALSE),0)</f>
        <v>0</v>
      </c>
      <c r="J161" s="44"/>
      <c r="K161" s="33"/>
      <c r="L161" s="49">
        <f>IFERROR((K161*D161)/(K161+K162),0)</f>
        <v>0</v>
      </c>
      <c r="M161" s="49">
        <v>1.05</v>
      </c>
      <c r="N161" s="32">
        <f>IF(J161*M161*L161 &lt;= 2000,J161*M161*L161,2000)</f>
        <v>0</v>
      </c>
      <c r="O161" s="32">
        <f t="shared" si="9"/>
        <v>0</v>
      </c>
    </row>
    <row r="162" spans="1:15" ht="22.95" customHeight="1" x14ac:dyDescent="0.25">
      <c r="A162" s="70"/>
      <c r="B162" s="63"/>
      <c r="C162" s="65"/>
      <c r="D162" s="65"/>
      <c r="E162" s="65"/>
      <c r="F162" s="15" t="s">
        <v>383</v>
      </c>
      <c r="G162" s="47"/>
      <c r="H162" s="11"/>
      <c r="I162" s="8">
        <f>IFERROR(VLOOKUP(H162,Šifranti!$F$5:$G$48,2,FALSE),0)</f>
        <v>0</v>
      </c>
      <c r="J162" s="42">
        <f>J161</f>
        <v>0</v>
      </c>
      <c r="K162" s="33"/>
      <c r="L162" s="49">
        <f>IFERROR((K162*D161)/(K161+K162),0)</f>
        <v>0</v>
      </c>
      <c r="M162" s="49">
        <v>1.05</v>
      </c>
      <c r="N162" s="32">
        <f>IF(J162*M162*L162 &lt;= 2000,J162*M162*L162,2000)</f>
        <v>0</v>
      </c>
      <c r="O162" s="32">
        <f t="shared" si="9"/>
        <v>0</v>
      </c>
    </row>
    <row r="163" spans="1:15" ht="22.95" customHeight="1" x14ac:dyDescent="0.25">
      <c r="A163" s="70"/>
      <c r="B163" s="63"/>
      <c r="C163" s="65"/>
      <c r="D163" s="65"/>
      <c r="E163" s="65"/>
      <c r="F163" s="8" t="s">
        <v>368</v>
      </c>
      <c r="G163" s="47"/>
      <c r="H163" s="11"/>
      <c r="I163" s="8">
        <f>IFERROR(VLOOKUP(H163,Šifranti!$F$49:$G$152,2,FALSE),0)</f>
        <v>0</v>
      </c>
      <c r="J163" s="42">
        <f>J161</f>
        <v>0</v>
      </c>
      <c r="K163" s="33"/>
      <c r="L163" s="49">
        <f>IFERROR(K163*D161/(K163+K164),0)</f>
        <v>0</v>
      </c>
      <c r="M163" s="49">
        <v>0.57999999999999996</v>
      </c>
      <c r="N163" s="32">
        <f>IF(J163*M163*L163 &lt;= 2000,J163*M163*L163,2000)</f>
        <v>0</v>
      </c>
      <c r="O163" s="32">
        <f t="shared" si="9"/>
        <v>0</v>
      </c>
    </row>
    <row r="164" spans="1:15" ht="22.95" customHeight="1" x14ac:dyDescent="0.25">
      <c r="A164" s="71"/>
      <c r="B164" s="72"/>
      <c r="C164" s="73"/>
      <c r="D164" s="73"/>
      <c r="E164" s="73"/>
      <c r="F164" s="8" t="s">
        <v>369</v>
      </c>
      <c r="G164" s="47"/>
      <c r="H164" s="11"/>
      <c r="I164" s="8">
        <f>IFERROR(VLOOKUP(H164,Šifranti!$F$49:$G$152,2,FALSE),0)</f>
        <v>0</v>
      </c>
      <c r="J164" s="42">
        <f>J161</f>
        <v>0</v>
      </c>
      <c r="K164" s="33"/>
      <c r="L164" s="49">
        <f>IFERROR(K164*D161/(K163+K164),0)</f>
        <v>0</v>
      </c>
      <c r="M164" s="49">
        <v>0.57999999999999996</v>
      </c>
      <c r="N164" s="32">
        <f>IF(J164*M164*L164 &lt;= 2000,J164*M164*L164,2000)</f>
        <v>0</v>
      </c>
      <c r="O164" s="32">
        <f t="shared" si="9"/>
        <v>0</v>
      </c>
    </row>
    <row r="165" spans="1:15" ht="22.95" customHeight="1" x14ac:dyDescent="0.25">
      <c r="A165" s="34" t="s">
        <v>320</v>
      </c>
      <c r="B165" s="34"/>
      <c r="C165" s="34"/>
      <c r="D165" s="7"/>
      <c r="E165" s="7"/>
      <c r="F165" s="7"/>
      <c r="G165" s="7"/>
      <c r="H165" s="7"/>
      <c r="I165" s="7"/>
      <c r="J165" s="7"/>
      <c r="K165" s="7"/>
      <c r="L165" s="7"/>
      <c r="M165" s="7"/>
      <c r="N165" s="32">
        <f>SUM(N154:N164)</f>
        <v>0</v>
      </c>
      <c r="O165" s="32">
        <f>SUM(O154:O164)</f>
        <v>0</v>
      </c>
    </row>
    <row r="166" spans="1:15" ht="22.95" customHeight="1" x14ac:dyDescent="0.25">
      <c r="A166"/>
      <c r="B166"/>
      <c r="C166"/>
      <c r="D166"/>
      <c r="E166"/>
      <c r="F166"/>
      <c r="G166"/>
      <c r="H166"/>
      <c r="I166"/>
      <c r="J166"/>
      <c r="K166"/>
      <c r="L166"/>
      <c r="M166"/>
      <c r="N166"/>
      <c r="O166"/>
    </row>
    <row r="167" spans="1:15" ht="22.95" customHeight="1" x14ac:dyDescent="0.25">
      <c r="A167" s="26" t="s">
        <v>416</v>
      </c>
      <c r="B167" s="46"/>
      <c r="C167" s="46"/>
      <c r="D167"/>
      <c r="E167"/>
      <c r="F167"/>
      <c r="G167"/>
      <c r="H167"/>
      <c r="I167"/>
      <c r="J167"/>
      <c r="K167"/>
      <c r="L167"/>
      <c r="M167"/>
      <c r="N167"/>
      <c r="O167"/>
    </row>
    <row r="168" spans="1:15" ht="81" customHeight="1" x14ac:dyDescent="0.25">
      <c r="A168" s="8" t="s">
        <v>11</v>
      </c>
      <c r="B168" s="48" t="s">
        <v>480</v>
      </c>
      <c r="C168" s="8" t="s">
        <v>323</v>
      </c>
      <c r="D168" s="13" t="s">
        <v>379</v>
      </c>
      <c r="E168" s="13" t="s">
        <v>378</v>
      </c>
      <c r="F168" s="8" t="s">
        <v>411</v>
      </c>
      <c r="G168" s="8" t="s">
        <v>8</v>
      </c>
      <c r="H168" s="8" t="s">
        <v>9</v>
      </c>
      <c r="I168" s="8" t="s">
        <v>10</v>
      </c>
      <c r="J168" s="8" t="s">
        <v>483</v>
      </c>
      <c r="K168" s="8" t="s">
        <v>372</v>
      </c>
      <c r="L168" s="8" t="s">
        <v>485</v>
      </c>
      <c r="M168" s="8" t="s">
        <v>384</v>
      </c>
      <c r="N168" s="13" t="s">
        <v>381</v>
      </c>
      <c r="O168" s="13" t="s">
        <v>380</v>
      </c>
    </row>
    <row r="169" spans="1:15" ht="22.95" customHeight="1" x14ac:dyDescent="0.25">
      <c r="A169" s="9">
        <v>1</v>
      </c>
      <c r="B169" s="9">
        <v>2</v>
      </c>
      <c r="C169" s="9">
        <v>3</v>
      </c>
      <c r="D169" s="9">
        <v>4</v>
      </c>
      <c r="E169" s="9">
        <v>5</v>
      </c>
      <c r="F169" s="14">
        <v>6</v>
      </c>
      <c r="G169" s="9">
        <v>7</v>
      </c>
      <c r="H169" s="14">
        <v>8</v>
      </c>
      <c r="I169" s="9">
        <v>9</v>
      </c>
      <c r="J169" s="9">
        <v>10</v>
      </c>
      <c r="K169" s="9">
        <v>11</v>
      </c>
      <c r="L169" s="9">
        <v>12</v>
      </c>
      <c r="M169" s="9">
        <v>13</v>
      </c>
      <c r="N169" s="9">
        <v>14</v>
      </c>
      <c r="O169" s="9">
        <v>15</v>
      </c>
    </row>
    <row r="170" spans="1:15" ht="22.95" customHeight="1" x14ac:dyDescent="0.25">
      <c r="A170" s="74" t="s">
        <v>487</v>
      </c>
      <c r="B170" s="62"/>
      <c r="C170" s="62"/>
      <c r="D170" s="64">
        <f>IF(B170&gt;2309,B170-2309,0)</f>
        <v>0</v>
      </c>
      <c r="E170" s="64">
        <f>IF(C170&gt;1895,C170-1895,0)</f>
        <v>0</v>
      </c>
      <c r="F170" s="15" t="s">
        <v>382</v>
      </c>
      <c r="G170" s="47"/>
      <c r="H170" s="11"/>
      <c r="I170" s="8">
        <f>IFERROR(VLOOKUP(H170,Šifranti!$F$5:$G$48,2,FALSE),0)</f>
        <v>0</v>
      </c>
      <c r="J170" s="44"/>
      <c r="K170" s="33"/>
      <c r="L170" s="49">
        <f>IFERROR((K170*D170)/(K170+K171),0)</f>
        <v>0</v>
      </c>
      <c r="M170" s="49">
        <v>0.99</v>
      </c>
      <c r="N170" s="32">
        <f>IF(J170*K170*M170*E170 + J170*L170*M170 &lt;= 2000,J170*K170*M170*E170 + J170*L170*M170,2000)</f>
        <v>0</v>
      </c>
      <c r="O170" s="32">
        <f t="shared" ref="O170:O180" si="10">N170*1.161</f>
        <v>0</v>
      </c>
    </row>
    <row r="171" spans="1:15" ht="22.95" customHeight="1" x14ac:dyDescent="0.25">
      <c r="A171" s="70"/>
      <c r="B171" s="63"/>
      <c r="C171" s="63"/>
      <c r="D171" s="65"/>
      <c r="E171" s="65"/>
      <c r="F171" s="15" t="s">
        <v>383</v>
      </c>
      <c r="G171" s="47"/>
      <c r="H171" s="11"/>
      <c r="I171" s="8">
        <f>IFERROR(VLOOKUP(H171,Šifranti!$F$5:$G$48,2,FALSE),0)</f>
        <v>0</v>
      </c>
      <c r="J171" s="43">
        <f>J170</f>
        <v>0</v>
      </c>
      <c r="K171" s="33"/>
      <c r="L171" s="49">
        <f>IFERROR((K171*D170)/(K170+K171),0)</f>
        <v>0</v>
      </c>
      <c r="M171" s="49">
        <v>0.99</v>
      </c>
      <c r="N171" s="32">
        <f>IF(J171*K171*M171*E170 + J171*L171*M171 &lt;= 2000,J171*K171*M171*E170 + J171*L171*M171,2000)</f>
        <v>0</v>
      </c>
      <c r="O171" s="32">
        <f t="shared" si="10"/>
        <v>0</v>
      </c>
    </row>
    <row r="172" spans="1:15" ht="22.95" customHeight="1" x14ac:dyDescent="0.25">
      <c r="A172" s="70"/>
      <c r="B172" s="63"/>
      <c r="C172" s="63"/>
      <c r="D172" s="65"/>
      <c r="E172" s="65"/>
      <c r="F172" s="8" t="s">
        <v>368</v>
      </c>
      <c r="G172" s="47"/>
      <c r="H172" s="11"/>
      <c r="I172" s="8">
        <f>IFERROR(VLOOKUP(H172,Šifranti!$F$49:$G$152,2,FALSE),0)</f>
        <v>0</v>
      </c>
      <c r="J172" s="43">
        <f>J170*0.7</f>
        <v>0</v>
      </c>
      <c r="K172" s="33"/>
      <c r="L172" s="49">
        <f>IFERROR(K172*D170/(K172+K173),0)</f>
        <v>0</v>
      </c>
      <c r="M172" s="49">
        <v>0.55000000000000004</v>
      </c>
      <c r="N172" s="32">
        <f>IF(J172*K172*M172*E170 + J172*L172*M172 &lt;= 2000,J172*K172*M172*E170 + J172*L172*M172,2000)</f>
        <v>0</v>
      </c>
      <c r="O172" s="32">
        <f t="shared" si="10"/>
        <v>0</v>
      </c>
    </row>
    <row r="173" spans="1:15" ht="22.95" customHeight="1" x14ac:dyDescent="0.25">
      <c r="A173" s="70"/>
      <c r="B173" s="63"/>
      <c r="C173" s="63"/>
      <c r="D173" s="65"/>
      <c r="E173" s="65"/>
      <c r="F173" s="8" t="s">
        <v>369</v>
      </c>
      <c r="G173" s="47"/>
      <c r="H173" s="11"/>
      <c r="I173" s="8">
        <f>IFERROR(VLOOKUP(H173,Šifranti!$F$49:$G$152,2,FALSE),0)</f>
        <v>0</v>
      </c>
      <c r="J173" s="43">
        <f>J171*0.7</f>
        <v>0</v>
      </c>
      <c r="K173" s="33"/>
      <c r="L173" s="49">
        <f>IFERROR(K173*D170/(K172+K173),0)</f>
        <v>0</v>
      </c>
      <c r="M173" s="49">
        <v>0.55000000000000004</v>
      </c>
      <c r="N173" s="32">
        <f>IF(J173*K173*M173*E170 + J173*L173*M173 &lt;= 2000,J173*K173*M173*E170 + J173*L173*M173,2000)</f>
        <v>0</v>
      </c>
      <c r="O173" s="32">
        <f t="shared" si="10"/>
        <v>0</v>
      </c>
    </row>
    <row r="174" spans="1:15" ht="22.95" customHeight="1" x14ac:dyDescent="0.25">
      <c r="A174" s="70"/>
      <c r="B174" s="63"/>
      <c r="C174" s="63"/>
      <c r="D174" s="65"/>
      <c r="E174" s="65"/>
      <c r="F174" s="8" t="s">
        <v>395</v>
      </c>
      <c r="G174" s="47"/>
      <c r="H174" s="11"/>
      <c r="I174" s="8">
        <f>IFERROR(VLOOKUP(H174,Šifranti!$F$49:$G$152,2,FALSE),0)</f>
        <v>0</v>
      </c>
      <c r="J174" s="43">
        <f>J170*0.65</f>
        <v>0</v>
      </c>
      <c r="K174" s="33"/>
      <c r="L174" s="49">
        <f>IFERROR(K174*D170/(K174+K175),0)</f>
        <v>0</v>
      </c>
      <c r="M174" s="49">
        <v>0.39</v>
      </c>
      <c r="N174" s="32">
        <f>IF(J174*K174*M174*E170 + J174*L174*M174 &lt;= 2000,J174*K174*M174*E170 + J174*L174*M174,2000)</f>
        <v>0</v>
      </c>
      <c r="O174" s="32">
        <f t="shared" si="10"/>
        <v>0</v>
      </c>
    </row>
    <row r="175" spans="1:15" ht="22.95" customHeight="1" x14ac:dyDescent="0.25">
      <c r="A175" s="70"/>
      <c r="B175" s="63"/>
      <c r="C175" s="63"/>
      <c r="D175" s="65"/>
      <c r="E175" s="65"/>
      <c r="F175" s="8" t="s">
        <v>396</v>
      </c>
      <c r="G175" s="47"/>
      <c r="H175" s="11"/>
      <c r="I175" s="8">
        <f>IFERROR(VLOOKUP(H175,Šifranti!$F$49:$G$152,2,FALSE),0)</f>
        <v>0</v>
      </c>
      <c r="J175" s="43">
        <f>J170*0.65</f>
        <v>0</v>
      </c>
      <c r="K175" s="33"/>
      <c r="L175" s="49">
        <f>IFERROR(K175*D170/(K174+K175),0)</f>
        <v>0</v>
      </c>
      <c r="M175" s="49">
        <v>0.39</v>
      </c>
      <c r="N175" s="32">
        <f>IF(J175*K175*M175*E170 + J175*L175*M175 &lt;= 2000,J175*K175*M175*E170 + J175*L175*M175,2000)</f>
        <v>0</v>
      </c>
      <c r="O175" s="32">
        <f t="shared" si="10"/>
        <v>0</v>
      </c>
    </row>
    <row r="176" spans="1:15" ht="22.95" customHeight="1" x14ac:dyDescent="0.25">
      <c r="A176" s="70"/>
      <c r="B176" s="63"/>
      <c r="C176" s="63"/>
      <c r="D176" s="65"/>
      <c r="E176" s="65"/>
      <c r="F176" s="8" t="s">
        <v>393</v>
      </c>
      <c r="G176" s="47"/>
      <c r="H176" s="11"/>
      <c r="I176" s="8">
        <f>IFERROR(VLOOKUP(H176,Šifranti!$F$153:$G$156,2,FALSE),0)</f>
        <v>0</v>
      </c>
      <c r="J176" s="42">
        <f>J170*0.3</f>
        <v>0</v>
      </c>
      <c r="K176" s="33"/>
      <c r="L176" s="49">
        <f>IF(K176&gt;0,D170,0)</f>
        <v>0</v>
      </c>
      <c r="M176" s="49">
        <v>0.34</v>
      </c>
      <c r="N176" s="32">
        <f>IF(J176*K176*M176*E170 + J176*L176*M176 &lt;= 2000,J176*K176*M176*E170 + J176*L176*M176,2000)</f>
        <v>0</v>
      </c>
      <c r="O176" s="32">
        <f t="shared" si="10"/>
        <v>0</v>
      </c>
    </row>
    <row r="177" spans="1:15" ht="22.95" customHeight="1" x14ac:dyDescent="0.25">
      <c r="A177" s="70" t="s">
        <v>488</v>
      </c>
      <c r="B177" s="62"/>
      <c r="C177" s="64" t="s">
        <v>397</v>
      </c>
      <c r="D177" s="64">
        <f>IF(B177&gt;3976,B177-3976,0)</f>
        <v>0</v>
      </c>
      <c r="E177" s="64" t="s">
        <v>397</v>
      </c>
      <c r="F177" s="15" t="s">
        <v>382</v>
      </c>
      <c r="G177" s="47"/>
      <c r="H177" s="11"/>
      <c r="I177" s="8">
        <f>IFERROR(VLOOKUP(H177,Šifranti!$F$5:$G$48,2,FALSE),0)</f>
        <v>0</v>
      </c>
      <c r="J177" s="44"/>
      <c r="K177" s="33"/>
      <c r="L177" s="49">
        <f>IFERROR((K177*D177)/(K177+K178),0)</f>
        <v>0</v>
      </c>
      <c r="M177" s="49">
        <v>1.05</v>
      </c>
      <c r="N177" s="32">
        <f>IF(J177*M177*L177 &lt;= 2000,J177*M177*L177,2000)</f>
        <v>0</v>
      </c>
      <c r="O177" s="32">
        <f t="shared" si="10"/>
        <v>0</v>
      </c>
    </row>
    <row r="178" spans="1:15" ht="22.95" customHeight="1" x14ac:dyDescent="0.25">
      <c r="A178" s="70"/>
      <c r="B178" s="63"/>
      <c r="C178" s="65"/>
      <c r="D178" s="65"/>
      <c r="E178" s="65"/>
      <c r="F178" s="15" t="s">
        <v>383</v>
      </c>
      <c r="G178" s="47"/>
      <c r="H178" s="11"/>
      <c r="I178" s="8">
        <f>IFERROR(VLOOKUP(H178,Šifranti!$F$5:$G$48,2,FALSE),0)</f>
        <v>0</v>
      </c>
      <c r="J178" s="42">
        <f>J177</f>
        <v>0</v>
      </c>
      <c r="K178" s="33"/>
      <c r="L178" s="49">
        <f>IFERROR((K178*D177)/(K177+K178),0)</f>
        <v>0</v>
      </c>
      <c r="M178" s="49">
        <v>1.05</v>
      </c>
      <c r="N178" s="32">
        <f>IF(J178*M178*L178 &lt;= 2000,J178*M178*L178,2000)</f>
        <v>0</v>
      </c>
      <c r="O178" s="32">
        <f t="shared" si="10"/>
        <v>0</v>
      </c>
    </row>
    <row r="179" spans="1:15" ht="22.95" customHeight="1" x14ac:dyDescent="0.25">
      <c r="A179" s="70"/>
      <c r="B179" s="63"/>
      <c r="C179" s="65"/>
      <c r="D179" s="65"/>
      <c r="E179" s="65"/>
      <c r="F179" s="8" t="s">
        <v>368</v>
      </c>
      <c r="G179" s="47"/>
      <c r="H179" s="11"/>
      <c r="I179" s="8">
        <f>IFERROR(VLOOKUP(H179,Šifranti!$F$49:$G$152,2,FALSE),0)</f>
        <v>0</v>
      </c>
      <c r="J179" s="42">
        <f>J177</f>
        <v>0</v>
      </c>
      <c r="K179" s="33"/>
      <c r="L179" s="49">
        <f>IFERROR(K179*D177/(K179+K180),0)</f>
        <v>0</v>
      </c>
      <c r="M179" s="49">
        <v>0.57999999999999996</v>
      </c>
      <c r="N179" s="32">
        <f>IF(J179*M179*L179 &lt;= 2000,J179*M179*L179,2000)</f>
        <v>0</v>
      </c>
      <c r="O179" s="32">
        <f t="shared" si="10"/>
        <v>0</v>
      </c>
    </row>
    <row r="180" spans="1:15" ht="22.95" customHeight="1" x14ac:dyDescent="0.25">
      <c r="A180" s="71"/>
      <c r="B180" s="72"/>
      <c r="C180" s="73"/>
      <c r="D180" s="73"/>
      <c r="E180" s="73"/>
      <c r="F180" s="8" t="s">
        <v>369</v>
      </c>
      <c r="G180" s="47"/>
      <c r="H180" s="11"/>
      <c r="I180" s="8">
        <f>IFERROR(VLOOKUP(H180,Šifranti!$F$49:$G$152,2,FALSE),0)</f>
        <v>0</v>
      </c>
      <c r="J180" s="42">
        <f>J177</f>
        <v>0</v>
      </c>
      <c r="K180" s="33"/>
      <c r="L180" s="49">
        <f>IFERROR(K180*D177/(K179+K180),0)</f>
        <v>0</v>
      </c>
      <c r="M180" s="49">
        <v>0.57999999999999996</v>
      </c>
      <c r="N180" s="32">
        <f>IF(J180*M180*L180 &lt;= 2000,J180*M180*L180,2000)</f>
        <v>0</v>
      </c>
      <c r="O180" s="32">
        <f t="shared" si="10"/>
        <v>0</v>
      </c>
    </row>
    <row r="181" spans="1:15" ht="22.95" customHeight="1" x14ac:dyDescent="0.25">
      <c r="A181" s="34" t="s">
        <v>320</v>
      </c>
      <c r="B181" s="34"/>
      <c r="C181" s="34"/>
      <c r="D181" s="7"/>
      <c r="E181" s="7"/>
      <c r="F181" s="7"/>
      <c r="G181" s="7"/>
      <c r="H181" s="7"/>
      <c r="I181" s="7"/>
      <c r="J181" s="7"/>
      <c r="K181" s="7"/>
      <c r="L181" s="7"/>
      <c r="M181" s="7"/>
      <c r="N181" s="32">
        <f>SUM(N170:N180)</f>
        <v>0</v>
      </c>
      <c r="O181" s="32">
        <f>SUM(O170:O180)</f>
        <v>0</v>
      </c>
    </row>
    <row r="182" spans="1:15" ht="22.95" customHeight="1" x14ac:dyDescent="0.25">
      <c r="A182"/>
      <c r="B182"/>
      <c r="C182"/>
      <c r="D182"/>
      <c r="E182"/>
      <c r="F182"/>
      <c r="G182"/>
      <c r="H182"/>
      <c r="I182"/>
      <c r="J182"/>
      <c r="K182"/>
      <c r="L182"/>
      <c r="M182"/>
      <c r="N182"/>
      <c r="O182"/>
    </row>
    <row r="183" spans="1:15" ht="22.95" customHeight="1" x14ac:dyDescent="0.25">
      <c r="A183" s="26" t="s">
        <v>417</v>
      </c>
      <c r="B183" s="46"/>
      <c r="C183" s="46"/>
      <c r="D183"/>
      <c r="E183"/>
      <c r="F183"/>
      <c r="G183"/>
      <c r="H183"/>
      <c r="I183"/>
      <c r="J183"/>
      <c r="K183"/>
      <c r="L183"/>
      <c r="M183"/>
      <c r="N183"/>
      <c r="O183"/>
    </row>
    <row r="184" spans="1:15" ht="81" customHeight="1" x14ac:dyDescent="0.25">
      <c r="A184" s="8" t="s">
        <v>11</v>
      </c>
      <c r="B184" s="48" t="s">
        <v>480</v>
      </c>
      <c r="C184" s="8" t="s">
        <v>323</v>
      </c>
      <c r="D184" s="13" t="s">
        <v>379</v>
      </c>
      <c r="E184" s="13" t="s">
        <v>378</v>
      </c>
      <c r="F184" s="8" t="s">
        <v>411</v>
      </c>
      <c r="G184" s="8" t="s">
        <v>8</v>
      </c>
      <c r="H184" s="8" t="s">
        <v>9</v>
      </c>
      <c r="I184" s="8" t="s">
        <v>10</v>
      </c>
      <c r="J184" s="8" t="s">
        <v>483</v>
      </c>
      <c r="K184" s="8" t="s">
        <v>372</v>
      </c>
      <c r="L184" s="8" t="s">
        <v>485</v>
      </c>
      <c r="M184" s="8" t="s">
        <v>384</v>
      </c>
      <c r="N184" s="13" t="s">
        <v>381</v>
      </c>
      <c r="O184" s="13" t="s">
        <v>380</v>
      </c>
    </row>
    <row r="185" spans="1:15" ht="22.95" customHeight="1" x14ac:dyDescent="0.25">
      <c r="A185" s="9">
        <v>1</v>
      </c>
      <c r="B185" s="9">
        <v>2</v>
      </c>
      <c r="C185" s="9">
        <v>3</v>
      </c>
      <c r="D185" s="9">
        <v>4</v>
      </c>
      <c r="E185" s="9">
        <v>5</v>
      </c>
      <c r="F185" s="14">
        <v>6</v>
      </c>
      <c r="G185" s="9">
        <v>7</v>
      </c>
      <c r="H185" s="14">
        <v>8</v>
      </c>
      <c r="I185" s="9">
        <v>9</v>
      </c>
      <c r="J185" s="9">
        <v>10</v>
      </c>
      <c r="K185" s="9">
        <v>11</v>
      </c>
      <c r="L185" s="9">
        <v>12</v>
      </c>
      <c r="M185" s="9">
        <v>13</v>
      </c>
      <c r="N185" s="9">
        <v>14</v>
      </c>
      <c r="O185" s="9">
        <v>15</v>
      </c>
    </row>
    <row r="186" spans="1:15" ht="22.95" customHeight="1" x14ac:dyDescent="0.25">
      <c r="A186" s="74" t="s">
        <v>487</v>
      </c>
      <c r="B186" s="62"/>
      <c r="C186" s="62"/>
      <c r="D186" s="64">
        <f>IF(B186&gt;2309,B186-2309,0)</f>
        <v>0</v>
      </c>
      <c r="E186" s="64">
        <f>IF(C186&gt;1895,C186-1895,0)</f>
        <v>0</v>
      </c>
      <c r="F186" s="15" t="s">
        <v>382</v>
      </c>
      <c r="G186" s="47"/>
      <c r="H186" s="11"/>
      <c r="I186" s="8">
        <f>IFERROR(VLOOKUP(H186,Šifranti!$F$5:$G$48,2,FALSE),0)</f>
        <v>0</v>
      </c>
      <c r="J186" s="44"/>
      <c r="K186" s="33"/>
      <c r="L186" s="49">
        <f>IFERROR((K186*D186)/(K186+K187),0)</f>
        <v>0</v>
      </c>
      <c r="M186" s="49">
        <v>0.99</v>
      </c>
      <c r="N186" s="32">
        <f>IF(J186*K186*M186*E186 + J186*L186*M186 &lt;= 2000,J186*K186*M186*E186 + J186*L186*M186,2000)</f>
        <v>0</v>
      </c>
      <c r="O186" s="32">
        <f t="shared" ref="O186:O196" si="11">N186*1.161</f>
        <v>0</v>
      </c>
    </row>
    <row r="187" spans="1:15" ht="22.95" customHeight="1" x14ac:dyDescent="0.25">
      <c r="A187" s="70"/>
      <c r="B187" s="63"/>
      <c r="C187" s="63"/>
      <c r="D187" s="65"/>
      <c r="E187" s="65"/>
      <c r="F187" s="15" t="s">
        <v>383</v>
      </c>
      <c r="G187" s="47"/>
      <c r="H187" s="11"/>
      <c r="I187" s="8">
        <f>IFERROR(VLOOKUP(H187,Šifranti!$F$5:$G$48,2,FALSE),0)</f>
        <v>0</v>
      </c>
      <c r="J187" s="43">
        <f>J186</f>
        <v>0</v>
      </c>
      <c r="K187" s="33"/>
      <c r="L187" s="49">
        <f>IFERROR((K187*D186)/(K186+K187),0)</f>
        <v>0</v>
      </c>
      <c r="M187" s="49">
        <v>0.99</v>
      </c>
      <c r="N187" s="32">
        <f>IF(J187*K187*M187*E186 + J187*L187*M187 &lt;= 2000,J187*K187*M187*E186 + J187*L187*M187,2000)</f>
        <v>0</v>
      </c>
      <c r="O187" s="32">
        <f t="shared" si="11"/>
        <v>0</v>
      </c>
    </row>
    <row r="188" spans="1:15" ht="22.95" customHeight="1" x14ac:dyDescent="0.25">
      <c r="A188" s="70"/>
      <c r="B188" s="63"/>
      <c r="C188" s="63"/>
      <c r="D188" s="65"/>
      <c r="E188" s="65"/>
      <c r="F188" s="8" t="s">
        <v>368</v>
      </c>
      <c r="G188" s="47"/>
      <c r="H188" s="11"/>
      <c r="I188" s="8">
        <f>IFERROR(VLOOKUP(H188,Šifranti!$F$49:$G$152,2,FALSE),0)</f>
        <v>0</v>
      </c>
      <c r="J188" s="43">
        <f>J186*0.7</f>
        <v>0</v>
      </c>
      <c r="K188" s="33"/>
      <c r="L188" s="49">
        <f>IFERROR(K188*D186/(K188+K189),0)</f>
        <v>0</v>
      </c>
      <c r="M188" s="49">
        <v>0.55000000000000004</v>
      </c>
      <c r="N188" s="32">
        <f>IF(J188*K188*M188*E186 + J188*L188*M188 &lt;= 2000,J188*K188*M188*E186 + J188*L188*M188,2000)</f>
        <v>0</v>
      </c>
      <c r="O188" s="32">
        <f t="shared" si="11"/>
        <v>0</v>
      </c>
    </row>
    <row r="189" spans="1:15" ht="22.95" customHeight="1" x14ac:dyDescent="0.25">
      <c r="A189" s="70"/>
      <c r="B189" s="63"/>
      <c r="C189" s="63"/>
      <c r="D189" s="65"/>
      <c r="E189" s="65"/>
      <c r="F189" s="8" t="s">
        <v>369</v>
      </c>
      <c r="G189" s="47"/>
      <c r="H189" s="11"/>
      <c r="I189" s="8">
        <f>IFERROR(VLOOKUP(H189,Šifranti!$F$49:$G$152,2,FALSE),0)</f>
        <v>0</v>
      </c>
      <c r="J189" s="43">
        <f>J187*0.7</f>
        <v>0</v>
      </c>
      <c r="K189" s="33"/>
      <c r="L189" s="49">
        <f>IFERROR(K189*D186/(K188+K189),0)</f>
        <v>0</v>
      </c>
      <c r="M189" s="49">
        <v>0.55000000000000004</v>
      </c>
      <c r="N189" s="32">
        <f>IF(J189*K189*M189*E186 + J189*L189*M189 &lt;= 2000,J189*K189*M189*E186 + J189*L189*M189,2000)</f>
        <v>0</v>
      </c>
      <c r="O189" s="32">
        <f t="shared" si="11"/>
        <v>0</v>
      </c>
    </row>
    <row r="190" spans="1:15" ht="22.95" customHeight="1" x14ac:dyDescent="0.25">
      <c r="A190" s="70"/>
      <c r="B190" s="63"/>
      <c r="C190" s="63"/>
      <c r="D190" s="65"/>
      <c r="E190" s="65"/>
      <c r="F190" s="8" t="s">
        <v>395</v>
      </c>
      <c r="G190" s="47"/>
      <c r="H190" s="11"/>
      <c r="I190" s="8">
        <f>IFERROR(VLOOKUP(H190,Šifranti!$F$49:$G$152,2,FALSE),0)</f>
        <v>0</v>
      </c>
      <c r="J190" s="43">
        <f>J186*0.65</f>
        <v>0</v>
      </c>
      <c r="K190" s="33"/>
      <c r="L190" s="49">
        <f>IFERROR(K190*D186/(K190+K191),0)</f>
        <v>0</v>
      </c>
      <c r="M190" s="49">
        <v>0.39</v>
      </c>
      <c r="N190" s="32">
        <f>IF(J190*K190*M190*E186 + J190*L190*M190 &lt;= 2000,J190*K190*M190*E186 + J190*L190*M190,2000)</f>
        <v>0</v>
      </c>
      <c r="O190" s="32">
        <f t="shared" si="11"/>
        <v>0</v>
      </c>
    </row>
    <row r="191" spans="1:15" ht="22.95" customHeight="1" x14ac:dyDescent="0.25">
      <c r="A191" s="70"/>
      <c r="B191" s="63"/>
      <c r="C191" s="63"/>
      <c r="D191" s="65"/>
      <c r="E191" s="65"/>
      <c r="F191" s="8" t="s">
        <v>396</v>
      </c>
      <c r="G191" s="47"/>
      <c r="H191" s="11"/>
      <c r="I191" s="8">
        <f>IFERROR(VLOOKUP(H191,Šifranti!$F$49:$G$152,2,FALSE),0)</f>
        <v>0</v>
      </c>
      <c r="J191" s="43">
        <f>J186*0.65</f>
        <v>0</v>
      </c>
      <c r="K191" s="33"/>
      <c r="L191" s="49">
        <f>IFERROR(K191*D186/(K190+K191),0)</f>
        <v>0</v>
      </c>
      <c r="M191" s="49">
        <v>0.39</v>
      </c>
      <c r="N191" s="32">
        <f>IF(J191*K191*M191*E186 + J191*L191*M191 &lt;= 2000,J191*K191*M191*E186 + J191*L191*M191,2000)</f>
        <v>0</v>
      </c>
      <c r="O191" s="32">
        <f t="shared" si="11"/>
        <v>0</v>
      </c>
    </row>
    <row r="192" spans="1:15" ht="22.95" customHeight="1" x14ac:dyDescent="0.25">
      <c r="A192" s="70"/>
      <c r="B192" s="63"/>
      <c r="C192" s="63"/>
      <c r="D192" s="65"/>
      <c r="E192" s="65"/>
      <c r="F192" s="8" t="s">
        <v>393</v>
      </c>
      <c r="G192" s="47"/>
      <c r="H192" s="11"/>
      <c r="I192" s="8">
        <f>IFERROR(VLOOKUP(H192,Šifranti!$F$153:$G$156,2,FALSE),0)</f>
        <v>0</v>
      </c>
      <c r="J192" s="42">
        <f>J186*0.3</f>
        <v>0</v>
      </c>
      <c r="K192" s="33"/>
      <c r="L192" s="49">
        <f>IF(K192&gt;0,D186,0)</f>
        <v>0</v>
      </c>
      <c r="M192" s="49">
        <v>0.34</v>
      </c>
      <c r="N192" s="32">
        <f>IF(J192*K192*M192*E186 + J192*L192*M192 &lt;= 2000,J192*K192*M192*E186 + J192*L192*M192,2000)</f>
        <v>0</v>
      </c>
      <c r="O192" s="32">
        <f t="shared" si="11"/>
        <v>0</v>
      </c>
    </row>
    <row r="193" spans="1:15" ht="22.95" customHeight="1" x14ac:dyDescent="0.25">
      <c r="A193" s="70" t="s">
        <v>488</v>
      </c>
      <c r="B193" s="62"/>
      <c r="C193" s="64" t="s">
        <v>397</v>
      </c>
      <c r="D193" s="64">
        <f>IF(B193&gt;3976,B193-3976,0)</f>
        <v>0</v>
      </c>
      <c r="E193" s="64" t="s">
        <v>397</v>
      </c>
      <c r="F193" s="15" t="s">
        <v>382</v>
      </c>
      <c r="G193" s="47"/>
      <c r="H193" s="11"/>
      <c r="I193" s="8">
        <f>IFERROR(VLOOKUP(H193,Šifranti!$F$5:$G$48,2,FALSE),0)</f>
        <v>0</v>
      </c>
      <c r="J193" s="44"/>
      <c r="K193" s="33"/>
      <c r="L193" s="49">
        <f>IFERROR((K193*D193)/(K193+K194),0)</f>
        <v>0</v>
      </c>
      <c r="M193" s="49">
        <v>1.05</v>
      </c>
      <c r="N193" s="32">
        <f>IF(J193*M193*L193 &lt;= 2000,J193*M193*L193,2000)</f>
        <v>0</v>
      </c>
      <c r="O193" s="32">
        <f t="shared" si="11"/>
        <v>0</v>
      </c>
    </row>
    <row r="194" spans="1:15" ht="22.95" customHeight="1" x14ac:dyDescent="0.25">
      <c r="A194" s="70"/>
      <c r="B194" s="63"/>
      <c r="C194" s="65"/>
      <c r="D194" s="65"/>
      <c r="E194" s="65"/>
      <c r="F194" s="15" t="s">
        <v>383</v>
      </c>
      <c r="G194" s="47"/>
      <c r="H194" s="11"/>
      <c r="I194" s="8">
        <f>IFERROR(VLOOKUP(H194,Šifranti!$F$5:$G$48,2,FALSE),0)</f>
        <v>0</v>
      </c>
      <c r="J194" s="42">
        <f>J193</f>
        <v>0</v>
      </c>
      <c r="K194" s="33"/>
      <c r="L194" s="49">
        <f>IFERROR((K194*D193)/(K193+K194),0)</f>
        <v>0</v>
      </c>
      <c r="M194" s="49">
        <v>1.05</v>
      </c>
      <c r="N194" s="32">
        <f>IF(J194*M194*L194 &lt;= 2000,J194*M194*L194,2000)</f>
        <v>0</v>
      </c>
      <c r="O194" s="32">
        <f t="shared" si="11"/>
        <v>0</v>
      </c>
    </row>
    <row r="195" spans="1:15" ht="22.95" customHeight="1" x14ac:dyDescent="0.25">
      <c r="A195" s="70"/>
      <c r="B195" s="63"/>
      <c r="C195" s="65"/>
      <c r="D195" s="65"/>
      <c r="E195" s="65"/>
      <c r="F195" s="8" t="s">
        <v>368</v>
      </c>
      <c r="G195" s="47"/>
      <c r="H195" s="11"/>
      <c r="I195" s="8">
        <f>IFERROR(VLOOKUP(H195,Šifranti!$F$49:$G$152,2,FALSE),0)</f>
        <v>0</v>
      </c>
      <c r="J195" s="42">
        <f>J193</f>
        <v>0</v>
      </c>
      <c r="K195" s="33"/>
      <c r="L195" s="49">
        <f>IFERROR(K195*D193/(K195+K196),0)</f>
        <v>0</v>
      </c>
      <c r="M195" s="49">
        <v>0.57999999999999996</v>
      </c>
      <c r="N195" s="32">
        <f>IF(J195*M195*L195 &lt;= 2000,J195*M195*L195,2000)</f>
        <v>0</v>
      </c>
      <c r="O195" s="32">
        <f t="shared" si="11"/>
        <v>0</v>
      </c>
    </row>
    <row r="196" spans="1:15" ht="22.95" customHeight="1" x14ac:dyDescent="0.25">
      <c r="A196" s="71"/>
      <c r="B196" s="72"/>
      <c r="C196" s="73"/>
      <c r="D196" s="73"/>
      <c r="E196" s="73"/>
      <c r="F196" s="8" t="s">
        <v>369</v>
      </c>
      <c r="G196" s="47"/>
      <c r="H196" s="11"/>
      <c r="I196" s="8">
        <f>IFERROR(VLOOKUP(H196,Šifranti!$F$49:$G$152,2,FALSE),0)</f>
        <v>0</v>
      </c>
      <c r="J196" s="42">
        <f>J193</f>
        <v>0</v>
      </c>
      <c r="K196" s="33"/>
      <c r="L196" s="49">
        <f>IFERROR(K196*D193/(K195+K196),0)</f>
        <v>0</v>
      </c>
      <c r="M196" s="49">
        <v>0.57999999999999996</v>
      </c>
      <c r="N196" s="32">
        <f>IF(J196*M196*L196 &lt;= 2000,J196*M196*L196,2000)</f>
        <v>0</v>
      </c>
      <c r="O196" s="32">
        <f t="shared" si="11"/>
        <v>0</v>
      </c>
    </row>
    <row r="197" spans="1:15" ht="22.95" customHeight="1" x14ac:dyDescent="0.25">
      <c r="A197" s="34" t="s">
        <v>320</v>
      </c>
      <c r="B197" s="34"/>
      <c r="C197" s="34"/>
      <c r="D197" s="7"/>
      <c r="E197" s="7"/>
      <c r="F197" s="7"/>
      <c r="G197" s="7"/>
      <c r="H197" s="7"/>
      <c r="I197" s="7"/>
      <c r="J197" s="7"/>
      <c r="K197" s="7"/>
      <c r="L197" s="7"/>
      <c r="M197" s="7"/>
      <c r="N197" s="32">
        <f>SUM(N186:N196)</f>
        <v>0</v>
      </c>
      <c r="O197" s="32">
        <f>SUM(O186:O196)</f>
        <v>0</v>
      </c>
    </row>
    <row r="198" spans="1:15" ht="22.95" customHeight="1" x14ac:dyDescent="0.25">
      <c r="A198"/>
      <c r="B198"/>
      <c r="C198"/>
      <c r="D198"/>
      <c r="E198"/>
      <c r="F198"/>
      <c r="G198"/>
      <c r="H198"/>
      <c r="I198"/>
      <c r="J198"/>
      <c r="K198"/>
      <c r="L198"/>
      <c r="M198"/>
      <c r="N198"/>
      <c r="O198"/>
    </row>
    <row r="199" spans="1:15" ht="22.95" customHeight="1" x14ac:dyDescent="0.25">
      <c r="A199" s="26" t="s">
        <v>418</v>
      </c>
      <c r="B199" s="46"/>
      <c r="C199" s="46"/>
      <c r="D199"/>
      <c r="E199"/>
      <c r="F199"/>
      <c r="G199"/>
      <c r="H199"/>
      <c r="I199"/>
      <c r="J199"/>
      <c r="K199"/>
      <c r="L199"/>
      <c r="M199"/>
      <c r="N199"/>
      <c r="O199"/>
    </row>
    <row r="200" spans="1:15" ht="81" customHeight="1" x14ac:dyDescent="0.25">
      <c r="A200" s="8" t="s">
        <v>11</v>
      </c>
      <c r="B200" s="48" t="s">
        <v>480</v>
      </c>
      <c r="C200" s="8" t="s">
        <v>323</v>
      </c>
      <c r="D200" s="13" t="s">
        <v>379</v>
      </c>
      <c r="E200" s="13" t="s">
        <v>378</v>
      </c>
      <c r="F200" s="8" t="s">
        <v>411</v>
      </c>
      <c r="G200" s="8" t="s">
        <v>8</v>
      </c>
      <c r="H200" s="8" t="s">
        <v>9</v>
      </c>
      <c r="I200" s="8" t="s">
        <v>10</v>
      </c>
      <c r="J200" s="8" t="s">
        <v>483</v>
      </c>
      <c r="K200" s="8" t="s">
        <v>372</v>
      </c>
      <c r="L200" s="8" t="s">
        <v>485</v>
      </c>
      <c r="M200" s="8" t="s">
        <v>384</v>
      </c>
      <c r="N200" s="13" t="s">
        <v>381</v>
      </c>
      <c r="O200" s="13" t="s">
        <v>380</v>
      </c>
    </row>
    <row r="201" spans="1:15" ht="22.95" customHeight="1" x14ac:dyDescent="0.25">
      <c r="A201" s="9">
        <v>1</v>
      </c>
      <c r="B201" s="9">
        <v>2</v>
      </c>
      <c r="C201" s="9">
        <v>3</v>
      </c>
      <c r="D201" s="9">
        <v>4</v>
      </c>
      <c r="E201" s="9">
        <v>5</v>
      </c>
      <c r="F201" s="14">
        <v>6</v>
      </c>
      <c r="G201" s="9">
        <v>7</v>
      </c>
      <c r="H201" s="14">
        <v>8</v>
      </c>
      <c r="I201" s="9">
        <v>9</v>
      </c>
      <c r="J201" s="9">
        <v>10</v>
      </c>
      <c r="K201" s="9">
        <v>11</v>
      </c>
      <c r="L201" s="9">
        <v>12</v>
      </c>
      <c r="M201" s="9">
        <v>13</v>
      </c>
      <c r="N201" s="9">
        <v>14</v>
      </c>
      <c r="O201" s="9">
        <v>15</v>
      </c>
    </row>
    <row r="202" spans="1:15" ht="22.95" customHeight="1" x14ac:dyDescent="0.25">
      <c r="A202" s="74" t="s">
        <v>487</v>
      </c>
      <c r="B202" s="62"/>
      <c r="C202" s="62"/>
      <c r="D202" s="64">
        <f>IF(B202&gt;2309,B202-2309,0)</f>
        <v>0</v>
      </c>
      <c r="E202" s="64">
        <f>IF(C202&gt;1895,C202-1895,0)</f>
        <v>0</v>
      </c>
      <c r="F202" s="15" t="s">
        <v>382</v>
      </c>
      <c r="G202" s="47"/>
      <c r="H202" s="11"/>
      <c r="I202" s="8">
        <f>IFERROR(VLOOKUP(H202,Šifranti!$F$5:$G$48,2,FALSE),0)</f>
        <v>0</v>
      </c>
      <c r="J202" s="44"/>
      <c r="K202" s="33"/>
      <c r="L202" s="49">
        <f>IFERROR((K202*D202)/(K202+K203),0)</f>
        <v>0</v>
      </c>
      <c r="M202" s="49">
        <v>0.99</v>
      </c>
      <c r="N202" s="32">
        <f>IF(J202*K202*M202*E202 + J202*L202*M202 &lt;= 2000,J202*K202*M202*E202 + J202*L202*M202,2000)</f>
        <v>0</v>
      </c>
      <c r="O202" s="32">
        <f t="shared" ref="O202:O212" si="12">N202*1.161</f>
        <v>0</v>
      </c>
    </row>
    <row r="203" spans="1:15" ht="22.95" customHeight="1" x14ac:dyDescent="0.25">
      <c r="A203" s="70"/>
      <c r="B203" s="63"/>
      <c r="C203" s="63"/>
      <c r="D203" s="65"/>
      <c r="E203" s="65"/>
      <c r="F203" s="15" t="s">
        <v>383</v>
      </c>
      <c r="G203" s="47"/>
      <c r="H203" s="11"/>
      <c r="I203" s="8">
        <f>IFERROR(VLOOKUP(H203,Šifranti!$F$5:$G$48,2,FALSE),0)</f>
        <v>0</v>
      </c>
      <c r="J203" s="43">
        <f>J202</f>
        <v>0</v>
      </c>
      <c r="K203" s="33"/>
      <c r="L203" s="49">
        <f>IFERROR((K203*D202)/(K202+K203),0)</f>
        <v>0</v>
      </c>
      <c r="M203" s="49">
        <v>0.99</v>
      </c>
      <c r="N203" s="32">
        <f>IF(J203*K203*M203*E202 + J203*L203*M203 &lt;= 2000,J203*K203*M203*E202 + J203*L203*M203,2000)</f>
        <v>0</v>
      </c>
      <c r="O203" s="32">
        <f t="shared" si="12"/>
        <v>0</v>
      </c>
    </row>
    <row r="204" spans="1:15" ht="22.95" customHeight="1" x14ac:dyDescent="0.25">
      <c r="A204" s="70"/>
      <c r="B204" s="63"/>
      <c r="C204" s="63"/>
      <c r="D204" s="65"/>
      <c r="E204" s="65"/>
      <c r="F204" s="8" t="s">
        <v>368</v>
      </c>
      <c r="G204" s="47"/>
      <c r="H204" s="11"/>
      <c r="I204" s="8">
        <f>IFERROR(VLOOKUP(H204,Šifranti!$F$49:$G$152,2,FALSE),0)</f>
        <v>0</v>
      </c>
      <c r="J204" s="43">
        <f>J202*0.7</f>
        <v>0</v>
      </c>
      <c r="K204" s="33"/>
      <c r="L204" s="49">
        <f>IFERROR(K204*D202/(K204+K205),0)</f>
        <v>0</v>
      </c>
      <c r="M204" s="49">
        <v>0.55000000000000004</v>
      </c>
      <c r="N204" s="32">
        <f>IF(J204*K204*M204*E202 + J204*L204*M204 &lt;= 2000,J204*K204*M204*E202 + J204*L204*M204,2000)</f>
        <v>0</v>
      </c>
      <c r="O204" s="32">
        <f t="shared" si="12"/>
        <v>0</v>
      </c>
    </row>
    <row r="205" spans="1:15" ht="22.95" customHeight="1" x14ac:dyDescent="0.25">
      <c r="A205" s="70"/>
      <c r="B205" s="63"/>
      <c r="C205" s="63"/>
      <c r="D205" s="65"/>
      <c r="E205" s="65"/>
      <c r="F205" s="8" t="s">
        <v>369</v>
      </c>
      <c r="G205" s="47"/>
      <c r="H205" s="11"/>
      <c r="I205" s="8">
        <f>IFERROR(VLOOKUP(H205,Šifranti!$F$49:$G$152,2,FALSE),0)</f>
        <v>0</v>
      </c>
      <c r="J205" s="43">
        <f>J203*0.7</f>
        <v>0</v>
      </c>
      <c r="K205" s="33"/>
      <c r="L205" s="49">
        <f>IFERROR(K205*D202/(K204+K205),0)</f>
        <v>0</v>
      </c>
      <c r="M205" s="49">
        <v>0.55000000000000004</v>
      </c>
      <c r="N205" s="32">
        <f>IF(J205*K205*M205*E202 + J205*L205*M205 &lt;= 2000,J205*K205*M205*E202 + J205*L205*M205,2000)</f>
        <v>0</v>
      </c>
      <c r="O205" s="32">
        <f t="shared" si="12"/>
        <v>0</v>
      </c>
    </row>
    <row r="206" spans="1:15" ht="22.95" customHeight="1" x14ac:dyDescent="0.25">
      <c r="A206" s="70"/>
      <c r="B206" s="63"/>
      <c r="C206" s="63"/>
      <c r="D206" s="65"/>
      <c r="E206" s="65"/>
      <c r="F206" s="8" t="s">
        <v>395</v>
      </c>
      <c r="G206" s="47"/>
      <c r="H206" s="11"/>
      <c r="I206" s="8">
        <f>IFERROR(VLOOKUP(H206,Šifranti!$F$49:$G$152,2,FALSE),0)</f>
        <v>0</v>
      </c>
      <c r="J206" s="43">
        <f>J202*0.65</f>
        <v>0</v>
      </c>
      <c r="K206" s="33"/>
      <c r="L206" s="49">
        <f>IFERROR(K206*D202/(K206+K207),0)</f>
        <v>0</v>
      </c>
      <c r="M206" s="49">
        <v>0.39</v>
      </c>
      <c r="N206" s="32">
        <f>IF(J206*K206*M206*E202 + J206*L206*M206 &lt;= 2000,J206*K206*M206*E202 + J206*L206*M206,2000)</f>
        <v>0</v>
      </c>
      <c r="O206" s="32">
        <f t="shared" si="12"/>
        <v>0</v>
      </c>
    </row>
    <row r="207" spans="1:15" ht="22.95" customHeight="1" x14ac:dyDescent="0.25">
      <c r="A207" s="70"/>
      <c r="B207" s="63"/>
      <c r="C207" s="63"/>
      <c r="D207" s="65"/>
      <c r="E207" s="65"/>
      <c r="F207" s="8" t="s">
        <v>396</v>
      </c>
      <c r="G207" s="47"/>
      <c r="H207" s="11"/>
      <c r="I207" s="8">
        <f>IFERROR(VLOOKUP(H207,Šifranti!$F$49:$G$152,2,FALSE),0)</f>
        <v>0</v>
      </c>
      <c r="J207" s="43">
        <f>J202*0.65</f>
        <v>0</v>
      </c>
      <c r="K207" s="33"/>
      <c r="L207" s="49">
        <f>IFERROR(K207*D202/(K206+K207),0)</f>
        <v>0</v>
      </c>
      <c r="M207" s="49">
        <v>0.39</v>
      </c>
      <c r="N207" s="32">
        <f>IF(J207*K207*M207*E202 + J207*L207*M207 &lt;= 2000,J207*K207*M207*E202 + J207*L207*M207,2000)</f>
        <v>0</v>
      </c>
      <c r="O207" s="32">
        <f t="shared" si="12"/>
        <v>0</v>
      </c>
    </row>
    <row r="208" spans="1:15" ht="22.95" customHeight="1" x14ac:dyDescent="0.25">
      <c r="A208" s="70"/>
      <c r="B208" s="63"/>
      <c r="C208" s="63"/>
      <c r="D208" s="65"/>
      <c r="E208" s="65"/>
      <c r="F208" s="8" t="s">
        <v>393</v>
      </c>
      <c r="G208" s="47"/>
      <c r="H208" s="11"/>
      <c r="I208" s="8">
        <f>IFERROR(VLOOKUP(H208,Šifranti!$F$153:$G$156,2,FALSE),0)</f>
        <v>0</v>
      </c>
      <c r="J208" s="42">
        <f>J202*0.3</f>
        <v>0</v>
      </c>
      <c r="K208" s="33"/>
      <c r="L208" s="49">
        <f>IF(K208&gt;0,D202,0)</f>
        <v>0</v>
      </c>
      <c r="M208" s="49">
        <v>0.34</v>
      </c>
      <c r="N208" s="32">
        <f>IF(J208*K208*M208*E202 + J208*L208*M208 &lt;= 2000,J208*K208*M208*E202 + J208*L208*M208,2000)</f>
        <v>0</v>
      </c>
      <c r="O208" s="32">
        <f t="shared" si="12"/>
        <v>0</v>
      </c>
    </row>
    <row r="209" spans="1:15" ht="22.95" customHeight="1" x14ac:dyDescent="0.25">
      <c r="A209" s="70" t="s">
        <v>488</v>
      </c>
      <c r="B209" s="62"/>
      <c r="C209" s="64" t="s">
        <v>397</v>
      </c>
      <c r="D209" s="64">
        <f>IF(B209&gt;3976,B209-3976,0)</f>
        <v>0</v>
      </c>
      <c r="E209" s="64" t="s">
        <v>397</v>
      </c>
      <c r="F209" s="15" t="s">
        <v>382</v>
      </c>
      <c r="G209" s="47"/>
      <c r="H209" s="11"/>
      <c r="I209" s="8">
        <f>IFERROR(VLOOKUP(H209,Šifranti!$F$5:$G$48,2,FALSE),0)</f>
        <v>0</v>
      </c>
      <c r="J209" s="44"/>
      <c r="K209" s="33"/>
      <c r="L209" s="49">
        <f>IFERROR((K209*D209)/(K209+K210),0)</f>
        <v>0</v>
      </c>
      <c r="M209" s="49">
        <v>1.05</v>
      </c>
      <c r="N209" s="32">
        <f>IF(J209*M209*L209 &lt;= 2000,J209*M209*L209,2000)</f>
        <v>0</v>
      </c>
      <c r="O209" s="32">
        <f t="shared" si="12"/>
        <v>0</v>
      </c>
    </row>
    <row r="210" spans="1:15" ht="22.95" customHeight="1" x14ac:dyDescent="0.25">
      <c r="A210" s="70"/>
      <c r="B210" s="63"/>
      <c r="C210" s="65"/>
      <c r="D210" s="65"/>
      <c r="E210" s="65"/>
      <c r="F210" s="15" t="s">
        <v>383</v>
      </c>
      <c r="G210" s="47"/>
      <c r="H210" s="11"/>
      <c r="I210" s="8">
        <f>IFERROR(VLOOKUP(H210,Šifranti!$F$5:$G$48,2,FALSE),0)</f>
        <v>0</v>
      </c>
      <c r="J210" s="42">
        <f>J209</f>
        <v>0</v>
      </c>
      <c r="K210" s="33"/>
      <c r="L210" s="49">
        <f>IFERROR((K210*D209)/(K209+K210),0)</f>
        <v>0</v>
      </c>
      <c r="M210" s="49">
        <v>1.05</v>
      </c>
      <c r="N210" s="32">
        <f>IF(J210*M210*L210 &lt;= 2000,J210*M210*L210,2000)</f>
        <v>0</v>
      </c>
      <c r="O210" s="32">
        <f t="shared" si="12"/>
        <v>0</v>
      </c>
    </row>
    <row r="211" spans="1:15" ht="22.95" customHeight="1" x14ac:dyDescent="0.25">
      <c r="A211" s="70"/>
      <c r="B211" s="63"/>
      <c r="C211" s="65"/>
      <c r="D211" s="65"/>
      <c r="E211" s="65"/>
      <c r="F211" s="8" t="s">
        <v>368</v>
      </c>
      <c r="G211" s="47"/>
      <c r="H211" s="11"/>
      <c r="I211" s="8">
        <f>IFERROR(VLOOKUP(H211,Šifranti!$F$49:$G$152,2,FALSE),0)</f>
        <v>0</v>
      </c>
      <c r="J211" s="42">
        <f>J209</f>
        <v>0</v>
      </c>
      <c r="K211" s="33"/>
      <c r="L211" s="49">
        <f>IFERROR(K211*D209/(K211+K212),0)</f>
        <v>0</v>
      </c>
      <c r="M211" s="49">
        <v>0.57999999999999996</v>
      </c>
      <c r="N211" s="32">
        <f>IF(J211*M211*L211 &lt;= 2000,J211*M211*L211,2000)</f>
        <v>0</v>
      </c>
      <c r="O211" s="32">
        <f t="shared" si="12"/>
        <v>0</v>
      </c>
    </row>
    <row r="212" spans="1:15" ht="22.95" customHeight="1" x14ac:dyDescent="0.25">
      <c r="A212" s="71"/>
      <c r="B212" s="72"/>
      <c r="C212" s="73"/>
      <c r="D212" s="73"/>
      <c r="E212" s="73"/>
      <c r="F212" s="8" t="s">
        <v>369</v>
      </c>
      <c r="G212" s="47"/>
      <c r="H212" s="11"/>
      <c r="I212" s="8">
        <f>IFERROR(VLOOKUP(H212,Šifranti!$F$49:$G$152,2,FALSE),0)</f>
        <v>0</v>
      </c>
      <c r="J212" s="42">
        <f>J209</f>
        <v>0</v>
      </c>
      <c r="K212" s="33"/>
      <c r="L212" s="49">
        <f>IFERROR(K212*D209/(K211+K212),0)</f>
        <v>0</v>
      </c>
      <c r="M212" s="49">
        <v>0.57999999999999996</v>
      </c>
      <c r="N212" s="32">
        <f>IF(J212*M212*L212 &lt;= 2000,J212*M212*L212,2000)</f>
        <v>0</v>
      </c>
      <c r="O212" s="32">
        <f t="shared" si="12"/>
        <v>0</v>
      </c>
    </row>
    <row r="213" spans="1:15" ht="22.95" customHeight="1" x14ac:dyDescent="0.25">
      <c r="A213" s="34" t="s">
        <v>320</v>
      </c>
      <c r="B213" s="34"/>
      <c r="C213" s="34"/>
      <c r="D213" s="7"/>
      <c r="E213" s="7"/>
      <c r="F213" s="7"/>
      <c r="G213" s="7"/>
      <c r="H213" s="7"/>
      <c r="I213" s="7"/>
      <c r="J213" s="7"/>
      <c r="K213" s="7"/>
      <c r="L213" s="7"/>
      <c r="M213" s="7"/>
      <c r="N213" s="32">
        <f>SUM(N202:N212)</f>
        <v>0</v>
      </c>
      <c r="O213" s="32">
        <f>SUM(O202:O212)</f>
        <v>0</v>
      </c>
    </row>
    <row r="214" spans="1:15" ht="22.95" customHeight="1" x14ac:dyDescent="0.25">
      <c r="A214"/>
      <c r="B214"/>
      <c r="C214"/>
      <c r="D214"/>
      <c r="E214"/>
      <c r="F214"/>
      <c r="G214"/>
      <c r="H214"/>
      <c r="I214"/>
      <c r="J214"/>
      <c r="K214"/>
      <c r="L214"/>
      <c r="M214"/>
      <c r="N214"/>
      <c r="O214"/>
    </row>
    <row r="215" spans="1:15" ht="22.95" customHeight="1" x14ac:dyDescent="0.25">
      <c r="A215" s="26" t="s">
        <v>419</v>
      </c>
      <c r="B215" s="46"/>
      <c r="C215" s="46"/>
      <c r="D215"/>
      <c r="E215"/>
      <c r="F215"/>
      <c r="G215"/>
      <c r="H215"/>
      <c r="I215"/>
      <c r="J215"/>
      <c r="K215"/>
      <c r="L215"/>
      <c r="M215"/>
      <c r="N215"/>
      <c r="O215"/>
    </row>
    <row r="216" spans="1:15" ht="81" customHeight="1" x14ac:dyDescent="0.25">
      <c r="A216" s="8" t="s">
        <v>11</v>
      </c>
      <c r="B216" s="48" t="s">
        <v>480</v>
      </c>
      <c r="C216" s="8" t="s">
        <v>323</v>
      </c>
      <c r="D216" s="13" t="s">
        <v>379</v>
      </c>
      <c r="E216" s="13" t="s">
        <v>378</v>
      </c>
      <c r="F216" s="8" t="s">
        <v>411</v>
      </c>
      <c r="G216" s="8" t="s">
        <v>8</v>
      </c>
      <c r="H216" s="8" t="s">
        <v>9</v>
      </c>
      <c r="I216" s="8" t="s">
        <v>10</v>
      </c>
      <c r="J216" s="8" t="s">
        <v>483</v>
      </c>
      <c r="K216" s="8" t="s">
        <v>372</v>
      </c>
      <c r="L216" s="8" t="s">
        <v>485</v>
      </c>
      <c r="M216" s="8" t="s">
        <v>384</v>
      </c>
      <c r="N216" s="13" t="s">
        <v>381</v>
      </c>
      <c r="O216" s="13" t="s">
        <v>380</v>
      </c>
    </row>
    <row r="217" spans="1:15" ht="22.95" customHeight="1" x14ac:dyDescent="0.25">
      <c r="A217" s="9">
        <v>1</v>
      </c>
      <c r="B217" s="9">
        <v>2</v>
      </c>
      <c r="C217" s="9">
        <v>3</v>
      </c>
      <c r="D217" s="9">
        <v>4</v>
      </c>
      <c r="E217" s="9">
        <v>5</v>
      </c>
      <c r="F217" s="14">
        <v>6</v>
      </c>
      <c r="G217" s="9">
        <v>7</v>
      </c>
      <c r="H217" s="14">
        <v>8</v>
      </c>
      <c r="I217" s="9">
        <v>9</v>
      </c>
      <c r="J217" s="9">
        <v>10</v>
      </c>
      <c r="K217" s="9">
        <v>11</v>
      </c>
      <c r="L217" s="9">
        <v>12</v>
      </c>
      <c r="M217" s="9">
        <v>13</v>
      </c>
      <c r="N217" s="9">
        <v>14</v>
      </c>
      <c r="O217" s="9">
        <v>15</v>
      </c>
    </row>
    <row r="218" spans="1:15" ht="22.95" customHeight="1" x14ac:dyDescent="0.25">
      <c r="A218" s="74" t="s">
        <v>487</v>
      </c>
      <c r="B218" s="62"/>
      <c r="C218" s="62"/>
      <c r="D218" s="64">
        <f>IF(B218&gt;2309,B218-2309,0)</f>
        <v>0</v>
      </c>
      <c r="E218" s="64">
        <f>IF(C218&gt;1895,C218-1895,0)</f>
        <v>0</v>
      </c>
      <c r="F218" s="15" t="s">
        <v>382</v>
      </c>
      <c r="G218" s="47"/>
      <c r="H218" s="11"/>
      <c r="I218" s="8">
        <f>IFERROR(VLOOKUP(H218,Šifranti!$F$5:$G$48,2,FALSE),0)</f>
        <v>0</v>
      </c>
      <c r="J218" s="44"/>
      <c r="K218" s="33"/>
      <c r="L218" s="49">
        <f>IFERROR((K218*D218)/(K218+K219),0)</f>
        <v>0</v>
      </c>
      <c r="M218" s="49">
        <v>0.99</v>
      </c>
      <c r="N218" s="32">
        <f>IF(J218*K218*M218*E218 + J218*L218*M218 &lt;= 2000,J218*K218*M218*E218 + J218*L218*M218,2000)</f>
        <v>0</v>
      </c>
      <c r="O218" s="32">
        <f t="shared" ref="O218:O228" si="13">N218*1.161</f>
        <v>0</v>
      </c>
    </row>
    <row r="219" spans="1:15" ht="22.95" customHeight="1" x14ac:dyDescent="0.25">
      <c r="A219" s="70"/>
      <c r="B219" s="63"/>
      <c r="C219" s="63"/>
      <c r="D219" s="65"/>
      <c r="E219" s="65"/>
      <c r="F219" s="15" t="s">
        <v>383</v>
      </c>
      <c r="G219" s="47"/>
      <c r="H219" s="11"/>
      <c r="I219" s="8">
        <f>IFERROR(VLOOKUP(H219,Šifranti!$F$5:$G$48,2,FALSE),0)</f>
        <v>0</v>
      </c>
      <c r="J219" s="43">
        <f>J218</f>
        <v>0</v>
      </c>
      <c r="K219" s="33"/>
      <c r="L219" s="49">
        <f>IFERROR((K219*D218)/(K218+K219),0)</f>
        <v>0</v>
      </c>
      <c r="M219" s="49">
        <v>0.99</v>
      </c>
      <c r="N219" s="32">
        <f>IF(J219*K219*M219*E218 + J219*L219*M219 &lt;= 2000,J219*K219*M219*E218 + J219*L219*M219,2000)</f>
        <v>0</v>
      </c>
      <c r="O219" s="32">
        <f t="shared" si="13"/>
        <v>0</v>
      </c>
    </row>
    <row r="220" spans="1:15" ht="22.95" customHeight="1" x14ac:dyDescent="0.25">
      <c r="A220" s="70"/>
      <c r="B220" s="63"/>
      <c r="C220" s="63"/>
      <c r="D220" s="65"/>
      <c r="E220" s="65"/>
      <c r="F220" s="8" t="s">
        <v>368</v>
      </c>
      <c r="G220" s="47"/>
      <c r="H220" s="11"/>
      <c r="I220" s="8">
        <f>IFERROR(VLOOKUP(H220,Šifranti!$F$49:$G$152,2,FALSE),0)</f>
        <v>0</v>
      </c>
      <c r="J220" s="43">
        <f>J218*0.7</f>
        <v>0</v>
      </c>
      <c r="K220" s="33"/>
      <c r="L220" s="49">
        <f>IFERROR(K220*D218/(K220+K221),0)</f>
        <v>0</v>
      </c>
      <c r="M220" s="49">
        <v>0.55000000000000004</v>
      </c>
      <c r="N220" s="32">
        <f>IF(J220*K220*M220*E218 + J220*L220*M220 &lt;= 2000,J220*K220*M220*E218 + J220*L220*M220,2000)</f>
        <v>0</v>
      </c>
      <c r="O220" s="32">
        <f t="shared" si="13"/>
        <v>0</v>
      </c>
    </row>
    <row r="221" spans="1:15" ht="22.95" customHeight="1" x14ac:dyDescent="0.25">
      <c r="A221" s="70"/>
      <c r="B221" s="63"/>
      <c r="C221" s="63"/>
      <c r="D221" s="65"/>
      <c r="E221" s="65"/>
      <c r="F221" s="8" t="s">
        <v>369</v>
      </c>
      <c r="G221" s="47"/>
      <c r="H221" s="11"/>
      <c r="I221" s="8">
        <f>IFERROR(VLOOKUP(H221,Šifranti!$F$49:$G$152,2,FALSE),0)</f>
        <v>0</v>
      </c>
      <c r="J221" s="43">
        <f>J219*0.7</f>
        <v>0</v>
      </c>
      <c r="K221" s="33"/>
      <c r="L221" s="49">
        <f>IFERROR(K221*D218/(K220+K221),0)</f>
        <v>0</v>
      </c>
      <c r="M221" s="49">
        <v>0.55000000000000004</v>
      </c>
      <c r="N221" s="32">
        <f>IF(J221*K221*M221*E218 + J221*L221*M221 &lt;= 2000,J221*K221*M221*E218 + J221*L221*M221,2000)</f>
        <v>0</v>
      </c>
      <c r="O221" s="32">
        <f t="shared" si="13"/>
        <v>0</v>
      </c>
    </row>
    <row r="222" spans="1:15" ht="21" customHeight="1" x14ac:dyDescent="0.25">
      <c r="A222" s="70"/>
      <c r="B222" s="63"/>
      <c r="C222" s="63"/>
      <c r="D222" s="65"/>
      <c r="E222" s="65"/>
      <c r="F222" s="8" t="s">
        <v>395</v>
      </c>
      <c r="G222" s="47"/>
      <c r="H222" s="11"/>
      <c r="I222" s="8">
        <f>IFERROR(VLOOKUP(H222,Šifranti!$F$49:$G$152,2,FALSE),0)</f>
        <v>0</v>
      </c>
      <c r="J222" s="43">
        <f>J218*0.65</f>
        <v>0</v>
      </c>
      <c r="K222" s="33"/>
      <c r="L222" s="49">
        <f>IFERROR(K222*D218/(K222+K223),0)</f>
        <v>0</v>
      </c>
      <c r="M222" s="49">
        <v>0.39</v>
      </c>
      <c r="N222" s="32">
        <f>IF(J222*K222*M222*E218 + J222*L222*M222 &lt;= 2000,J222*K222*M222*E218 + J222*L222*M222,2000)</f>
        <v>0</v>
      </c>
      <c r="O222" s="32">
        <f t="shared" si="13"/>
        <v>0</v>
      </c>
    </row>
    <row r="223" spans="1:15" ht="21" customHeight="1" x14ac:dyDescent="0.25">
      <c r="A223" s="70"/>
      <c r="B223" s="63"/>
      <c r="C223" s="63"/>
      <c r="D223" s="65"/>
      <c r="E223" s="65"/>
      <c r="F223" s="8" t="s">
        <v>396</v>
      </c>
      <c r="G223" s="47"/>
      <c r="H223" s="11"/>
      <c r="I223" s="8">
        <f>IFERROR(VLOOKUP(H223,Šifranti!$F$49:$G$152,2,FALSE),0)</f>
        <v>0</v>
      </c>
      <c r="J223" s="43">
        <f>J218*0.65</f>
        <v>0</v>
      </c>
      <c r="K223" s="33"/>
      <c r="L223" s="49">
        <f>IFERROR(K223*D218/(K222+K223),0)</f>
        <v>0</v>
      </c>
      <c r="M223" s="49">
        <v>0.39</v>
      </c>
      <c r="N223" s="32">
        <f>IF(J223*K223*M223*E218 + J223*L223*M223 &lt;= 2000,J223*K223*M223*E218 + J223*L223*M223,2000)</f>
        <v>0</v>
      </c>
      <c r="O223" s="32">
        <f t="shared" si="13"/>
        <v>0</v>
      </c>
    </row>
    <row r="224" spans="1:15" ht="24.6" customHeight="1" x14ac:dyDescent="0.25">
      <c r="A224" s="70"/>
      <c r="B224" s="63"/>
      <c r="C224" s="63"/>
      <c r="D224" s="65"/>
      <c r="E224" s="65"/>
      <c r="F224" s="8" t="s">
        <v>393</v>
      </c>
      <c r="G224" s="47"/>
      <c r="H224" s="11"/>
      <c r="I224" s="8">
        <f>IFERROR(VLOOKUP(H224,Šifranti!$F$153:$G$156,2,FALSE),0)</f>
        <v>0</v>
      </c>
      <c r="J224" s="42">
        <f>J218*0.3</f>
        <v>0</v>
      </c>
      <c r="K224" s="33"/>
      <c r="L224" s="49">
        <f>IF(K224&gt;0,D218,0)</f>
        <v>0</v>
      </c>
      <c r="M224" s="49">
        <v>0.34</v>
      </c>
      <c r="N224" s="32">
        <f>IF(J224*K224*M224*E218 + J224*L224*M224 &lt;= 2000,J224*K224*M224*E218 + J224*L224*M224,2000)</f>
        <v>0</v>
      </c>
      <c r="O224" s="32">
        <f t="shared" si="13"/>
        <v>0</v>
      </c>
    </row>
    <row r="225" spans="1:15" ht="19.95" customHeight="1" x14ac:dyDescent="0.25">
      <c r="A225" s="70" t="s">
        <v>488</v>
      </c>
      <c r="B225" s="62"/>
      <c r="C225" s="64" t="s">
        <v>397</v>
      </c>
      <c r="D225" s="64">
        <f>IF(B225&gt;3976,B225-3976,0)</f>
        <v>0</v>
      </c>
      <c r="E225" s="64" t="s">
        <v>397</v>
      </c>
      <c r="F225" s="15" t="s">
        <v>382</v>
      </c>
      <c r="G225" s="47"/>
      <c r="H225" s="11"/>
      <c r="I225" s="8">
        <f>IFERROR(VLOOKUP(H225,Šifranti!$F$5:$G$48,2,FALSE),0)</f>
        <v>0</v>
      </c>
      <c r="J225" s="44"/>
      <c r="K225" s="33"/>
      <c r="L225" s="49">
        <f>IFERROR((K225*D225)/(K225+K226),0)</f>
        <v>0</v>
      </c>
      <c r="M225" s="49">
        <v>1.05</v>
      </c>
      <c r="N225" s="32">
        <f>IF(J225*M225*L225 &lt;= 2000,J225*M225*L225,2000)</f>
        <v>0</v>
      </c>
      <c r="O225" s="32">
        <f t="shared" si="13"/>
        <v>0</v>
      </c>
    </row>
    <row r="226" spans="1:15" ht="22.95" customHeight="1" x14ac:dyDescent="0.25">
      <c r="A226" s="70"/>
      <c r="B226" s="63"/>
      <c r="C226" s="65"/>
      <c r="D226" s="65"/>
      <c r="E226" s="65"/>
      <c r="F226" s="15" t="s">
        <v>383</v>
      </c>
      <c r="G226" s="47"/>
      <c r="H226" s="11"/>
      <c r="I226" s="8">
        <f>IFERROR(VLOOKUP(H226,Šifranti!$F$5:$G$48,2,FALSE),0)</f>
        <v>0</v>
      </c>
      <c r="J226" s="42">
        <f>J225</f>
        <v>0</v>
      </c>
      <c r="K226" s="33"/>
      <c r="L226" s="49">
        <f>IFERROR((K226*D225)/(K225+K226),0)</f>
        <v>0</v>
      </c>
      <c r="M226" s="49">
        <v>1.05</v>
      </c>
      <c r="N226" s="32">
        <f>IF(J226*M226*L226 &lt;= 2000,J226*M226*L226,2000)</f>
        <v>0</v>
      </c>
      <c r="O226" s="32">
        <f t="shared" si="13"/>
        <v>0</v>
      </c>
    </row>
    <row r="227" spans="1:15" ht="22.95" customHeight="1" x14ac:dyDescent="0.25">
      <c r="A227" s="70"/>
      <c r="B227" s="63"/>
      <c r="C227" s="65"/>
      <c r="D227" s="65"/>
      <c r="E227" s="65"/>
      <c r="F227" s="8" t="s">
        <v>368</v>
      </c>
      <c r="G227" s="47"/>
      <c r="H227" s="11"/>
      <c r="I227" s="8">
        <f>IFERROR(VLOOKUP(H227,Šifranti!$F$49:$G$152,2,FALSE),0)</f>
        <v>0</v>
      </c>
      <c r="J227" s="42">
        <f>J225</f>
        <v>0</v>
      </c>
      <c r="K227" s="33"/>
      <c r="L227" s="49">
        <f>IFERROR(K227*D225/(K227+K228),0)</f>
        <v>0</v>
      </c>
      <c r="M227" s="49">
        <v>0.57999999999999996</v>
      </c>
      <c r="N227" s="32">
        <f>IF(J227*M227*L227 &lt;= 2000,J227*M227*L227,2000)</f>
        <v>0</v>
      </c>
      <c r="O227" s="32">
        <f t="shared" si="13"/>
        <v>0</v>
      </c>
    </row>
    <row r="228" spans="1:15" ht="22.95" customHeight="1" x14ac:dyDescent="0.25">
      <c r="A228" s="71"/>
      <c r="B228" s="72"/>
      <c r="C228" s="73"/>
      <c r="D228" s="73"/>
      <c r="E228" s="73"/>
      <c r="F228" s="8" t="s">
        <v>369</v>
      </c>
      <c r="G228" s="47"/>
      <c r="H228" s="11"/>
      <c r="I228" s="8">
        <f>IFERROR(VLOOKUP(H228,Šifranti!$F$49:$G$152,2,FALSE),0)</f>
        <v>0</v>
      </c>
      <c r="J228" s="42">
        <f>J225</f>
        <v>0</v>
      </c>
      <c r="K228" s="33"/>
      <c r="L228" s="49">
        <f>IFERROR(K228*D225/(K227+K228),0)</f>
        <v>0</v>
      </c>
      <c r="M228" s="49">
        <v>0.57999999999999996</v>
      </c>
      <c r="N228" s="32">
        <f>IF(J228*M228*L228 &lt;= 2000,J228*M228*L228,2000)</f>
        <v>0</v>
      </c>
      <c r="O228" s="32">
        <f t="shared" si="13"/>
        <v>0</v>
      </c>
    </row>
    <row r="229" spans="1:15" ht="22.95" customHeight="1" x14ac:dyDescent="0.25">
      <c r="A229" s="34" t="s">
        <v>320</v>
      </c>
      <c r="B229" s="34"/>
      <c r="C229" s="34"/>
      <c r="D229" s="7"/>
      <c r="E229" s="7"/>
      <c r="F229" s="7"/>
      <c r="G229" s="7"/>
      <c r="H229" s="7"/>
      <c r="I229" s="7"/>
      <c r="J229" s="7"/>
      <c r="K229" s="7"/>
      <c r="L229" s="7"/>
      <c r="M229" s="7"/>
      <c r="N229" s="32">
        <f>SUM(N218:N228)</f>
        <v>0</v>
      </c>
      <c r="O229" s="32">
        <f>SUM(O218:O228)</f>
        <v>0</v>
      </c>
    </row>
    <row r="230" spans="1:15" ht="22.95" customHeight="1" x14ac:dyDescent="0.25">
      <c r="A230"/>
      <c r="B230"/>
      <c r="C230"/>
      <c r="D230"/>
      <c r="E230"/>
      <c r="F230"/>
      <c r="G230"/>
      <c r="H230"/>
      <c r="I230"/>
      <c r="J230"/>
      <c r="K230"/>
      <c r="L230"/>
      <c r="M230"/>
      <c r="N230"/>
      <c r="O230"/>
    </row>
    <row r="231" spans="1:15" ht="22.95" customHeight="1" x14ac:dyDescent="0.25">
      <c r="A231" s="26" t="s">
        <v>420</v>
      </c>
      <c r="B231" s="46"/>
      <c r="C231" s="46"/>
      <c r="D231"/>
      <c r="E231"/>
      <c r="F231"/>
      <c r="G231"/>
      <c r="H231"/>
      <c r="I231"/>
      <c r="J231"/>
      <c r="K231"/>
      <c r="L231"/>
      <c r="M231"/>
      <c r="N231"/>
      <c r="O231"/>
    </row>
    <row r="232" spans="1:15" ht="77.400000000000006" customHeight="1" x14ac:dyDescent="0.25">
      <c r="A232" s="8" t="s">
        <v>11</v>
      </c>
      <c r="B232" s="48" t="s">
        <v>480</v>
      </c>
      <c r="C232" s="8" t="s">
        <v>323</v>
      </c>
      <c r="D232" s="13" t="s">
        <v>379</v>
      </c>
      <c r="E232" s="13" t="s">
        <v>378</v>
      </c>
      <c r="F232" s="8" t="s">
        <v>411</v>
      </c>
      <c r="G232" s="8" t="s">
        <v>8</v>
      </c>
      <c r="H232" s="8" t="s">
        <v>9</v>
      </c>
      <c r="I232" s="8" t="s">
        <v>10</v>
      </c>
      <c r="J232" s="8" t="s">
        <v>483</v>
      </c>
      <c r="K232" s="8" t="s">
        <v>372</v>
      </c>
      <c r="L232" s="8" t="s">
        <v>485</v>
      </c>
      <c r="M232" s="8" t="s">
        <v>384</v>
      </c>
      <c r="N232" s="13" t="s">
        <v>381</v>
      </c>
      <c r="O232" s="13" t="s">
        <v>380</v>
      </c>
    </row>
    <row r="233" spans="1:15" ht="22.95" customHeight="1" x14ac:dyDescent="0.25">
      <c r="A233" s="9">
        <v>1</v>
      </c>
      <c r="B233" s="9">
        <v>2</v>
      </c>
      <c r="C233" s="9">
        <v>3</v>
      </c>
      <c r="D233" s="9">
        <v>4</v>
      </c>
      <c r="E233" s="9">
        <v>5</v>
      </c>
      <c r="F233" s="14">
        <v>6</v>
      </c>
      <c r="G233" s="9">
        <v>7</v>
      </c>
      <c r="H233" s="14">
        <v>8</v>
      </c>
      <c r="I233" s="9">
        <v>9</v>
      </c>
      <c r="J233" s="9">
        <v>10</v>
      </c>
      <c r="K233" s="9">
        <v>11</v>
      </c>
      <c r="L233" s="9">
        <v>12</v>
      </c>
      <c r="M233" s="9">
        <v>13</v>
      </c>
      <c r="N233" s="9">
        <v>14</v>
      </c>
      <c r="O233" s="9">
        <v>15</v>
      </c>
    </row>
    <row r="234" spans="1:15" ht="22.95" customHeight="1" x14ac:dyDescent="0.25">
      <c r="A234" s="74" t="s">
        <v>487</v>
      </c>
      <c r="B234" s="62"/>
      <c r="C234" s="62"/>
      <c r="D234" s="64">
        <f>IF(B234&gt;2309,B234-2309,0)</f>
        <v>0</v>
      </c>
      <c r="E234" s="64">
        <f>IF(C234&gt;1895,C234-1895,0)</f>
        <v>0</v>
      </c>
      <c r="F234" s="15" t="s">
        <v>382</v>
      </c>
      <c r="G234" s="47"/>
      <c r="H234" s="11"/>
      <c r="I234" s="8">
        <f>IFERROR(VLOOKUP(H234,Šifranti!$F$5:$G$48,2,FALSE),0)</f>
        <v>0</v>
      </c>
      <c r="J234" s="44"/>
      <c r="K234" s="33"/>
      <c r="L234" s="49">
        <f>IFERROR((K234*D234)/(K234+K235),0)</f>
        <v>0</v>
      </c>
      <c r="M234" s="49">
        <v>0.99</v>
      </c>
      <c r="N234" s="32">
        <f>IF(J234*K234*M234*E234 + J234*L234*M234 &lt;= 2000,J234*K234*M234*E234 + J234*L234*M234,2000)</f>
        <v>0</v>
      </c>
      <c r="O234" s="32">
        <f t="shared" ref="O234:O244" si="14">N234*1.161</f>
        <v>0</v>
      </c>
    </row>
    <row r="235" spans="1:15" ht="22.95" customHeight="1" x14ac:dyDescent="0.25">
      <c r="A235" s="70"/>
      <c r="B235" s="63"/>
      <c r="C235" s="63"/>
      <c r="D235" s="65"/>
      <c r="E235" s="65"/>
      <c r="F235" s="15" t="s">
        <v>383</v>
      </c>
      <c r="G235" s="47"/>
      <c r="H235" s="11"/>
      <c r="I235" s="8">
        <f>IFERROR(VLOOKUP(H235,Šifranti!$F$5:$G$48,2,FALSE),0)</f>
        <v>0</v>
      </c>
      <c r="J235" s="43">
        <f>J234</f>
        <v>0</v>
      </c>
      <c r="K235" s="33"/>
      <c r="L235" s="49">
        <f>IFERROR((K235*D234)/(K234+K235),0)</f>
        <v>0</v>
      </c>
      <c r="M235" s="49">
        <v>0.99</v>
      </c>
      <c r="N235" s="32">
        <f>IF(J235*K235*M235*E234 + J235*L235*M235 &lt;= 2000,J235*K235*M235*E234 + J235*L235*M235,2000)</f>
        <v>0</v>
      </c>
      <c r="O235" s="32">
        <f t="shared" si="14"/>
        <v>0</v>
      </c>
    </row>
    <row r="236" spans="1:15" ht="22.95" customHeight="1" x14ac:dyDescent="0.25">
      <c r="A236" s="70"/>
      <c r="B236" s="63"/>
      <c r="C236" s="63"/>
      <c r="D236" s="65"/>
      <c r="E236" s="65"/>
      <c r="F236" s="8" t="s">
        <v>368</v>
      </c>
      <c r="G236" s="47"/>
      <c r="H236" s="11"/>
      <c r="I236" s="8">
        <f>IFERROR(VLOOKUP(H236,Šifranti!$F$49:$G$152,2,FALSE),0)</f>
        <v>0</v>
      </c>
      <c r="J236" s="43">
        <f>J234*0.7</f>
        <v>0</v>
      </c>
      <c r="K236" s="33"/>
      <c r="L236" s="49">
        <f>IFERROR(K236*D234/(K236+K237),0)</f>
        <v>0</v>
      </c>
      <c r="M236" s="49">
        <v>0.55000000000000004</v>
      </c>
      <c r="N236" s="32">
        <f>IF(J236*K236*M236*E234 + J236*L236*M236 &lt;= 2000,J236*K236*M236*E234 + J236*L236*M236,2000)</f>
        <v>0</v>
      </c>
      <c r="O236" s="32">
        <f t="shared" si="14"/>
        <v>0</v>
      </c>
    </row>
    <row r="237" spans="1:15" ht="22.95" customHeight="1" x14ac:dyDescent="0.25">
      <c r="A237" s="70"/>
      <c r="B237" s="63"/>
      <c r="C237" s="63"/>
      <c r="D237" s="65"/>
      <c r="E237" s="65"/>
      <c r="F237" s="8" t="s">
        <v>369</v>
      </c>
      <c r="G237" s="47"/>
      <c r="H237" s="11"/>
      <c r="I237" s="8">
        <f>IFERROR(VLOOKUP(H237,Šifranti!$F$49:$G$152,2,FALSE),0)</f>
        <v>0</v>
      </c>
      <c r="J237" s="43">
        <f>J235*0.7</f>
        <v>0</v>
      </c>
      <c r="K237" s="33"/>
      <c r="L237" s="49">
        <f>IFERROR(K237*D234/(K236+K237),0)</f>
        <v>0</v>
      </c>
      <c r="M237" s="49">
        <v>0.55000000000000004</v>
      </c>
      <c r="N237" s="32">
        <f>IF(J237*K237*M237*E234 + J237*L237*M237 &lt;= 2000,J237*K237*M237*E234 + J237*L237*M237,2000)</f>
        <v>0</v>
      </c>
      <c r="O237" s="32">
        <f t="shared" si="14"/>
        <v>0</v>
      </c>
    </row>
    <row r="238" spans="1:15" ht="22.95" customHeight="1" x14ac:dyDescent="0.25">
      <c r="A238" s="70"/>
      <c r="B238" s="63"/>
      <c r="C238" s="63"/>
      <c r="D238" s="65"/>
      <c r="E238" s="65"/>
      <c r="F238" s="8" t="s">
        <v>395</v>
      </c>
      <c r="G238" s="47"/>
      <c r="H238" s="11"/>
      <c r="I238" s="8">
        <f>IFERROR(VLOOKUP(H238,Šifranti!$F$49:$G$152,2,FALSE),0)</f>
        <v>0</v>
      </c>
      <c r="J238" s="43">
        <f>J234*0.65</f>
        <v>0</v>
      </c>
      <c r="K238" s="33"/>
      <c r="L238" s="49">
        <f>IFERROR(K238*D234/(K238+K239),0)</f>
        <v>0</v>
      </c>
      <c r="M238" s="49">
        <v>0.39</v>
      </c>
      <c r="N238" s="32">
        <f>IF(J238*K238*M238*E234 + J238*L238*M238 &lt;= 2000,J238*K238*M238*E234 + J238*L238*M238,2000)</f>
        <v>0</v>
      </c>
      <c r="O238" s="32">
        <f t="shared" si="14"/>
        <v>0</v>
      </c>
    </row>
    <row r="239" spans="1:15" ht="22.95" customHeight="1" x14ac:dyDescent="0.25">
      <c r="A239" s="70"/>
      <c r="B239" s="63"/>
      <c r="C239" s="63"/>
      <c r="D239" s="65"/>
      <c r="E239" s="65"/>
      <c r="F239" s="8" t="s">
        <v>396</v>
      </c>
      <c r="G239" s="47"/>
      <c r="H239" s="11"/>
      <c r="I239" s="8">
        <f>IFERROR(VLOOKUP(H239,Šifranti!$F$49:$G$152,2,FALSE),0)</f>
        <v>0</v>
      </c>
      <c r="J239" s="43">
        <f>J234*0.65</f>
        <v>0</v>
      </c>
      <c r="K239" s="33"/>
      <c r="L239" s="49">
        <f>IFERROR(K239*D234/(K238+K239),0)</f>
        <v>0</v>
      </c>
      <c r="M239" s="49">
        <v>0.39</v>
      </c>
      <c r="N239" s="32">
        <f>IF(J239*K239*M239*E234 + J239*L239*M239 &lt;= 2000,J239*K239*M239*E234 + J239*L239*M239,2000)</f>
        <v>0</v>
      </c>
      <c r="O239" s="32">
        <f t="shared" si="14"/>
        <v>0</v>
      </c>
    </row>
    <row r="240" spans="1:15" ht="22.95" customHeight="1" x14ac:dyDescent="0.25">
      <c r="A240" s="70"/>
      <c r="B240" s="63"/>
      <c r="C240" s="63"/>
      <c r="D240" s="65"/>
      <c r="E240" s="65"/>
      <c r="F240" s="8" t="s">
        <v>393</v>
      </c>
      <c r="G240" s="47"/>
      <c r="H240" s="11"/>
      <c r="I240" s="8">
        <f>IFERROR(VLOOKUP(H240,Šifranti!$F$153:$G$156,2,FALSE),0)</f>
        <v>0</v>
      </c>
      <c r="J240" s="42">
        <f>J234*0.3</f>
        <v>0</v>
      </c>
      <c r="K240" s="33"/>
      <c r="L240" s="49">
        <f>IF(K240&gt;0,D234,0)</f>
        <v>0</v>
      </c>
      <c r="M240" s="49">
        <v>0.34</v>
      </c>
      <c r="N240" s="32">
        <f>IF(J240*K240*M240*E234 + J240*L240*M240 &lt;= 2000,J240*K240*M240*E234 + J240*L240*M240,2000)</f>
        <v>0</v>
      </c>
      <c r="O240" s="32">
        <f t="shared" si="14"/>
        <v>0</v>
      </c>
    </row>
    <row r="241" spans="1:15" ht="22.95" customHeight="1" x14ac:dyDescent="0.25">
      <c r="A241" s="70" t="s">
        <v>488</v>
      </c>
      <c r="B241" s="62"/>
      <c r="C241" s="64" t="s">
        <v>397</v>
      </c>
      <c r="D241" s="64">
        <f>IF(B241&gt;3976,B241-3976,0)</f>
        <v>0</v>
      </c>
      <c r="E241" s="64" t="s">
        <v>397</v>
      </c>
      <c r="F241" s="15" t="s">
        <v>382</v>
      </c>
      <c r="G241" s="47"/>
      <c r="H241" s="11"/>
      <c r="I241" s="8">
        <f>IFERROR(VLOOKUP(H241,Šifranti!$F$5:$G$48,2,FALSE),0)</f>
        <v>0</v>
      </c>
      <c r="J241" s="44"/>
      <c r="K241" s="33"/>
      <c r="L241" s="49">
        <f>IFERROR((K241*D241)/(K241+K242),0)</f>
        <v>0</v>
      </c>
      <c r="M241" s="49">
        <v>1.05</v>
      </c>
      <c r="N241" s="32">
        <f>IF(J241*M241*L241 &lt;= 2000,J241*M241*L241,2000)</f>
        <v>0</v>
      </c>
      <c r="O241" s="32">
        <f t="shared" si="14"/>
        <v>0</v>
      </c>
    </row>
    <row r="242" spans="1:15" ht="22.95" customHeight="1" x14ac:dyDescent="0.25">
      <c r="A242" s="70"/>
      <c r="B242" s="63"/>
      <c r="C242" s="65"/>
      <c r="D242" s="65"/>
      <c r="E242" s="65"/>
      <c r="F242" s="15" t="s">
        <v>383</v>
      </c>
      <c r="G242" s="47"/>
      <c r="H242" s="11"/>
      <c r="I242" s="8">
        <f>IFERROR(VLOOKUP(H242,Šifranti!$F$5:$G$48,2,FALSE),0)</f>
        <v>0</v>
      </c>
      <c r="J242" s="42">
        <f>J241</f>
        <v>0</v>
      </c>
      <c r="K242" s="33"/>
      <c r="L242" s="49">
        <f>IFERROR((K242*D241)/(K241+K242),0)</f>
        <v>0</v>
      </c>
      <c r="M242" s="49">
        <v>1.05</v>
      </c>
      <c r="N242" s="32">
        <f>IF(J242*M242*L242 &lt;= 2000,J242*M242*L242,2000)</f>
        <v>0</v>
      </c>
      <c r="O242" s="32">
        <f t="shared" si="14"/>
        <v>0</v>
      </c>
    </row>
    <row r="243" spans="1:15" ht="22.95" customHeight="1" x14ac:dyDescent="0.25">
      <c r="A243" s="70"/>
      <c r="B243" s="63"/>
      <c r="C243" s="65"/>
      <c r="D243" s="65"/>
      <c r="E243" s="65"/>
      <c r="F243" s="8" t="s">
        <v>368</v>
      </c>
      <c r="G243" s="47"/>
      <c r="H243" s="11"/>
      <c r="I243" s="8">
        <f>IFERROR(VLOOKUP(H243,Šifranti!$F$49:$G$152,2,FALSE),0)</f>
        <v>0</v>
      </c>
      <c r="J243" s="42">
        <f>J241</f>
        <v>0</v>
      </c>
      <c r="K243" s="33"/>
      <c r="L243" s="49">
        <f>IFERROR(K243*D241/(K243+K244),0)</f>
        <v>0</v>
      </c>
      <c r="M243" s="49">
        <v>0.57999999999999996</v>
      </c>
      <c r="N243" s="32">
        <f>IF(J243*M243*L243 &lt;= 2000,J243*M243*L243,2000)</f>
        <v>0</v>
      </c>
      <c r="O243" s="32">
        <f t="shared" si="14"/>
        <v>0</v>
      </c>
    </row>
    <row r="244" spans="1:15" ht="22.95" customHeight="1" x14ac:dyDescent="0.25">
      <c r="A244" s="71"/>
      <c r="B244" s="72"/>
      <c r="C244" s="73"/>
      <c r="D244" s="73"/>
      <c r="E244" s="73"/>
      <c r="F244" s="8" t="s">
        <v>369</v>
      </c>
      <c r="G244" s="47"/>
      <c r="H244" s="11"/>
      <c r="I244" s="8">
        <f>IFERROR(VLOOKUP(H244,Šifranti!$F$49:$G$152,2,FALSE),0)</f>
        <v>0</v>
      </c>
      <c r="J244" s="42">
        <f>J241</f>
        <v>0</v>
      </c>
      <c r="K244" s="33"/>
      <c r="L244" s="49">
        <f>IFERROR(K244*D241/(K243+K244),0)</f>
        <v>0</v>
      </c>
      <c r="M244" s="49">
        <v>0.57999999999999996</v>
      </c>
      <c r="N244" s="32">
        <f>IF(J244*M244*L244 &lt;= 2000,J244*M244*L244,2000)</f>
        <v>0</v>
      </c>
      <c r="O244" s="32">
        <f t="shared" si="14"/>
        <v>0</v>
      </c>
    </row>
    <row r="245" spans="1:15" ht="22.95" customHeight="1" x14ac:dyDescent="0.25">
      <c r="A245" s="34" t="s">
        <v>320</v>
      </c>
      <c r="B245" s="34"/>
      <c r="C245" s="34"/>
      <c r="D245" s="7"/>
      <c r="E245" s="7"/>
      <c r="F245" s="7"/>
      <c r="G245" s="7"/>
      <c r="H245" s="7"/>
      <c r="I245" s="7"/>
      <c r="J245" s="7"/>
      <c r="K245" s="7"/>
      <c r="L245" s="7"/>
      <c r="M245" s="7"/>
      <c r="N245" s="32">
        <f>SUM(N234:N244)</f>
        <v>0</v>
      </c>
      <c r="O245" s="32">
        <f>SUM(O234:O244)</f>
        <v>0</v>
      </c>
    </row>
    <row r="246" spans="1:15" ht="22.95" customHeight="1" x14ac:dyDescent="0.25">
      <c r="A246"/>
      <c r="B246"/>
      <c r="C246"/>
      <c r="D246"/>
      <c r="E246"/>
      <c r="F246"/>
      <c r="G246"/>
      <c r="H246"/>
      <c r="I246"/>
      <c r="J246"/>
      <c r="K246"/>
      <c r="L246"/>
      <c r="M246"/>
      <c r="N246"/>
      <c r="O246"/>
    </row>
    <row r="247" spans="1:15" ht="22.95" customHeight="1" x14ac:dyDescent="0.25">
      <c r="A247" s="26" t="s">
        <v>421</v>
      </c>
      <c r="B247" s="46"/>
      <c r="C247" s="46"/>
      <c r="D247"/>
      <c r="E247"/>
      <c r="F247"/>
      <c r="G247"/>
      <c r="H247"/>
      <c r="I247"/>
      <c r="J247"/>
      <c r="K247"/>
      <c r="L247"/>
      <c r="M247"/>
      <c r="N247"/>
      <c r="O247"/>
    </row>
    <row r="248" spans="1:15" ht="81" customHeight="1" x14ac:dyDescent="0.25">
      <c r="A248" s="8" t="s">
        <v>11</v>
      </c>
      <c r="B248" s="48" t="s">
        <v>480</v>
      </c>
      <c r="C248" s="8" t="s">
        <v>323</v>
      </c>
      <c r="D248" s="13" t="s">
        <v>379</v>
      </c>
      <c r="E248" s="13" t="s">
        <v>378</v>
      </c>
      <c r="F248" s="8" t="s">
        <v>411</v>
      </c>
      <c r="G248" s="8" t="s">
        <v>8</v>
      </c>
      <c r="H248" s="8" t="s">
        <v>9</v>
      </c>
      <c r="I248" s="8" t="s">
        <v>10</v>
      </c>
      <c r="J248" s="8" t="s">
        <v>483</v>
      </c>
      <c r="K248" s="8" t="s">
        <v>372</v>
      </c>
      <c r="L248" s="8" t="s">
        <v>485</v>
      </c>
      <c r="M248" s="8" t="s">
        <v>384</v>
      </c>
      <c r="N248" s="13" t="s">
        <v>381</v>
      </c>
      <c r="O248" s="13" t="s">
        <v>380</v>
      </c>
    </row>
    <row r="249" spans="1:15" ht="22.95" customHeight="1" x14ac:dyDescent="0.25">
      <c r="A249" s="9">
        <v>1</v>
      </c>
      <c r="B249" s="9">
        <v>2</v>
      </c>
      <c r="C249" s="9">
        <v>3</v>
      </c>
      <c r="D249" s="9">
        <v>4</v>
      </c>
      <c r="E249" s="9">
        <v>5</v>
      </c>
      <c r="F249" s="14">
        <v>6</v>
      </c>
      <c r="G249" s="9">
        <v>7</v>
      </c>
      <c r="H249" s="14">
        <v>8</v>
      </c>
      <c r="I249" s="9">
        <v>9</v>
      </c>
      <c r="J249" s="9">
        <v>10</v>
      </c>
      <c r="K249" s="9">
        <v>11</v>
      </c>
      <c r="L249" s="9">
        <v>12</v>
      </c>
      <c r="M249" s="9">
        <v>13</v>
      </c>
      <c r="N249" s="9">
        <v>14</v>
      </c>
      <c r="O249" s="9">
        <v>15</v>
      </c>
    </row>
    <row r="250" spans="1:15" ht="22.95" customHeight="1" x14ac:dyDescent="0.25">
      <c r="A250" s="74" t="s">
        <v>487</v>
      </c>
      <c r="B250" s="62"/>
      <c r="C250" s="62"/>
      <c r="D250" s="64">
        <f>IF(B250&gt;2309,B250-2309,0)</f>
        <v>0</v>
      </c>
      <c r="E250" s="64">
        <f>IF(C250&gt;1895,C250-1895,0)</f>
        <v>0</v>
      </c>
      <c r="F250" s="15" t="s">
        <v>382</v>
      </c>
      <c r="G250" s="47"/>
      <c r="H250" s="11"/>
      <c r="I250" s="8">
        <f>IFERROR(VLOOKUP(H250,Šifranti!$F$5:$G$48,2,FALSE),0)</f>
        <v>0</v>
      </c>
      <c r="J250" s="44"/>
      <c r="K250" s="33"/>
      <c r="L250" s="49">
        <f>IFERROR((K250*D250)/(K250+K251),0)</f>
        <v>0</v>
      </c>
      <c r="M250" s="49">
        <v>0.99</v>
      </c>
      <c r="N250" s="32">
        <f>IF(J250*K250*M250*E250 + J250*L250*M250 &lt;= 2000,J250*K250*M250*E250 + J250*L250*M250,2000)</f>
        <v>0</v>
      </c>
      <c r="O250" s="32">
        <f t="shared" ref="O250:O260" si="15">N250*1.161</f>
        <v>0</v>
      </c>
    </row>
    <row r="251" spans="1:15" ht="22.95" customHeight="1" x14ac:dyDescent="0.25">
      <c r="A251" s="70"/>
      <c r="B251" s="63"/>
      <c r="C251" s="63"/>
      <c r="D251" s="65"/>
      <c r="E251" s="65"/>
      <c r="F251" s="15" t="s">
        <v>383</v>
      </c>
      <c r="G251" s="47"/>
      <c r="H251" s="11"/>
      <c r="I251" s="8">
        <f>IFERROR(VLOOKUP(H251,Šifranti!$F$5:$G$48,2,FALSE),0)</f>
        <v>0</v>
      </c>
      <c r="J251" s="43">
        <f>J250</f>
        <v>0</v>
      </c>
      <c r="K251" s="33"/>
      <c r="L251" s="49">
        <f>IFERROR((K251*D250)/(K250+K251),0)</f>
        <v>0</v>
      </c>
      <c r="M251" s="49">
        <v>0.99</v>
      </c>
      <c r="N251" s="32">
        <f>IF(J251*K251*M251*E250 + J251*L251*M251 &lt;= 2000,J251*K251*M251*E250 + J251*L251*M251,2000)</f>
        <v>0</v>
      </c>
      <c r="O251" s="32">
        <f t="shared" si="15"/>
        <v>0</v>
      </c>
    </row>
    <row r="252" spans="1:15" ht="22.95" customHeight="1" x14ac:dyDescent="0.25">
      <c r="A252" s="70"/>
      <c r="B252" s="63"/>
      <c r="C252" s="63"/>
      <c r="D252" s="65"/>
      <c r="E252" s="65"/>
      <c r="F252" s="8" t="s">
        <v>368</v>
      </c>
      <c r="G252" s="47"/>
      <c r="H252" s="11"/>
      <c r="I252" s="8">
        <f>IFERROR(VLOOKUP(H252,Šifranti!$F$49:$G$152,2,FALSE),0)</f>
        <v>0</v>
      </c>
      <c r="J252" s="43">
        <f>J250*0.7</f>
        <v>0</v>
      </c>
      <c r="K252" s="33"/>
      <c r="L252" s="49">
        <f>IFERROR(K252*D250/(K252+K253),0)</f>
        <v>0</v>
      </c>
      <c r="M252" s="49">
        <v>0.55000000000000004</v>
      </c>
      <c r="N252" s="32">
        <f>IF(J252*K252*M252*E250 + J252*L252*M252 &lt;= 2000,J252*K252*M252*E250 + J252*L252*M252,2000)</f>
        <v>0</v>
      </c>
      <c r="O252" s="32">
        <f t="shared" si="15"/>
        <v>0</v>
      </c>
    </row>
    <row r="253" spans="1:15" ht="22.95" customHeight="1" x14ac:dyDescent="0.25">
      <c r="A253" s="70"/>
      <c r="B253" s="63"/>
      <c r="C253" s="63"/>
      <c r="D253" s="65"/>
      <c r="E253" s="65"/>
      <c r="F253" s="8" t="s">
        <v>369</v>
      </c>
      <c r="G253" s="47"/>
      <c r="H253" s="11"/>
      <c r="I253" s="8">
        <f>IFERROR(VLOOKUP(H253,Šifranti!$F$49:$G$152,2,FALSE),0)</f>
        <v>0</v>
      </c>
      <c r="J253" s="43">
        <f>J251*0.7</f>
        <v>0</v>
      </c>
      <c r="K253" s="33"/>
      <c r="L253" s="49">
        <f>IFERROR(K253*D250/(K252+K253),0)</f>
        <v>0</v>
      </c>
      <c r="M253" s="49">
        <v>0.55000000000000004</v>
      </c>
      <c r="N253" s="32">
        <f>IF(J253*K253*M253*E250 + J253*L253*M253 &lt;= 2000,J253*K253*M253*E250 + J253*L253*M253,2000)</f>
        <v>0</v>
      </c>
      <c r="O253" s="32">
        <f t="shared" si="15"/>
        <v>0</v>
      </c>
    </row>
    <row r="254" spans="1:15" ht="22.95" customHeight="1" x14ac:dyDescent="0.25">
      <c r="A254" s="70"/>
      <c r="B254" s="63"/>
      <c r="C254" s="63"/>
      <c r="D254" s="65"/>
      <c r="E254" s="65"/>
      <c r="F254" s="8" t="s">
        <v>395</v>
      </c>
      <c r="G254" s="47"/>
      <c r="H254" s="11"/>
      <c r="I254" s="8">
        <f>IFERROR(VLOOKUP(H254,Šifranti!$F$49:$G$152,2,FALSE),0)</f>
        <v>0</v>
      </c>
      <c r="J254" s="43">
        <f>J250*0.65</f>
        <v>0</v>
      </c>
      <c r="K254" s="33"/>
      <c r="L254" s="49">
        <f>IFERROR(K254*D250/(K254+K255),0)</f>
        <v>0</v>
      </c>
      <c r="M254" s="49">
        <v>0.39</v>
      </c>
      <c r="N254" s="32">
        <f>IF(J254*K254*M254*E250 + J254*L254*M254 &lt;= 2000,J254*K254*M254*E250 + J254*L254*M254,2000)</f>
        <v>0</v>
      </c>
      <c r="O254" s="32">
        <f t="shared" si="15"/>
        <v>0</v>
      </c>
    </row>
    <row r="255" spans="1:15" ht="22.95" customHeight="1" x14ac:dyDescent="0.25">
      <c r="A255" s="70"/>
      <c r="B255" s="63"/>
      <c r="C255" s="63"/>
      <c r="D255" s="65"/>
      <c r="E255" s="65"/>
      <c r="F255" s="8" t="s">
        <v>396</v>
      </c>
      <c r="G255" s="47"/>
      <c r="H255" s="11"/>
      <c r="I255" s="8">
        <f>IFERROR(VLOOKUP(H255,Šifranti!$F$49:$G$152,2,FALSE),0)</f>
        <v>0</v>
      </c>
      <c r="J255" s="43">
        <f>J250*0.65</f>
        <v>0</v>
      </c>
      <c r="K255" s="33"/>
      <c r="L255" s="49">
        <f>IFERROR(K255*D250/(K254+K255),0)</f>
        <v>0</v>
      </c>
      <c r="M255" s="49">
        <v>0.39</v>
      </c>
      <c r="N255" s="32">
        <f>IF(J255*K255*M255*E250 + J255*L255*M255 &lt;= 2000,J255*K255*M255*E250 + J255*L255*M255,2000)</f>
        <v>0</v>
      </c>
      <c r="O255" s="32">
        <f t="shared" si="15"/>
        <v>0</v>
      </c>
    </row>
    <row r="256" spans="1:15" ht="22.95" customHeight="1" x14ac:dyDescent="0.25">
      <c r="A256" s="70"/>
      <c r="B256" s="63"/>
      <c r="C256" s="63"/>
      <c r="D256" s="65"/>
      <c r="E256" s="65"/>
      <c r="F256" s="8" t="s">
        <v>393</v>
      </c>
      <c r="G256" s="47"/>
      <c r="H256" s="11"/>
      <c r="I256" s="8">
        <f>IFERROR(VLOOKUP(H256,Šifranti!$F$153:$G$156,2,FALSE),0)</f>
        <v>0</v>
      </c>
      <c r="J256" s="42">
        <f>J250*0.3</f>
        <v>0</v>
      </c>
      <c r="K256" s="33"/>
      <c r="L256" s="49">
        <f>IF(K256&gt;0,D250,0)</f>
        <v>0</v>
      </c>
      <c r="M256" s="49">
        <v>0.34</v>
      </c>
      <c r="N256" s="32">
        <f>IF(J256*K256*M256*E250 + J256*L256*M256 &lt;= 2000,J256*K256*M256*E250 + J256*L256*M256,2000)</f>
        <v>0</v>
      </c>
      <c r="O256" s="32">
        <f t="shared" si="15"/>
        <v>0</v>
      </c>
    </row>
    <row r="257" spans="1:15" ht="22.95" customHeight="1" x14ac:dyDescent="0.25">
      <c r="A257" s="70" t="s">
        <v>488</v>
      </c>
      <c r="B257" s="62"/>
      <c r="C257" s="64" t="s">
        <v>397</v>
      </c>
      <c r="D257" s="64">
        <f>IF(B257&gt;3976,B257-3976,0)</f>
        <v>0</v>
      </c>
      <c r="E257" s="64" t="s">
        <v>397</v>
      </c>
      <c r="F257" s="15" t="s">
        <v>382</v>
      </c>
      <c r="G257" s="47"/>
      <c r="H257" s="11"/>
      <c r="I257" s="8">
        <f>IFERROR(VLOOKUP(H257,Šifranti!$F$5:$G$48,2,FALSE),0)</f>
        <v>0</v>
      </c>
      <c r="J257" s="44"/>
      <c r="K257" s="33"/>
      <c r="L257" s="49">
        <f>IFERROR((K257*D257)/(K257+K258),0)</f>
        <v>0</v>
      </c>
      <c r="M257" s="49">
        <v>1.05</v>
      </c>
      <c r="N257" s="32">
        <f>IF(J257*M257*L257 &lt;= 2000,J257*M257*L257,2000)</f>
        <v>0</v>
      </c>
      <c r="O257" s="32">
        <f t="shared" si="15"/>
        <v>0</v>
      </c>
    </row>
    <row r="258" spans="1:15" ht="22.95" customHeight="1" x14ac:dyDescent="0.25">
      <c r="A258" s="70"/>
      <c r="B258" s="63"/>
      <c r="C258" s="65"/>
      <c r="D258" s="65"/>
      <c r="E258" s="65"/>
      <c r="F258" s="15" t="s">
        <v>383</v>
      </c>
      <c r="G258" s="47"/>
      <c r="H258" s="11"/>
      <c r="I258" s="8">
        <f>IFERROR(VLOOKUP(H258,Šifranti!$F$5:$G$48,2,FALSE),0)</f>
        <v>0</v>
      </c>
      <c r="J258" s="42">
        <f>J257</f>
        <v>0</v>
      </c>
      <c r="K258" s="33"/>
      <c r="L258" s="49">
        <f>IFERROR((K258*D257)/(K257+K258),0)</f>
        <v>0</v>
      </c>
      <c r="M258" s="49">
        <v>1.05</v>
      </c>
      <c r="N258" s="32">
        <f>IF(J258*M258*L258 &lt;= 2000,J258*M258*L258,2000)</f>
        <v>0</v>
      </c>
      <c r="O258" s="32">
        <f t="shared" si="15"/>
        <v>0</v>
      </c>
    </row>
    <row r="259" spans="1:15" ht="22.95" customHeight="1" x14ac:dyDescent="0.25">
      <c r="A259" s="70"/>
      <c r="B259" s="63"/>
      <c r="C259" s="65"/>
      <c r="D259" s="65"/>
      <c r="E259" s="65"/>
      <c r="F259" s="8" t="s">
        <v>368</v>
      </c>
      <c r="G259" s="47"/>
      <c r="H259" s="11"/>
      <c r="I259" s="8">
        <f>IFERROR(VLOOKUP(H259,Šifranti!$F$49:$G$152,2,FALSE),0)</f>
        <v>0</v>
      </c>
      <c r="J259" s="42">
        <f>J257</f>
        <v>0</v>
      </c>
      <c r="K259" s="33"/>
      <c r="L259" s="49">
        <f>IFERROR(K259*D257/(K259+K260),0)</f>
        <v>0</v>
      </c>
      <c r="M259" s="49">
        <v>0.57999999999999996</v>
      </c>
      <c r="N259" s="32">
        <f>IF(J259*M259*L259 &lt;= 2000,J259*M259*L259,2000)</f>
        <v>0</v>
      </c>
      <c r="O259" s="32">
        <f t="shared" si="15"/>
        <v>0</v>
      </c>
    </row>
    <row r="260" spans="1:15" ht="22.95" customHeight="1" x14ac:dyDescent="0.25">
      <c r="A260" s="71"/>
      <c r="B260" s="72"/>
      <c r="C260" s="73"/>
      <c r="D260" s="73"/>
      <c r="E260" s="73"/>
      <c r="F260" s="8" t="s">
        <v>369</v>
      </c>
      <c r="G260" s="47"/>
      <c r="H260" s="11"/>
      <c r="I260" s="8">
        <f>IFERROR(VLOOKUP(H260,Šifranti!$F$49:$G$152,2,FALSE),0)</f>
        <v>0</v>
      </c>
      <c r="J260" s="42">
        <f>J257</f>
        <v>0</v>
      </c>
      <c r="K260" s="33"/>
      <c r="L260" s="49">
        <f>IFERROR(K260*D257/(K259+K260),0)</f>
        <v>0</v>
      </c>
      <c r="M260" s="49">
        <v>0.57999999999999996</v>
      </c>
      <c r="N260" s="32">
        <f>IF(J260*M260*L260 &lt;= 2000,J260*M260*L260,2000)</f>
        <v>0</v>
      </c>
      <c r="O260" s="32">
        <f t="shared" si="15"/>
        <v>0</v>
      </c>
    </row>
    <row r="261" spans="1:15" ht="22.95" customHeight="1" x14ac:dyDescent="0.25">
      <c r="A261" s="34" t="s">
        <v>320</v>
      </c>
      <c r="B261" s="34"/>
      <c r="C261" s="34"/>
      <c r="D261" s="7"/>
      <c r="E261" s="7"/>
      <c r="F261" s="7"/>
      <c r="G261" s="7"/>
      <c r="H261" s="7"/>
      <c r="I261" s="7"/>
      <c r="J261" s="7"/>
      <c r="K261" s="7"/>
      <c r="L261" s="7"/>
      <c r="M261" s="7"/>
      <c r="N261" s="32">
        <f>SUM(N250:N260)</f>
        <v>0</v>
      </c>
      <c r="O261" s="32">
        <f>SUM(O250:O260)</f>
        <v>0</v>
      </c>
    </row>
    <row r="262" spans="1:15" ht="22.95" customHeight="1" x14ac:dyDescent="0.25">
      <c r="A262"/>
      <c r="B262"/>
      <c r="C262"/>
      <c r="D262"/>
      <c r="E262"/>
      <c r="F262"/>
      <c r="G262"/>
      <c r="H262"/>
      <c r="I262"/>
      <c r="J262"/>
      <c r="K262"/>
      <c r="L262"/>
      <c r="M262"/>
      <c r="N262"/>
      <c r="O262"/>
    </row>
    <row r="263" spans="1:15" ht="22.95" customHeight="1" x14ac:dyDescent="0.25">
      <c r="A263" s="26" t="s">
        <v>422</v>
      </c>
      <c r="B263" s="46"/>
      <c r="C263" s="46"/>
      <c r="D263"/>
      <c r="E263"/>
      <c r="F263"/>
      <c r="G263"/>
      <c r="H263"/>
      <c r="I263"/>
      <c r="J263"/>
      <c r="K263"/>
      <c r="L263"/>
      <c r="M263"/>
      <c r="N263"/>
      <c r="O263"/>
    </row>
    <row r="264" spans="1:15" ht="81" customHeight="1" x14ac:dyDescent="0.25">
      <c r="A264" s="8" t="s">
        <v>11</v>
      </c>
      <c r="B264" s="48" t="s">
        <v>480</v>
      </c>
      <c r="C264" s="8" t="s">
        <v>323</v>
      </c>
      <c r="D264" s="13" t="s">
        <v>379</v>
      </c>
      <c r="E264" s="13" t="s">
        <v>378</v>
      </c>
      <c r="F264" s="8" t="s">
        <v>411</v>
      </c>
      <c r="G264" s="8" t="s">
        <v>8</v>
      </c>
      <c r="H264" s="8" t="s">
        <v>9</v>
      </c>
      <c r="I264" s="8" t="s">
        <v>10</v>
      </c>
      <c r="J264" s="8" t="s">
        <v>483</v>
      </c>
      <c r="K264" s="8" t="s">
        <v>372</v>
      </c>
      <c r="L264" s="8" t="s">
        <v>485</v>
      </c>
      <c r="M264" s="8" t="s">
        <v>384</v>
      </c>
      <c r="N264" s="13" t="s">
        <v>381</v>
      </c>
      <c r="O264" s="13" t="s">
        <v>380</v>
      </c>
    </row>
    <row r="265" spans="1:15" ht="22.95" customHeight="1" x14ac:dyDescent="0.25">
      <c r="A265" s="9">
        <v>1</v>
      </c>
      <c r="B265" s="9">
        <v>2</v>
      </c>
      <c r="C265" s="9">
        <v>3</v>
      </c>
      <c r="D265" s="9">
        <v>4</v>
      </c>
      <c r="E265" s="9">
        <v>5</v>
      </c>
      <c r="F265" s="14">
        <v>6</v>
      </c>
      <c r="G265" s="9">
        <v>7</v>
      </c>
      <c r="H265" s="14">
        <v>8</v>
      </c>
      <c r="I265" s="9">
        <v>9</v>
      </c>
      <c r="J265" s="9">
        <v>10</v>
      </c>
      <c r="K265" s="9">
        <v>11</v>
      </c>
      <c r="L265" s="9">
        <v>12</v>
      </c>
      <c r="M265" s="9">
        <v>13</v>
      </c>
      <c r="N265" s="9">
        <v>14</v>
      </c>
      <c r="O265" s="9">
        <v>15</v>
      </c>
    </row>
    <row r="266" spans="1:15" ht="22.95" customHeight="1" x14ac:dyDescent="0.25">
      <c r="A266" s="74" t="s">
        <v>487</v>
      </c>
      <c r="B266" s="62"/>
      <c r="C266" s="62"/>
      <c r="D266" s="64">
        <f>IF(B266&gt;2309,B266-2309,0)</f>
        <v>0</v>
      </c>
      <c r="E266" s="64">
        <f>IF(C266&gt;1895,C266-1895,0)</f>
        <v>0</v>
      </c>
      <c r="F266" s="15" t="s">
        <v>382</v>
      </c>
      <c r="G266" s="47"/>
      <c r="H266" s="11"/>
      <c r="I266" s="8">
        <f>IFERROR(VLOOKUP(H266,Šifranti!$F$5:$G$48,2,FALSE),0)</f>
        <v>0</v>
      </c>
      <c r="J266" s="44"/>
      <c r="K266" s="33"/>
      <c r="L266" s="49">
        <f>IFERROR((K266*D266)/(K266+K267),0)</f>
        <v>0</v>
      </c>
      <c r="M266" s="49">
        <v>0.99</v>
      </c>
      <c r="N266" s="32">
        <f>IF(J266*K266*M266*E266 + J266*L266*M266 &lt;= 2000,J266*K266*M266*E266 + J266*L266*M266,2000)</f>
        <v>0</v>
      </c>
      <c r="O266" s="32">
        <f t="shared" ref="O266:O276" si="16">N266*1.161</f>
        <v>0</v>
      </c>
    </row>
    <row r="267" spans="1:15" ht="22.95" customHeight="1" x14ac:dyDescent="0.25">
      <c r="A267" s="70"/>
      <c r="B267" s="63"/>
      <c r="C267" s="63"/>
      <c r="D267" s="65"/>
      <c r="E267" s="65"/>
      <c r="F267" s="15" t="s">
        <v>383</v>
      </c>
      <c r="G267" s="47"/>
      <c r="H267" s="11"/>
      <c r="I267" s="8">
        <f>IFERROR(VLOOKUP(H267,Šifranti!$F$5:$G$48,2,FALSE),0)</f>
        <v>0</v>
      </c>
      <c r="J267" s="43">
        <f>J266</f>
        <v>0</v>
      </c>
      <c r="K267" s="33"/>
      <c r="L267" s="49">
        <f>IFERROR((K267*D266)/(K266+K267),0)</f>
        <v>0</v>
      </c>
      <c r="M267" s="49">
        <v>0.99</v>
      </c>
      <c r="N267" s="32">
        <f>IF(J267*K267*M267*E266 + J267*L267*M267 &lt;= 2000,J267*K267*M267*E266 + J267*L267*M267,2000)</f>
        <v>0</v>
      </c>
      <c r="O267" s="32">
        <f t="shared" si="16"/>
        <v>0</v>
      </c>
    </row>
    <row r="268" spans="1:15" ht="22.95" customHeight="1" x14ac:dyDescent="0.25">
      <c r="A268" s="70"/>
      <c r="B268" s="63"/>
      <c r="C268" s="63"/>
      <c r="D268" s="65"/>
      <c r="E268" s="65"/>
      <c r="F268" s="8" t="s">
        <v>368</v>
      </c>
      <c r="G268" s="47"/>
      <c r="H268" s="11"/>
      <c r="I268" s="8">
        <f>IFERROR(VLOOKUP(H268,Šifranti!$F$49:$G$152,2,FALSE),0)</f>
        <v>0</v>
      </c>
      <c r="J268" s="43">
        <f>J266*0.7</f>
        <v>0</v>
      </c>
      <c r="K268" s="33"/>
      <c r="L268" s="49">
        <f>IFERROR(K268*D266/(K268+K269),0)</f>
        <v>0</v>
      </c>
      <c r="M268" s="49">
        <v>0.55000000000000004</v>
      </c>
      <c r="N268" s="32">
        <f>IF(J268*K268*M268*E266 + J268*L268*M268 &lt;= 2000,J268*K268*M268*E266 + J268*L268*M268,2000)</f>
        <v>0</v>
      </c>
      <c r="O268" s="32">
        <f t="shared" si="16"/>
        <v>0</v>
      </c>
    </row>
    <row r="269" spans="1:15" ht="22.95" customHeight="1" x14ac:dyDescent="0.25">
      <c r="A269" s="70"/>
      <c r="B269" s="63"/>
      <c r="C269" s="63"/>
      <c r="D269" s="65"/>
      <c r="E269" s="65"/>
      <c r="F269" s="8" t="s">
        <v>369</v>
      </c>
      <c r="G269" s="47"/>
      <c r="H269" s="11"/>
      <c r="I269" s="8">
        <f>IFERROR(VLOOKUP(H269,Šifranti!$F$49:$G$152,2,FALSE),0)</f>
        <v>0</v>
      </c>
      <c r="J269" s="43">
        <f>J267*0.7</f>
        <v>0</v>
      </c>
      <c r="K269" s="33"/>
      <c r="L269" s="49">
        <f>IFERROR(K269*D266/(K268+K269),0)</f>
        <v>0</v>
      </c>
      <c r="M269" s="49">
        <v>0.55000000000000004</v>
      </c>
      <c r="N269" s="32">
        <f>IF(J269*K269*M269*E266 + J269*L269*M269 &lt;= 2000,J269*K269*M269*E266 + J269*L269*M269,2000)</f>
        <v>0</v>
      </c>
      <c r="O269" s="32">
        <f t="shared" si="16"/>
        <v>0</v>
      </c>
    </row>
    <row r="270" spans="1:15" ht="22.95" customHeight="1" x14ac:dyDescent="0.25">
      <c r="A270" s="70"/>
      <c r="B270" s="63"/>
      <c r="C270" s="63"/>
      <c r="D270" s="65"/>
      <c r="E270" s="65"/>
      <c r="F270" s="8" t="s">
        <v>395</v>
      </c>
      <c r="G270" s="47"/>
      <c r="H270" s="11"/>
      <c r="I270" s="8">
        <f>IFERROR(VLOOKUP(H270,Šifranti!$F$49:$G$152,2,FALSE),0)</f>
        <v>0</v>
      </c>
      <c r="J270" s="43">
        <f>J266*0.65</f>
        <v>0</v>
      </c>
      <c r="K270" s="33"/>
      <c r="L270" s="49">
        <f>IFERROR(K270*D266/(K270+K271),0)</f>
        <v>0</v>
      </c>
      <c r="M270" s="49">
        <v>0.39</v>
      </c>
      <c r="N270" s="32">
        <f>IF(J270*K270*M270*E266 + J270*L270*M270 &lt;= 2000,J270*K270*M270*E266 + J270*L270*M270,2000)</f>
        <v>0</v>
      </c>
      <c r="O270" s="32">
        <f t="shared" si="16"/>
        <v>0</v>
      </c>
    </row>
    <row r="271" spans="1:15" ht="22.95" customHeight="1" x14ac:dyDescent="0.25">
      <c r="A271" s="70"/>
      <c r="B271" s="63"/>
      <c r="C271" s="63"/>
      <c r="D271" s="65"/>
      <c r="E271" s="65"/>
      <c r="F271" s="8" t="s">
        <v>396</v>
      </c>
      <c r="G271" s="47"/>
      <c r="H271" s="11"/>
      <c r="I271" s="8">
        <f>IFERROR(VLOOKUP(H271,Šifranti!$F$49:$G$152,2,FALSE),0)</f>
        <v>0</v>
      </c>
      <c r="J271" s="43">
        <f>J266*0.65</f>
        <v>0</v>
      </c>
      <c r="K271" s="33"/>
      <c r="L271" s="49">
        <f>IFERROR(K271*D266/(K270+K271),0)</f>
        <v>0</v>
      </c>
      <c r="M271" s="49">
        <v>0.39</v>
      </c>
      <c r="N271" s="32">
        <f>IF(J271*K271*M271*E266 + J271*L271*M271 &lt;= 2000,J271*K271*M271*E266 + J271*L271*M271,2000)</f>
        <v>0</v>
      </c>
      <c r="O271" s="32">
        <f t="shared" si="16"/>
        <v>0</v>
      </c>
    </row>
    <row r="272" spans="1:15" ht="22.95" customHeight="1" x14ac:dyDescent="0.25">
      <c r="A272" s="70"/>
      <c r="B272" s="63"/>
      <c r="C272" s="63"/>
      <c r="D272" s="65"/>
      <c r="E272" s="65"/>
      <c r="F272" s="8" t="s">
        <v>393</v>
      </c>
      <c r="G272" s="47"/>
      <c r="H272" s="11"/>
      <c r="I272" s="8">
        <f>IFERROR(VLOOKUP(H272,Šifranti!$F$153:$G$156,2,FALSE),0)</f>
        <v>0</v>
      </c>
      <c r="J272" s="42">
        <f>J266*0.3</f>
        <v>0</v>
      </c>
      <c r="K272" s="33"/>
      <c r="L272" s="49">
        <f>IF(K272&gt;0,D266,0)</f>
        <v>0</v>
      </c>
      <c r="M272" s="49">
        <v>0.34</v>
      </c>
      <c r="N272" s="32">
        <f>IF(J272*K272*M272*E266 + J272*L272*M272 &lt;= 2000,J272*K272*M272*E266 + J272*L272*M272,2000)</f>
        <v>0</v>
      </c>
      <c r="O272" s="32">
        <f t="shared" si="16"/>
        <v>0</v>
      </c>
    </row>
    <row r="273" spans="1:15" ht="22.95" customHeight="1" x14ac:dyDescent="0.25">
      <c r="A273" s="70" t="s">
        <v>488</v>
      </c>
      <c r="B273" s="62"/>
      <c r="C273" s="64" t="s">
        <v>397</v>
      </c>
      <c r="D273" s="64">
        <f>IF(B273&gt;3976,B273-3976,0)</f>
        <v>0</v>
      </c>
      <c r="E273" s="64" t="s">
        <v>397</v>
      </c>
      <c r="F273" s="15" t="s">
        <v>382</v>
      </c>
      <c r="G273" s="47"/>
      <c r="H273" s="11"/>
      <c r="I273" s="8">
        <f>IFERROR(VLOOKUP(H273,Šifranti!$F$5:$G$48,2,FALSE),0)</f>
        <v>0</v>
      </c>
      <c r="J273" s="44"/>
      <c r="K273" s="33"/>
      <c r="L273" s="49">
        <f>IFERROR((K273*D273)/(K273+K274),0)</f>
        <v>0</v>
      </c>
      <c r="M273" s="49">
        <v>1.05</v>
      </c>
      <c r="N273" s="32">
        <f>IF(J273*M273*L273 &lt;= 2000,J273*M273*L273,2000)</f>
        <v>0</v>
      </c>
      <c r="O273" s="32">
        <f t="shared" si="16"/>
        <v>0</v>
      </c>
    </row>
    <row r="274" spans="1:15" ht="22.95" customHeight="1" x14ac:dyDescent="0.25">
      <c r="A274" s="70"/>
      <c r="B274" s="63"/>
      <c r="C274" s="65"/>
      <c r="D274" s="65"/>
      <c r="E274" s="65"/>
      <c r="F274" s="15" t="s">
        <v>383</v>
      </c>
      <c r="G274" s="47"/>
      <c r="H274" s="11"/>
      <c r="I274" s="8">
        <f>IFERROR(VLOOKUP(H274,Šifranti!$F$5:$G$48,2,FALSE),0)</f>
        <v>0</v>
      </c>
      <c r="J274" s="42">
        <f>J273</f>
        <v>0</v>
      </c>
      <c r="K274" s="33"/>
      <c r="L274" s="49">
        <f>IFERROR((K274*D273)/(K273+K274),0)</f>
        <v>0</v>
      </c>
      <c r="M274" s="49">
        <v>1.05</v>
      </c>
      <c r="N274" s="32">
        <f>IF(J274*M274*L274 &lt;= 2000,J274*M274*L274,2000)</f>
        <v>0</v>
      </c>
      <c r="O274" s="32">
        <f t="shared" si="16"/>
        <v>0</v>
      </c>
    </row>
    <row r="275" spans="1:15" ht="22.95" customHeight="1" x14ac:dyDescent="0.25">
      <c r="A275" s="70"/>
      <c r="B275" s="63"/>
      <c r="C275" s="65"/>
      <c r="D275" s="65"/>
      <c r="E275" s="65"/>
      <c r="F275" s="8" t="s">
        <v>368</v>
      </c>
      <c r="G275" s="47"/>
      <c r="H275" s="11"/>
      <c r="I275" s="8">
        <f>IFERROR(VLOOKUP(H275,Šifranti!$F$49:$G$152,2,FALSE),0)</f>
        <v>0</v>
      </c>
      <c r="J275" s="42">
        <f>J273</f>
        <v>0</v>
      </c>
      <c r="K275" s="33"/>
      <c r="L275" s="49">
        <f>IFERROR(K275*D273/(K275+K276),0)</f>
        <v>0</v>
      </c>
      <c r="M275" s="49">
        <v>0.57999999999999996</v>
      </c>
      <c r="N275" s="32">
        <f>IF(J275*M275*L275 &lt;= 2000,J275*M275*L275,2000)</f>
        <v>0</v>
      </c>
      <c r="O275" s="32">
        <f t="shared" si="16"/>
        <v>0</v>
      </c>
    </row>
    <row r="276" spans="1:15" ht="22.95" customHeight="1" x14ac:dyDescent="0.25">
      <c r="A276" s="71"/>
      <c r="B276" s="72"/>
      <c r="C276" s="73"/>
      <c r="D276" s="73"/>
      <c r="E276" s="73"/>
      <c r="F276" s="8" t="s">
        <v>369</v>
      </c>
      <c r="G276" s="47"/>
      <c r="H276" s="11"/>
      <c r="I276" s="8">
        <f>IFERROR(VLOOKUP(H276,Šifranti!$F$49:$G$152,2,FALSE),0)</f>
        <v>0</v>
      </c>
      <c r="J276" s="42">
        <f>J273</f>
        <v>0</v>
      </c>
      <c r="K276" s="33"/>
      <c r="L276" s="49">
        <f>IFERROR(K276*D273/(K275+K276),0)</f>
        <v>0</v>
      </c>
      <c r="M276" s="49">
        <v>0.57999999999999996</v>
      </c>
      <c r="N276" s="32">
        <f>IF(J276*M276*L276 &lt;= 2000,J276*M276*L276,2000)</f>
        <v>0</v>
      </c>
      <c r="O276" s="32">
        <f t="shared" si="16"/>
        <v>0</v>
      </c>
    </row>
    <row r="277" spans="1:15" ht="22.95" customHeight="1" x14ac:dyDescent="0.25">
      <c r="A277" s="34" t="s">
        <v>320</v>
      </c>
      <c r="B277" s="34"/>
      <c r="C277" s="34"/>
      <c r="D277" s="7"/>
      <c r="E277" s="7"/>
      <c r="F277" s="7"/>
      <c r="G277" s="7"/>
      <c r="H277" s="7"/>
      <c r="I277" s="7"/>
      <c r="J277" s="7"/>
      <c r="K277" s="7"/>
      <c r="L277" s="7"/>
      <c r="M277" s="7"/>
      <c r="N277" s="32">
        <f>SUM(N266:N276)</f>
        <v>0</v>
      </c>
      <c r="O277" s="32">
        <f>SUM(O266:O276)</f>
        <v>0</v>
      </c>
    </row>
    <row r="278" spans="1:15" ht="22.95" customHeight="1" x14ac:dyDescent="0.25">
      <c r="A278"/>
      <c r="B278"/>
      <c r="C278"/>
      <c r="D278"/>
      <c r="E278"/>
      <c r="F278"/>
      <c r="G278"/>
      <c r="H278"/>
      <c r="I278"/>
      <c r="J278"/>
      <c r="K278"/>
      <c r="L278"/>
      <c r="M278"/>
      <c r="N278"/>
      <c r="O278"/>
    </row>
    <row r="279" spans="1:15" ht="22.95" customHeight="1" x14ac:dyDescent="0.25">
      <c r="A279" s="26" t="s">
        <v>423</v>
      </c>
      <c r="B279" s="46"/>
      <c r="C279" s="46"/>
      <c r="D279"/>
      <c r="E279"/>
      <c r="F279"/>
      <c r="G279"/>
      <c r="H279"/>
      <c r="I279"/>
      <c r="J279"/>
      <c r="K279"/>
      <c r="L279"/>
      <c r="M279"/>
      <c r="N279"/>
      <c r="O279"/>
    </row>
    <row r="280" spans="1:15" ht="65.400000000000006" customHeight="1" x14ac:dyDescent="0.25">
      <c r="A280" s="8" t="s">
        <v>11</v>
      </c>
      <c r="B280" s="48" t="s">
        <v>480</v>
      </c>
      <c r="C280" s="8" t="s">
        <v>323</v>
      </c>
      <c r="D280" s="13" t="s">
        <v>379</v>
      </c>
      <c r="E280" s="13" t="s">
        <v>378</v>
      </c>
      <c r="F280" s="8" t="s">
        <v>411</v>
      </c>
      <c r="G280" s="8" t="s">
        <v>8</v>
      </c>
      <c r="H280" s="8" t="s">
        <v>9</v>
      </c>
      <c r="I280" s="8" t="s">
        <v>10</v>
      </c>
      <c r="J280" s="8" t="s">
        <v>483</v>
      </c>
      <c r="K280" s="8" t="s">
        <v>372</v>
      </c>
      <c r="L280" s="8" t="s">
        <v>485</v>
      </c>
      <c r="M280" s="8" t="s">
        <v>384</v>
      </c>
      <c r="N280" s="13" t="s">
        <v>381</v>
      </c>
      <c r="O280" s="13" t="s">
        <v>380</v>
      </c>
    </row>
    <row r="281" spans="1:15" ht="22.95" customHeight="1" x14ac:dyDescent="0.25">
      <c r="A281" s="9">
        <v>1</v>
      </c>
      <c r="B281" s="9">
        <v>2</v>
      </c>
      <c r="C281" s="9">
        <v>3</v>
      </c>
      <c r="D281" s="9">
        <v>4</v>
      </c>
      <c r="E281" s="9">
        <v>5</v>
      </c>
      <c r="F281" s="14">
        <v>6</v>
      </c>
      <c r="G281" s="9">
        <v>7</v>
      </c>
      <c r="H281" s="14">
        <v>8</v>
      </c>
      <c r="I281" s="9">
        <v>9</v>
      </c>
      <c r="J281" s="9">
        <v>10</v>
      </c>
      <c r="K281" s="9">
        <v>11</v>
      </c>
      <c r="L281" s="9">
        <v>12</v>
      </c>
      <c r="M281" s="9">
        <v>13</v>
      </c>
      <c r="N281" s="9">
        <v>14</v>
      </c>
      <c r="O281" s="9">
        <v>15</v>
      </c>
    </row>
    <row r="282" spans="1:15" ht="22.95" customHeight="1" x14ac:dyDescent="0.25">
      <c r="A282" s="74" t="s">
        <v>487</v>
      </c>
      <c r="B282" s="62"/>
      <c r="C282" s="62"/>
      <c r="D282" s="64">
        <f>IF(B282&gt;2309,B282-2309,0)</f>
        <v>0</v>
      </c>
      <c r="E282" s="64">
        <f>IF(C282&gt;1895,C282-1895,0)</f>
        <v>0</v>
      </c>
      <c r="F282" s="15" t="s">
        <v>382</v>
      </c>
      <c r="G282" s="47"/>
      <c r="H282" s="11"/>
      <c r="I282" s="8">
        <f>IFERROR(VLOOKUP(H282,Šifranti!$F$5:$G$48,2,FALSE),0)</f>
        <v>0</v>
      </c>
      <c r="J282" s="44"/>
      <c r="K282" s="33"/>
      <c r="L282" s="49">
        <f>IFERROR((K282*D282)/(K282+K283),0)</f>
        <v>0</v>
      </c>
      <c r="M282" s="49">
        <v>0.99</v>
      </c>
      <c r="N282" s="32">
        <f>IF(J282*K282*M282*E282 + J282*L282*M282 &lt;= 2000,J282*K282*M282*E282 + J282*L282*M282,2000)</f>
        <v>0</v>
      </c>
      <c r="O282" s="32">
        <f t="shared" ref="O282:O292" si="17">N282*1.161</f>
        <v>0</v>
      </c>
    </row>
    <row r="283" spans="1:15" ht="22.95" customHeight="1" x14ac:dyDescent="0.25">
      <c r="A283" s="70"/>
      <c r="B283" s="63"/>
      <c r="C283" s="63"/>
      <c r="D283" s="65"/>
      <c r="E283" s="65"/>
      <c r="F283" s="15" t="s">
        <v>383</v>
      </c>
      <c r="G283" s="47"/>
      <c r="H283" s="11"/>
      <c r="I283" s="8">
        <f>IFERROR(VLOOKUP(H283,Šifranti!$F$5:$G$48,2,FALSE),0)</f>
        <v>0</v>
      </c>
      <c r="J283" s="43">
        <f>J282</f>
        <v>0</v>
      </c>
      <c r="K283" s="33"/>
      <c r="L283" s="49">
        <f>IFERROR((K283*D282)/(K282+K283),0)</f>
        <v>0</v>
      </c>
      <c r="M283" s="49">
        <v>0.99</v>
      </c>
      <c r="N283" s="32">
        <f>IF(J283*K283*M283*E282 + J283*L283*M283 &lt;= 2000,J283*K283*M283*E282 + J283*L283*M283,2000)</f>
        <v>0</v>
      </c>
      <c r="O283" s="32">
        <f t="shared" si="17"/>
        <v>0</v>
      </c>
    </row>
    <row r="284" spans="1:15" ht="22.95" customHeight="1" x14ac:dyDescent="0.25">
      <c r="A284" s="70"/>
      <c r="B284" s="63"/>
      <c r="C284" s="63"/>
      <c r="D284" s="65"/>
      <c r="E284" s="65"/>
      <c r="F284" s="8" t="s">
        <v>368</v>
      </c>
      <c r="G284" s="47"/>
      <c r="H284" s="11"/>
      <c r="I284" s="8">
        <f>IFERROR(VLOOKUP(H284,Šifranti!$F$49:$G$152,2,FALSE),0)</f>
        <v>0</v>
      </c>
      <c r="J284" s="43">
        <f>J282*0.7</f>
        <v>0</v>
      </c>
      <c r="K284" s="33"/>
      <c r="L284" s="49">
        <f>IFERROR(K284*D282/(K284+K285),0)</f>
        <v>0</v>
      </c>
      <c r="M284" s="49">
        <v>0.55000000000000004</v>
      </c>
      <c r="N284" s="32">
        <f>IF(J284*K284*M284*E282 + J284*L284*M284 &lt;= 2000,J284*K284*M284*E282 + J284*L284*M284,2000)</f>
        <v>0</v>
      </c>
      <c r="O284" s="32">
        <f t="shared" si="17"/>
        <v>0</v>
      </c>
    </row>
    <row r="285" spans="1:15" ht="22.95" customHeight="1" x14ac:dyDescent="0.25">
      <c r="A285" s="70"/>
      <c r="B285" s="63"/>
      <c r="C285" s="63"/>
      <c r="D285" s="65"/>
      <c r="E285" s="65"/>
      <c r="F285" s="8" t="s">
        <v>369</v>
      </c>
      <c r="G285" s="47"/>
      <c r="H285" s="11"/>
      <c r="I285" s="8">
        <f>IFERROR(VLOOKUP(H285,Šifranti!$F$49:$G$152,2,FALSE),0)</f>
        <v>0</v>
      </c>
      <c r="J285" s="43">
        <f>J283*0.7</f>
        <v>0</v>
      </c>
      <c r="K285" s="33"/>
      <c r="L285" s="49">
        <f>IFERROR(K285*D282/(K284+K285),0)</f>
        <v>0</v>
      </c>
      <c r="M285" s="49">
        <v>0.55000000000000004</v>
      </c>
      <c r="N285" s="32">
        <f>IF(J285*K285*M285*E282 + J285*L285*M285 &lt;= 2000,J285*K285*M285*E282 + J285*L285*M285,2000)</f>
        <v>0</v>
      </c>
      <c r="O285" s="32">
        <f t="shared" si="17"/>
        <v>0</v>
      </c>
    </row>
    <row r="286" spans="1:15" ht="22.95" customHeight="1" x14ac:dyDescent="0.25">
      <c r="A286" s="70"/>
      <c r="B286" s="63"/>
      <c r="C286" s="63"/>
      <c r="D286" s="65"/>
      <c r="E286" s="65"/>
      <c r="F286" s="8" t="s">
        <v>395</v>
      </c>
      <c r="G286" s="47"/>
      <c r="H286" s="11"/>
      <c r="I286" s="8">
        <f>IFERROR(VLOOKUP(H286,Šifranti!$F$49:$G$152,2,FALSE),0)</f>
        <v>0</v>
      </c>
      <c r="J286" s="43">
        <f>J282*0.65</f>
        <v>0</v>
      </c>
      <c r="K286" s="33"/>
      <c r="L286" s="49">
        <f>IFERROR(K286*D282/(K286+K287),0)</f>
        <v>0</v>
      </c>
      <c r="M286" s="49">
        <v>0.39</v>
      </c>
      <c r="N286" s="32">
        <f>IF(J286*K286*M286*E282 + J286*L286*M286 &lt;= 2000,J286*K286*M286*E282 + J286*L286*M286,2000)</f>
        <v>0</v>
      </c>
      <c r="O286" s="32">
        <f t="shared" si="17"/>
        <v>0</v>
      </c>
    </row>
    <row r="287" spans="1:15" ht="22.95" customHeight="1" x14ac:dyDescent="0.25">
      <c r="A287" s="70"/>
      <c r="B287" s="63"/>
      <c r="C287" s="63"/>
      <c r="D287" s="65"/>
      <c r="E287" s="65"/>
      <c r="F287" s="8" t="s">
        <v>396</v>
      </c>
      <c r="G287" s="47"/>
      <c r="H287" s="11"/>
      <c r="I287" s="8">
        <f>IFERROR(VLOOKUP(H287,Šifranti!$F$49:$G$152,2,FALSE),0)</f>
        <v>0</v>
      </c>
      <c r="J287" s="43">
        <f>J282*0.65</f>
        <v>0</v>
      </c>
      <c r="K287" s="33"/>
      <c r="L287" s="49">
        <f>IFERROR(K287*D282/(K286+K287),0)</f>
        <v>0</v>
      </c>
      <c r="M287" s="49">
        <v>0.39</v>
      </c>
      <c r="N287" s="32">
        <f>IF(J287*K287*M287*E282 + J287*L287*M287 &lt;= 2000,J287*K287*M287*E282 + J287*L287*M287,2000)</f>
        <v>0</v>
      </c>
      <c r="O287" s="32">
        <f t="shared" si="17"/>
        <v>0</v>
      </c>
    </row>
    <row r="288" spans="1:15" ht="22.95" customHeight="1" x14ac:dyDescent="0.25">
      <c r="A288" s="70"/>
      <c r="B288" s="63"/>
      <c r="C288" s="63"/>
      <c r="D288" s="65"/>
      <c r="E288" s="65"/>
      <c r="F288" s="8" t="s">
        <v>393</v>
      </c>
      <c r="G288" s="47"/>
      <c r="H288" s="11"/>
      <c r="I288" s="8">
        <f>IFERROR(VLOOKUP(H288,Šifranti!$F$153:$G$156,2,FALSE),0)</f>
        <v>0</v>
      </c>
      <c r="J288" s="42">
        <f>J282*0.3</f>
        <v>0</v>
      </c>
      <c r="K288" s="33"/>
      <c r="L288" s="49">
        <f>IF(K288&gt;0,D282,0)</f>
        <v>0</v>
      </c>
      <c r="M288" s="49">
        <v>0.34</v>
      </c>
      <c r="N288" s="32">
        <f>IF(J288*K288*M288*E282 + J288*L288*M288 &lt;= 2000,J288*K288*M288*E282 + J288*L288*M288,2000)</f>
        <v>0</v>
      </c>
      <c r="O288" s="32">
        <f t="shared" si="17"/>
        <v>0</v>
      </c>
    </row>
    <row r="289" spans="1:15" ht="22.2" customHeight="1" x14ac:dyDescent="0.25">
      <c r="A289" s="70" t="s">
        <v>488</v>
      </c>
      <c r="B289" s="62"/>
      <c r="C289" s="64" t="s">
        <v>397</v>
      </c>
      <c r="D289" s="64">
        <f>IF(B289&gt;3976,B289-3976,0)</f>
        <v>0</v>
      </c>
      <c r="E289" s="64" t="s">
        <v>397</v>
      </c>
      <c r="F289" s="15" t="s">
        <v>382</v>
      </c>
      <c r="G289" s="47"/>
      <c r="H289" s="11"/>
      <c r="I289" s="8">
        <f>IFERROR(VLOOKUP(H289,Šifranti!$F$5:$G$48,2,FALSE),0)</f>
        <v>0</v>
      </c>
      <c r="J289" s="44"/>
      <c r="K289" s="33"/>
      <c r="L289" s="49">
        <f>IFERROR((K289*D289)/(K289+K290),0)</f>
        <v>0</v>
      </c>
      <c r="M289" s="49">
        <v>1.05</v>
      </c>
      <c r="N289" s="32">
        <f>IF(J289*M289*L289 &lt;= 2000,J289*M289*L289,2000)</f>
        <v>0</v>
      </c>
      <c r="O289" s="32">
        <f t="shared" si="17"/>
        <v>0</v>
      </c>
    </row>
    <row r="290" spans="1:15" ht="22.95" customHeight="1" x14ac:dyDescent="0.25">
      <c r="A290" s="70"/>
      <c r="B290" s="63"/>
      <c r="C290" s="65"/>
      <c r="D290" s="65"/>
      <c r="E290" s="65"/>
      <c r="F290" s="15" t="s">
        <v>383</v>
      </c>
      <c r="G290" s="47"/>
      <c r="H290" s="11"/>
      <c r="I290" s="8">
        <f>IFERROR(VLOOKUP(H290,Šifranti!$F$5:$G$48,2,FALSE),0)</f>
        <v>0</v>
      </c>
      <c r="J290" s="42">
        <f>J289</f>
        <v>0</v>
      </c>
      <c r="K290" s="33"/>
      <c r="L290" s="49">
        <f>IFERROR((K290*D289)/(K289+K290),0)</f>
        <v>0</v>
      </c>
      <c r="M290" s="49">
        <v>1.05</v>
      </c>
      <c r="N290" s="32">
        <f>IF(J290*M290*L290 &lt;= 2000,J290*M290*L290,2000)</f>
        <v>0</v>
      </c>
      <c r="O290" s="32">
        <f t="shared" si="17"/>
        <v>0</v>
      </c>
    </row>
    <row r="291" spans="1:15" ht="22.95" customHeight="1" x14ac:dyDescent="0.25">
      <c r="A291" s="70"/>
      <c r="B291" s="63"/>
      <c r="C291" s="65"/>
      <c r="D291" s="65"/>
      <c r="E291" s="65"/>
      <c r="F291" s="8" t="s">
        <v>368</v>
      </c>
      <c r="G291" s="47"/>
      <c r="H291" s="11"/>
      <c r="I291" s="8">
        <f>IFERROR(VLOOKUP(H291,Šifranti!$F$49:$G$152,2,FALSE),0)</f>
        <v>0</v>
      </c>
      <c r="J291" s="42">
        <f>J289</f>
        <v>0</v>
      </c>
      <c r="K291" s="33"/>
      <c r="L291" s="49">
        <f>IFERROR(K291*D289/(K291+K292),0)</f>
        <v>0</v>
      </c>
      <c r="M291" s="49">
        <v>0.57999999999999996</v>
      </c>
      <c r="N291" s="32">
        <f>IF(J291*M291*L291 &lt;= 2000,J291*M291*L291,2000)</f>
        <v>0</v>
      </c>
      <c r="O291" s="32">
        <f t="shared" si="17"/>
        <v>0</v>
      </c>
    </row>
    <row r="292" spans="1:15" ht="22.95" customHeight="1" x14ac:dyDescent="0.25">
      <c r="A292" s="71"/>
      <c r="B292" s="72"/>
      <c r="C292" s="73"/>
      <c r="D292" s="73"/>
      <c r="E292" s="73"/>
      <c r="F292" s="8" t="s">
        <v>369</v>
      </c>
      <c r="G292" s="47"/>
      <c r="H292" s="11"/>
      <c r="I292" s="8">
        <f>IFERROR(VLOOKUP(H292,Šifranti!$F$49:$G$152,2,FALSE),0)</f>
        <v>0</v>
      </c>
      <c r="J292" s="42">
        <f>J289</f>
        <v>0</v>
      </c>
      <c r="K292" s="33"/>
      <c r="L292" s="49">
        <f>IFERROR(K292*D289/(K291+K292),0)</f>
        <v>0</v>
      </c>
      <c r="M292" s="49">
        <v>0.57999999999999996</v>
      </c>
      <c r="N292" s="32">
        <f>IF(J292*M292*L292 &lt;= 2000,J292*M292*L292,2000)</f>
        <v>0</v>
      </c>
      <c r="O292" s="32">
        <f t="shared" si="17"/>
        <v>0</v>
      </c>
    </row>
    <row r="293" spans="1:15" ht="22.95" customHeight="1" x14ac:dyDescent="0.25">
      <c r="A293" s="34" t="s">
        <v>320</v>
      </c>
      <c r="B293" s="34"/>
      <c r="C293" s="34"/>
      <c r="D293" s="7"/>
      <c r="E293" s="7"/>
      <c r="F293" s="7"/>
      <c r="G293" s="7"/>
      <c r="H293" s="7"/>
      <c r="I293" s="7"/>
      <c r="J293" s="7"/>
      <c r="K293" s="7"/>
      <c r="L293" s="7"/>
      <c r="M293" s="7"/>
      <c r="N293" s="32">
        <f>SUM(N282:N292)</f>
        <v>0</v>
      </c>
      <c r="O293" s="32">
        <f>SUM(O282:O292)</f>
        <v>0</v>
      </c>
    </row>
    <row r="294" spans="1:15" ht="22.95" customHeight="1" x14ac:dyDescent="0.25">
      <c r="A294"/>
      <c r="B294"/>
      <c r="C294"/>
      <c r="D294"/>
      <c r="E294"/>
      <c r="F294"/>
      <c r="G294"/>
      <c r="H294"/>
      <c r="I294"/>
      <c r="J294"/>
      <c r="K294"/>
      <c r="L294"/>
      <c r="M294"/>
      <c r="N294"/>
      <c r="O294"/>
    </row>
    <row r="295" spans="1:15" ht="22.95" customHeight="1" x14ac:dyDescent="0.25">
      <c r="A295" s="26" t="s">
        <v>424</v>
      </c>
      <c r="B295" s="46"/>
      <c r="C295" s="46"/>
      <c r="D295"/>
      <c r="E295"/>
      <c r="F295"/>
      <c r="G295"/>
      <c r="H295"/>
      <c r="I295"/>
      <c r="J295"/>
      <c r="K295"/>
      <c r="L295"/>
      <c r="M295"/>
      <c r="N295"/>
      <c r="O295"/>
    </row>
    <row r="296" spans="1:15" ht="59.4" customHeight="1" x14ac:dyDescent="0.25">
      <c r="A296" s="8" t="s">
        <v>11</v>
      </c>
      <c r="B296" s="48" t="s">
        <v>480</v>
      </c>
      <c r="C296" s="8" t="s">
        <v>323</v>
      </c>
      <c r="D296" s="13" t="s">
        <v>379</v>
      </c>
      <c r="E296" s="13" t="s">
        <v>378</v>
      </c>
      <c r="F296" s="8" t="s">
        <v>411</v>
      </c>
      <c r="G296" s="8" t="s">
        <v>8</v>
      </c>
      <c r="H296" s="8" t="s">
        <v>9</v>
      </c>
      <c r="I296" s="8" t="s">
        <v>10</v>
      </c>
      <c r="J296" s="8" t="s">
        <v>483</v>
      </c>
      <c r="K296" s="8" t="s">
        <v>372</v>
      </c>
      <c r="L296" s="8" t="s">
        <v>485</v>
      </c>
      <c r="M296" s="8" t="s">
        <v>384</v>
      </c>
      <c r="N296" s="13" t="s">
        <v>381</v>
      </c>
      <c r="O296" s="13" t="s">
        <v>380</v>
      </c>
    </row>
    <row r="297" spans="1:15" ht="22.95" customHeight="1" x14ac:dyDescent="0.25">
      <c r="A297" s="9">
        <v>1</v>
      </c>
      <c r="B297" s="9">
        <v>2</v>
      </c>
      <c r="C297" s="9">
        <v>3</v>
      </c>
      <c r="D297" s="9">
        <v>4</v>
      </c>
      <c r="E297" s="9">
        <v>5</v>
      </c>
      <c r="F297" s="14">
        <v>6</v>
      </c>
      <c r="G297" s="9">
        <v>7</v>
      </c>
      <c r="H297" s="14">
        <v>8</v>
      </c>
      <c r="I297" s="9">
        <v>9</v>
      </c>
      <c r="J297" s="9">
        <v>10</v>
      </c>
      <c r="K297" s="9">
        <v>11</v>
      </c>
      <c r="L297" s="9">
        <v>12</v>
      </c>
      <c r="M297" s="9">
        <v>13</v>
      </c>
      <c r="N297" s="9">
        <v>14</v>
      </c>
      <c r="O297" s="9">
        <v>15</v>
      </c>
    </row>
    <row r="298" spans="1:15" ht="22.95" customHeight="1" x14ac:dyDescent="0.25">
      <c r="A298" s="74" t="s">
        <v>487</v>
      </c>
      <c r="B298" s="62"/>
      <c r="C298" s="62"/>
      <c r="D298" s="64">
        <f>IF(B298&gt;2309,B298-2309,0)</f>
        <v>0</v>
      </c>
      <c r="E298" s="64">
        <f>IF(C298&gt;1895,C298-1895,0)</f>
        <v>0</v>
      </c>
      <c r="F298" s="15" t="s">
        <v>382</v>
      </c>
      <c r="G298" s="47"/>
      <c r="H298" s="11"/>
      <c r="I298" s="8">
        <f>IFERROR(VLOOKUP(H298,Šifranti!$F$5:$G$48,2,FALSE),0)</f>
        <v>0</v>
      </c>
      <c r="J298" s="44"/>
      <c r="K298" s="33"/>
      <c r="L298" s="49">
        <f>IFERROR((K298*D298)/(K298+K299),0)</f>
        <v>0</v>
      </c>
      <c r="M298" s="49">
        <v>0.99</v>
      </c>
      <c r="N298" s="32">
        <f>IF(J298*K298*M298*E298 + J298*L298*M298 &lt;= 2000,J298*K298*M298*E298 + J298*L298*M298,2000)</f>
        <v>0</v>
      </c>
      <c r="O298" s="32">
        <f t="shared" ref="O298:O308" si="18">N298*1.161</f>
        <v>0</v>
      </c>
    </row>
    <row r="299" spans="1:15" ht="22.95" customHeight="1" x14ac:dyDescent="0.25">
      <c r="A299" s="70"/>
      <c r="B299" s="63"/>
      <c r="C299" s="63"/>
      <c r="D299" s="65"/>
      <c r="E299" s="65"/>
      <c r="F299" s="15" t="s">
        <v>383</v>
      </c>
      <c r="G299" s="47"/>
      <c r="H299" s="11"/>
      <c r="I299" s="8">
        <f>IFERROR(VLOOKUP(H299,Šifranti!$F$5:$G$48,2,FALSE),0)</f>
        <v>0</v>
      </c>
      <c r="J299" s="43">
        <f>J298</f>
        <v>0</v>
      </c>
      <c r="K299" s="33"/>
      <c r="L299" s="49">
        <f>IFERROR((K299*D298)/(K298+K299),0)</f>
        <v>0</v>
      </c>
      <c r="M299" s="49">
        <v>0.99</v>
      </c>
      <c r="N299" s="32">
        <f>IF(J299*K299*M299*E298 + J299*L299*M299 &lt;= 2000,J299*K299*M299*E298 + J299*L299*M299,2000)</f>
        <v>0</v>
      </c>
      <c r="O299" s="32">
        <f t="shared" si="18"/>
        <v>0</v>
      </c>
    </row>
    <row r="300" spans="1:15" ht="22.95" customHeight="1" x14ac:dyDescent="0.25">
      <c r="A300" s="70"/>
      <c r="B300" s="63"/>
      <c r="C300" s="63"/>
      <c r="D300" s="65"/>
      <c r="E300" s="65"/>
      <c r="F300" s="8" t="s">
        <v>368</v>
      </c>
      <c r="G300" s="47"/>
      <c r="H300" s="11"/>
      <c r="I300" s="8">
        <f>IFERROR(VLOOKUP(H300,Šifranti!$F$49:$G$152,2,FALSE),0)</f>
        <v>0</v>
      </c>
      <c r="J300" s="43">
        <f>J298*0.7</f>
        <v>0</v>
      </c>
      <c r="K300" s="33"/>
      <c r="L300" s="49">
        <f>IFERROR(K300*D298/(K300+K301),0)</f>
        <v>0</v>
      </c>
      <c r="M300" s="49">
        <v>0.55000000000000004</v>
      </c>
      <c r="N300" s="32">
        <f>IF(J300*K300*M300*E298 + J300*L300*M300 &lt;= 2000,J300*K300*M300*E298 + J300*L300*M300,2000)</f>
        <v>0</v>
      </c>
      <c r="O300" s="32">
        <f t="shared" si="18"/>
        <v>0</v>
      </c>
    </row>
    <row r="301" spans="1:15" ht="22.95" customHeight="1" x14ac:dyDescent="0.25">
      <c r="A301" s="70"/>
      <c r="B301" s="63"/>
      <c r="C301" s="63"/>
      <c r="D301" s="65"/>
      <c r="E301" s="65"/>
      <c r="F301" s="8" t="s">
        <v>369</v>
      </c>
      <c r="G301" s="47"/>
      <c r="H301" s="11"/>
      <c r="I301" s="8">
        <f>IFERROR(VLOOKUP(H301,Šifranti!$F$49:$G$152,2,FALSE),0)</f>
        <v>0</v>
      </c>
      <c r="J301" s="43">
        <f>J299*0.7</f>
        <v>0</v>
      </c>
      <c r="K301" s="33"/>
      <c r="L301" s="49">
        <f>IFERROR(K301*D298/(K300+K301),0)</f>
        <v>0</v>
      </c>
      <c r="M301" s="49">
        <v>0.55000000000000004</v>
      </c>
      <c r="N301" s="32">
        <f>IF(J301*K301*M301*E298 + J301*L301*M301 &lt;= 2000,J301*K301*M301*E298 + J301*L301*M301,2000)</f>
        <v>0</v>
      </c>
      <c r="O301" s="32">
        <f t="shared" si="18"/>
        <v>0</v>
      </c>
    </row>
    <row r="302" spans="1:15" ht="22.95" customHeight="1" x14ac:dyDescent="0.25">
      <c r="A302" s="70"/>
      <c r="B302" s="63"/>
      <c r="C302" s="63"/>
      <c r="D302" s="65"/>
      <c r="E302" s="65"/>
      <c r="F302" s="8" t="s">
        <v>395</v>
      </c>
      <c r="G302" s="47"/>
      <c r="H302" s="11"/>
      <c r="I302" s="8">
        <f>IFERROR(VLOOKUP(H302,Šifranti!$F$49:$G$152,2,FALSE),0)</f>
        <v>0</v>
      </c>
      <c r="J302" s="43">
        <f>J298*0.65</f>
        <v>0</v>
      </c>
      <c r="K302" s="33"/>
      <c r="L302" s="49">
        <f>IFERROR(K302*D298/(K302+K303),0)</f>
        <v>0</v>
      </c>
      <c r="M302" s="49">
        <v>0.39</v>
      </c>
      <c r="N302" s="32">
        <f>IF(J302*K302*M302*E298 + J302*L302*M302 &lt;= 2000,J302*K302*M302*E298 + J302*L302*M302,2000)</f>
        <v>0</v>
      </c>
      <c r="O302" s="32">
        <f t="shared" si="18"/>
        <v>0</v>
      </c>
    </row>
    <row r="303" spans="1:15" ht="22.95" customHeight="1" x14ac:dyDescent="0.25">
      <c r="A303" s="70"/>
      <c r="B303" s="63"/>
      <c r="C303" s="63"/>
      <c r="D303" s="65"/>
      <c r="E303" s="65"/>
      <c r="F303" s="8" t="s">
        <v>396</v>
      </c>
      <c r="G303" s="47"/>
      <c r="H303" s="11"/>
      <c r="I303" s="8">
        <f>IFERROR(VLOOKUP(H303,Šifranti!$F$49:$G$152,2,FALSE),0)</f>
        <v>0</v>
      </c>
      <c r="J303" s="43">
        <f>J298*0.65</f>
        <v>0</v>
      </c>
      <c r="K303" s="33"/>
      <c r="L303" s="49">
        <f>IFERROR(K303*D298/(K302+K303),0)</f>
        <v>0</v>
      </c>
      <c r="M303" s="49">
        <v>0.39</v>
      </c>
      <c r="N303" s="32">
        <f>IF(J303*K303*M303*E298 + J303*L303*M303 &lt;= 2000,J303*K303*M303*E298 + J303*L303*M303,2000)</f>
        <v>0</v>
      </c>
      <c r="O303" s="32">
        <f t="shared" si="18"/>
        <v>0</v>
      </c>
    </row>
    <row r="304" spans="1:15" ht="22.95" customHeight="1" x14ac:dyDescent="0.25">
      <c r="A304" s="70"/>
      <c r="B304" s="63"/>
      <c r="C304" s="63"/>
      <c r="D304" s="65"/>
      <c r="E304" s="65"/>
      <c r="F304" s="8" t="s">
        <v>393</v>
      </c>
      <c r="G304" s="47"/>
      <c r="H304" s="11"/>
      <c r="I304" s="8">
        <f>IFERROR(VLOOKUP(H304,Šifranti!$F$153:$G$156,2,FALSE),0)</f>
        <v>0</v>
      </c>
      <c r="J304" s="42">
        <f>J298*0.3</f>
        <v>0</v>
      </c>
      <c r="K304" s="33"/>
      <c r="L304" s="49">
        <f>IF(K304&gt;0,D298,0)</f>
        <v>0</v>
      </c>
      <c r="M304" s="49">
        <v>0.34</v>
      </c>
      <c r="N304" s="32">
        <f>IF(J304*K304*M304*E298 + J304*L304*M304 &lt;= 2000,J304*K304*M304*E298 + J304*L304*M304,2000)</f>
        <v>0</v>
      </c>
      <c r="O304" s="32">
        <f t="shared" si="18"/>
        <v>0</v>
      </c>
    </row>
    <row r="305" spans="1:15" ht="22.95" customHeight="1" x14ac:dyDescent="0.25">
      <c r="A305" s="70" t="s">
        <v>488</v>
      </c>
      <c r="B305" s="62"/>
      <c r="C305" s="64" t="s">
        <v>397</v>
      </c>
      <c r="D305" s="64">
        <f>IF(B305&gt;3976,B305-3976,0)</f>
        <v>0</v>
      </c>
      <c r="E305" s="64" t="s">
        <v>397</v>
      </c>
      <c r="F305" s="15" t="s">
        <v>382</v>
      </c>
      <c r="G305" s="47"/>
      <c r="H305" s="11"/>
      <c r="I305" s="8">
        <f>IFERROR(VLOOKUP(H305,Šifranti!$F$5:$G$48,2,FALSE),0)</f>
        <v>0</v>
      </c>
      <c r="J305" s="44"/>
      <c r="K305" s="33"/>
      <c r="L305" s="49">
        <f>IFERROR((K305*D305)/(K305+K306),0)</f>
        <v>0</v>
      </c>
      <c r="M305" s="49">
        <v>1.05</v>
      </c>
      <c r="N305" s="32">
        <f>IF(J305*M305*L305 &lt;= 2000,J305*M305*L305,2000)</f>
        <v>0</v>
      </c>
      <c r="O305" s="32">
        <f t="shared" si="18"/>
        <v>0</v>
      </c>
    </row>
    <row r="306" spans="1:15" ht="22.95" customHeight="1" x14ac:dyDescent="0.25">
      <c r="A306" s="70"/>
      <c r="B306" s="63"/>
      <c r="C306" s="65"/>
      <c r="D306" s="65"/>
      <c r="E306" s="65"/>
      <c r="F306" s="15" t="s">
        <v>383</v>
      </c>
      <c r="G306" s="47"/>
      <c r="H306" s="11"/>
      <c r="I306" s="8">
        <f>IFERROR(VLOOKUP(H306,Šifranti!$F$5:$G$48,2,FALSE),0)</f>
        <v>0</v>
      </c>
      <c r="J306" s="42">
        <f>J305</f>
        <v>0</v>
      </c>
      <c r="K306" s="33"/>
      <c r="L306" s="49">
        <f>IFERROR((K306*D305)/(K305+K306),0)</f>
        <v>0</v>
      </c>
      <c r="M306" s="49">
        <v>1.05</v>
      </c>
      <c r="N306" s="32">
        <f>IF(J306*M306*L306 &lt;= 2000,J306*M306*L306,2000)</f>
        <v>0</v>
      </c>
      <c r="O306" s="32">
        <f t="shared" si="18"/>
        <v>0</v>
      </c>
    </row>
    <row r="307" spans="1:15" ht="22.95" customHeight="1" x14ac:dyDescent="0.25">
      <c r="A307" s="70"/>
      <c r="B307" s="63"/>
      <c r="C307" s="65"/>
      <c r="D307" s="65"/>
      <c r="E307" s="65"/>
      <c r="F307" s="8" t="s">
        <v>368</v>
      </c>
      <c r="G307" s="47"/>
      <c r="H307" s="11"/>
      <c r="I307" s="8">
        <f>IFERROR(VLOOKUP(H307,Šifranti!$F$49:$G$152,2,FALSE),0)</f>
        <v>0</v>
      </c>
      <c r="J307" s="42">
        <f>J305</f>
        <v>0</v>
      </c>
      <c r="K307" s="33"/>
      <c r="L307" s="49">
        <f>IFERROR(K307*D305/(K307+K308),0)</f>
        <v>0</v>
      </c>
      <c r="M307" s="49">
        <v>0.57999999999999996</v>
      </c>
      <c r="N307" s="32">
        <f>IF(J307*M307*L307 &lt;= 2000,J307*M307*L307,2000)</f>
        <v>0</v>
      </c>
      <c r="O307" s="32">
        <f t="shared" si="18"/>
        <v>0</v>
      </c>
    </row>
    <row r="308" spans="1:15" ht="22.95" customHeight="1" x14ac:dyDescent="0.25">
      <c r="A308" s="71"/>
      <c r="B308" s="72"/>
      <c r="C308" s="73"/>
      <c r="D308" s="73"/>
      <c r="E308" s="73"/>
      <c r="F308" s="8" t="s">
        <v>369</v>
      </c>
      <c r="G308" s="47"/>
      <c r="H308" s="11"/>
      <c r="I308" s="8">
        <f>IFERROR(VLOOKUP(H308,Šifranti!$F$49:$G$152,2,FALSE),0)</f>
        <v>0</v>
      </c>
      <c r="J308" s="42">
        <f>J305</f>
        <v>0</v>
      </c>
      <c r="K308" s="33"/>
      <c r="L308" s="49">
        <f>IFERROR(K308*D305/(K307+K308),0)</f>
        <v>0</v>
      </c>
      <c r="M308" s="49">
        <v>0.57999999999999996</v>
      </c>
      <c r="N308" s="32">
        <f>IF(J308*M308*L308 &lt;= 2000,J308*M308*L308,2000)</f>
        <v>0</v>
      </c>
      <c r="O308" s="32">
        <f t="shared" si="18"/>
        <v>0</v>
      </c>
    </row>
    <row r="309" spans="1:15" ht="22.95" customHeight="1" x14ac:dyDescent="0.25">
      <c r="A309" s="34" t="s">
        <v>320</v>
      </c>
      <c r="B309" s="34"/>
      <c r="C309" s="34"/>
      <c r="D309" s="7"/>
      <c r="E309" s="7"/>
      <c r="F309" s="7"/>
      <c r="G309" s="7"/>
      <c r="H309" s="7"/>
      <c r="I309" s="7"/>
      <c r="J309" s="7"/>
      <c r="K309" s="7"/>
      <c r="L309" s="7"/>
      <c r="M309" s="7"/>
      <c r="N309" s="32">
        <f>SUM(N298:N308)</f>
        <v>0</v>
      </c>
      <c r="O309" s="32">
        <f>SUM(O298:O308)</f>
        <v>0</v>
      </c>
    </row>
    <row r="310" spans="1:15" ht="22.95" customHeight="1" x14ac:dyDescent="0.25">
      <c r="A310"/>
      <c r="B310"/>
      <c r="C310"/>
      <c r="D310"/>
      <c r="E310"/>
      <c r="F310"/>
      <c r="G310"/>
      <c r="H310"/>
      <c r="I310"/>
      <c r="J310"/>
      <c r="K310"/>
      <c r="L310"/>
      <c r="M310"/>
      <c r="N310"/>
      <c r="O310"/>
    </row>
    <row r="311" spans="1:15" ht="22.95" customHeight="1" x14ac:dyDescent="0.25">
      <c r="A311" s="26" t="s">
        <v>425</v>
      </c>
      <c r="B311" s="46"/>
      <c r="C311" s="46"/>
      <c r="D311"/>
      <c r="E311"/>
      <c r="F311"/>
      <c r="G311"/>
      <c r="H311"/>
      <c r="I311"/>
      <c r="J311"/>
      <c r="K311"/>
      <c r="L311"/>
      <c r="M311"/>
      <c r="N311"/>
      <c r="O311"/>
    </row>
    <row r="312" spans="1:15" ht="81" customHeight="1" x14ac:dyDescent="0.25">
      <c r="A312" s="8" t="s">
        <v>11</v>
      </c>
      <c r="B312" s="48" t="s">
        <v>480</v>
      </c>
      <c r="C312" s="8" t="s">
        <v>323</v>
      </c>
      <c r="D312" s="13" t="s">
        <v>379</v>
      </c>
      <c r="E312" s="13" t="s">
        <v>378</v>
      </c>
      <c r="F312" s="8" t="s">
        <v>411</v>
      </c>
      <c r="G312" s="8" t="s">
        <v>8</v>
      </c>
      <c r="H312" s="8" t="s">
        <v>9</v>
      </c>
      <c r="I312" s="8" t="s">
        <v>10</v>
      </c>
      <c r="J312" s="8" t="s">
        <v>483</v>
      </c>
      <c r="K312" s="8" t="s">
        <v>372</v>
      </c>
      <c r="L312" s="8" t="s">
        <v>485</v>
      </c>
      <c r="M312" s="8" t="s">
        <v>384</v>
      </c>
      <c r="N312" s="13" t="s">
        <v>381</v>
      </c>
      <c r="O312" s="13" t="s">
        <v>380</v>
      </c>
    </row>
    <row r="313" spans="1:15" ht="22.95" customHeight="1" x14ac:dyDescent="0.25">
      <c r="A313" s="9">
        <v>1</v>
      </c>
      <c r="B313" s="9">
        <v>2</v>
      </c>
      <c r="C313" s="9">
        <v>3</v>
      </c>
      <c r="D313" s="9">
        <v>4</v>
      </c>
      <c r="E313" s="9">
        <v>5</v>
      </c>
      <c r="F313" s="14">
        <v>6</v>
      </c>
      <c r="G313" s="9">
        <v>7</v>
      </c>
      <c r="H313" s="14">
        <v>8</v>
      </c>
      <c r="I313" s="9">
        <v>9</v>
      </c>
      <c r="J313" s="9">
        <v>10</v>
      </c>
      <c r="K313" s="9">
        <v>11</v>
      </c>
      <c r="L313" s="9">
        <v>12</v>
      </c>
      <c r="M313" s="9">
        <v>13</v>
      </c>
      <c r="N313" s="9">
        <v>14</v>
      </c>
      <c r="O313" s="9">
        <v>15</v>
      </c>
    </row>
    <row r="314" spans="1:15" ht="22.95" customHeight="1" x14ac:dyDescent="0.25">
      <c r="A314" s="74" t="s">
        <v>487</v>
      </c>
      <c r="B314" s="62"/>
      <c r="C314" s="62"/>
      <c r="D314" s="64">
        <f>IF(B314&gt;2309,B314-2309,0)</f>
        <v>0</v>
      </c>
      <c r="E314" s="64">
        <f>IF(C314&gt;1895,C314-1895,0)</f>
        <v>0</v>
      </c>
      <c r="F314" s="15" t="s">
        <v>382</v>
      </c>
      <c r="G314" s="47"/>
      <c r="H314" s="11"/>
      <c r="I314" s="8">
        <f>IFERROR(VLOOKUP(H314,Šifranti!$F$5:$G$48,2,FALSE),0)</f>
        <v>0</v>
      </c>
      <c r="J314" s="44"/>
      <c r="K314" s="33"/>
      <c r="L314" s="49">
        <f>IFERROR((K314*D314)/(K314+K315),0)</f>
        <v>0</v>
      </c>
      <c r="M314" s="49">
        <v>0.99</v>
      </c>
      <c r="N314" s="32">
        <f>IF(J314*K314*M314*E314 + J314*L314*M314 &lt;= 2000,J314*K314*M314*E314 + J314*L314*M314,2000)</f>
        <v>0</v>
      </c>
      <c r="O314" s="32">
        <f t="shared" ref="O314:O324" si="19">N314*1.161</f>
        <v>0</v>
      </c>
    </row>
    <row r="315" spans="1:15" ht="22.95" customHeight="1" x14ac:dyDescent="0.25">
      <c r="A315" s="70"/>
      <c r="B315" s="63"/>
      <c r="C315" s="63"/>
      <c r="D315" s="65"/>
      <c r="E315" s="65"/>
      <c r="F315" s="15" t="s">
        <v>383</v>
      </c>
      <c r="G315" s="47"/>
      <c r="H315" s="11"/>
      <c r="I315" s="8">
        <f>IFERROR(VLOOKUP(H315,Šifranti!$F$5:$G$48,2,FALSE),0)</f>
        <v>0</v>
      </c>
      <c r="J315" s="43">
        <f>J314</f>
        <v>0</v>
      </c>
      <c r="K315" s="33"/>
      <c r="L315" s="49">
        <f>IFERROR((K315*D314)/(K314+K315),0)</f>
        <v>0</v>
      </c>
      <c r="M315" s="49">
        <v>0.99</v>
      </c>
      <c r="N315" s="32">
        <f>IF(J315*K315*M315*E314 + J315*L315*M315 &lt;= 2000,J315*K315*M315*E314 + J315*L315*M315,2000)</f>
        <v>0</v>
      </c>
      <c r="O315" s="32">
        <f t="shared" si="19"/>
        <v>0</v>
      </c>
    </row>
    <row r="316" spans="1:15" ht="22.95" customHeight="1" x14ac:dyDescent="0.25">
      <c r="A316" s="70"/>
      <c r="B316" s="63"/>
      <c r="C316" s="63"/>
      <c r="D316" s="65"/>
      <c r="E316" s="65"/>
      <c r="F316" s="8" t="s">
        <v>368</v>
      </c>
      <c r="G316" s="47"/>
      <c r="H316" s="11"/>
      <c r="I316" s="8">
        <f>IFERROR(VLOOKUP(H316,Šifranti!$F$49:$G$152,2,FALSE),0)</f>
        <v>0</v>
      </c>
      <c r="J316" s="43">
        <f>J314*0.7</f>
        <v>0</v>
      </c>
      <c r="K316" s="33"/>
      <c r="L316" s="49">
        <f>IFERROR(K316*D314/(K316+K317),0)</f>
        <v>0</v>
      </c>
      <c r="M316" s="49">
        <v>0.55000000000000004</v>
      </c>
      <c r="N316" s="32">
        <f>IF(J316*K316*M316*E314 + J316*L316*M316 &lt;= 2000,J316*K316*M316*E314 + J316*L316*M316,2000)</f>
        <v>0</v>
      </c>
      <c r="O316" s="32">
        <f t="shared" si="19"/>
        <v>0</v>
      </c>
    </row>
    <row r="317" spans="1:15" ht="22.95" customHeight="1" x14ac:dyDescent="0.25">
      <c r="A317" s="70"/>
      <c r="B317" s="63"/>
      <c r="C317" s="63"/>
      <c r="D317" s="65"/>
      <c r="E317" s="65"/>
      <c r="F317" s="8" t="s">
        <v>369</v>
      </c>
      <c r="G317" s="47"/>
      <c r="H317" s="11"/>
      <c r="I317" s="8">
        <f>IFERROR(VLOOKUP(H317,Šifranti!$F$49:$G$152,2,FALSE),0)</f>
        <v>0</v>
      </c>
      <c r="J317" s="43">
        <f>J315*0.7</f>
        <v>0</v>
      </c>
      <c r="K317" s="33"/>
      <c r="L317" s="49">
        <f>IFERROR(K317*D314/(K316+K317),0)</f>
        <v>0</v>
      </c>
      <c r="M317" s="49">
        <v>0.55000000000000004</v>
      </c>
      <c r="N317" s="32">
        <f>IF(J317*K317*M317*E314 + J317*L317*M317 &lt;= 2000,J317*K317*M317*E314 + J317*L317*M317,2000)</f>
        <v>0</v>
      </c>
      <c r="O317" s="32">
        <f t="shared" si="19"/>
        <v>0</v>
      </c>
    </row>
    <row r="318" spans="1:15" ht="22.95" customHeight="1" x14ac:dyDescent="0.25">
      <c r="A318" s="70"/>
      <c r="B318" s="63"/>
      <c r="C318" s="63"/>
      <c r="D318" s="65"/>
      <c r="E318" s="65"/>
      <c r="F318" s="8" t="s">
        <v>395</v>
      </c>
      <c r="G318" s="47"/>
      <c r="H318" s="11"/>
      <c r="I318" s="8">
        <f>IFERROR(VLOOKUP(H318,Šifranti!$F$49:$G$152,2,FALSE),0)</f>
        <v>0</v>
      </c>
      <c r="J318" s="43">
        <f>J314*0.65</f>
        <v>0</v>
      </c>
      <c r="K318" s="33"/>
      <c r="L318" s="49">
        <f>IFERROR(K318*D314/(K318+K319),0)</f>
        <v>0</v>
      </c>
      <c r="M318" s="49">
        <v>0.39</v>
      </c>
      <c r="N318" s="32">
        <f>IF(J318*K318*M318*E314 + J318*L318*M318 &lt;= 2000,J318*K318*M318*E314 + J318*L318*M318,2000)</f>
        <v>0</v>
      </c>
      <c r="O318" s="32">
        <f t="shared" si="19"/>
        <v>0</v>
      </c>
    </row>
    <row r="319" spans="1:15" ht="24" customHeight="1" x14ac:dyDescent="0.25">
      <c r="A319" s="70"/>
      <c r="B319" s="63"/>
      <c r="C319" s="63"/>
      <c r="D319" s="65"/>
      <c r="E319" s="65"/>
      <c r="F319" s="8" t="s">
        <v>396</v>
      </c>
      <c r="G319" s="47"/>
      <c r="H319" s="11"/>
      <c r="I319" s="8">
        <f>IFERROR(VLOOKUP(H319,Šifranti!$F$49:$G$152,2,FALSE),0)</f>
        <v>0</v>
      </c>
      <c r="J319" s="43">
        <f>J314*0.65</f>
        <v>0</v>
      </c>
      <c r="K319" s="33"/>
      <c r="L319" s="49">
        <f>IFERROR(K319*D314/(K318+K319),0)</f>
        <v>0</v>
      </c>
      <c r="M319" s="49">
        <v>0.39</v>
      </c>
      <c r="N319" s="32">
        <f>IF(J319*K319*M319*E314 + J319*L319*M319 &lt;= 2000,J319*K319*M319*E314 + J319*L319*M319,2000)</f>
        <v>0</v>
      </c>
      <c r="O319" s="32">
        <f t="shared" si="19"/>
        <v>0</v>
      </c>
    </row>
    <row r="320" spans="1:15" ht="22.95" customHeight="1" x14ac:dyDescent="0.25">
      <c r="A320" s="70"/>
      <c r="B320" s="63"/>
      <c r="C320" s="63"/>
      <c r="D320" s="65"/>
      <c r="E320" s="65"/>
      <c r="F320" s="8" t="s">
        <v>393</v>
      </c>
      <c r="G320" s="47"/>
      <c r="H320" s="11"/>
      <c r="I320" s="8">
        <f>IFERROR(VLOOKUP(H320,Šifranti!$F$153:$G$156,2,FALSE),0)</f>
        <v>0</v>
      </c>
      <c r="J320" s="42">
        <f>J314*0.3</f>
        <v>0</v>
      </c>
      <c r="K320" s="33"/>
      <c r="L320" s="49">
        <f>IF(K320&gt;0,D314,0)</f>
        <v>0</v>
      </c>
      <c r="M320" s="49">
        <v>0.34</v>
      </c>
      <c r="N320" s="32">
        <f>IF(J320*K320*M320*E314 + J320*L320*M320 &lt;= 2000,J320*K320*M320*E314 + J320*L320*M320,2000)</f>
        <v>0</v>
      </c>
      <c r="O320" s="32">
        <f t="shared" si="19"/>
        <v>0</v>
      </c>
    </row>
    <row r="321" spans="1:15" ht="22.95" customHeight="1" x14ac:dyDescent="0.25">
      <c r="A321" s="70" t="s">
        <v>488</v>
      </c>
      <c r="B321" s="62"/>
      <c r="C321" s="64" t="s">
        <v>397</v>
      </c>
      <c r="D321" s="64">
        <f>IF(B321&gt;3976,B321-3976,0)</f>
        <v>0</v>
      </c>
      <c r="E321" s="64" t="s">
        <v>397</v>
      </c>
      <c r="F321" s="15" t="s">
        <v>382</v>
      </c>
      <c r="G321" s="47"/>
      <c r="H321" s="11"/>
      <c r="I321" s="8">
        <f>IFERROR(VLOOKUP(H321,Šifranti!$F$5:$G$48,2,FALSE),0)</f>
        <v>0</v>
      </c>
      <c r="J321" s="44"/>
      <c r="K321" s="33"/>
      <c r="L321" s="49">
        <f>IFERROR((K321*D321)/(K321+K322),0)</f>
        <v>0</v>
      </c>
      <c r="M321" s="49">
        <v>1.05</v>
      </c>
      <c r="N321" s="32">
        <f>IF(J321*M321*L321 &lt;= 2000,J321*M321*L321,2000)</f>
        <v>0</v>
      </c>
      <c r="O321" s="32">
        <f t="shared" si="19"/>
        <v>0</v>
      </c>
    </row>
    <row r="322" spans="1:15" ht="22.95" customHeight="1" x14ac:dyDescent="0.25">
      <c r="A322" s="70"/>
      <c r="B322" s="63"/>
      <c r="C322" s="65"/>
      <c r="D322" s="65"/>
      <c r="E322" s="65"/>
      <c r="F322" s="15" t="s">
        <v>383</v>
      </c>
      <c r="G322" s="47"/>
      <c r="H322" s="11"/>
      <c r="I322" s="8">
        <f>IFERROR(VLOOKUP(H322,Šifranti!$F$5:$G$48,2,FALSE),0)</f>
        <v>0</v>
      </c>
      <c r="J322" s="42">
        <f>J321</f>
        <v>0</v>
      </c>
      <c r="K322" s="33"/>
      <c r="L322" s="49">
        <f>IFERROR((K322*D321)/(K321+K322),0)</f>
        <v>0</v>
      </c>
      <c r="M322" s="49">
        <v>1.05</v>
      </c>
      <c r="N322" s="32">
        <f>IF(J322*M322*L322 &lt;= 2000,J322*M322*L322,2000)</f>
        <v>0</v>
      </c>
      <c r="O322" s="32">
        <f t="shared" si="19"/>
        <v>0</v>
      </c>
    </row>
    <row r="323" spans="1:15" ht="22.95" customHeight="1" x14ac:dyDescent="0.25">
      <c r="A323" s="70"/>
      <c r="B323" s="63"/>
      <c r="C323" s="65"/>
      <c r="D323" s="65"/>
      <c r="E323" s="65"/>
      <c r="F323" s="8" t="s">
        <v>368</v>
      </c>
      <c r="G323" s="47"/>
      <c r="H323" s="11"/>
      <c r="I323" s="8">
        <f>IFERROR(VLOOKUP(H323,Šifranti!$F$49:$G$152,2,FALSE),0)</f>
        <v>0</v>
      </c>
      <c r="J323" s="42">
        <f>J321</f>
        <v>0</v>
      </c>
      <c r="K323" s="33"/>
      <c r="L323" s="49">
        <f>IFERROR(K323*D321/(K323+K324),0)</f>
        <v>0</v>
      </c>
      <c r="M323" s="49">
        <v>0.57999999999999996</v>
      </c>
      <c r="N323" s="32">
        <f>IF(J323*M323*L323 &lt;= 2000,J323*M323*L323,2000)</f>
        <v>0</v>
      </c>
      <c r="O323" s="32">
        <f t="shared" si="19"/>
        <v>0</v>
      </c>
    </row>
    <row r="324" spans="1:15" ht="22.95" customHeight="1" x14ac:dyDescent="0.25">
      <c r="A324" s="71"/>
      <c r="B324" s="72"/>
      <c r="C324" s="73"/>
      <c r="D324" s="73"/>
      <c r="E324" s="73"/>
      <c r="F324" s="8" t="s">
        <v>369</v>
      </c>
      <c r="G324" s="47"/>
      <c r="H324" s="11"/>
      <c r="I324" s="8">
        <f>IFERROR(VLOOKUP(H324,Šifranti!$F$49:$G$152,2,FALSE),0)</f>
        <v>0</v>
      </c>
      <c r="J324" s="42">
        <f>J321</f>
        <v>0</v>
      </c>
      <c r="K324" s="33"/>
      <c r="L324" s="49">
        <f>IFERROR(K324*D321/(K323+K324),0)</f>
        <v>0</v>
      </c>
      <c r="M324" s="49">
        <v>0.57999999999999996</v>
      </c>
      <c r="N324" s="32">
        <f>IF(J324*M324*L324 &lt;= 2000,J324*M324*L324,2000)</f>
        <v>0</v>
      </c>
      <c r="O324" s="32">
        <f t="shared" si="19"/>
        <v>0</v>
      </c>
    </row>
    <row r="325" spans="1:15" ht="22.95" customHeight="1" x14ac:dyDescent="0.25">
      <c r="A325" s="34" t="s">
        <v>320</v>
      </c>
      <c r="B325" s="34"/>
      <c r="C325" s="34"/>
      <c r="D325" s="7"/>
      <c r="E325" s="7"/>
      <c r="F325" s="7"/>
      <c r="G325" s="7"/>
      <c r="H325" s="7"/>
      <c r="I325" s="7"/>
      <c r="J325" s="7"/>
      <c r="K325" s="7"/>
      <c r="L325" s="7"/>
      <c r="M325" s="7"/>
      <c r="N325" s="32">
        <f>SUM(N314:N324)</f>
        <v>0</v>
      </c>
      <c r="O325" s="32">
        <f>SUM(O314:O324)</f>
        <v>0</v>
      </c>
    </row>
    <row r="326" spans="1:15" ht="22.95" customHeight="1" x14ac:dyDescent="0.25">
      <c r="A326"/>
      <c r="B326"/>
      <c r="C326"/>
      <c r="D326"/>
      <c r="E326"/>
      <c r="F326"/>
      <c r="G326"/>
      <c r="H326"/>
      <c r="I326"/>
      <c r="J326"/>
      <c r="K326"/>
      <c r="L326"/>
      <c r="M326"/>
      <c r="N326"/>
      <c r="O326"/>
    </row>
    <row r="327" spans="1:15" ht="22.95" customHeight="1" x14ac:dyDescent="0.25">
      <c r="A327" s="67" t="s">
        <v>478</v>
      </c>
      <c r="B327" s="68"/>
      <c r="C327" s="69"/>
      <c r="D327"/>
      <c r="E327"/>
      <c r="F327"/>
      <c r="G327"/>
      <c r="H327"/>
      <c r="I327"/>
      <c r="J327"/>
      <c r="K327"/>
      <c r="L327"/>
      <c r="M327"/>
      <c r="N327"/>
      <c r="O327"/>
    </row>
    <row r="328" spans="1:15" ht="60" customHeight="1" x14ac:dyDescent="0.25">
      <c r="A328" s="9" t="s">
        <v>441</v>
      </c>
      <c r="B328" s="13" t="s">
        <v>381</v>
      </c>
      <c r="C328" s="13" t="s">
        <v>380</v>
      </c>
      <c r="D328"/>
      <c r="E328"/>
      <c r="F328"/>
      <c r="G328"/>
      <c r="H328"/>
      <c r="I328"/>
      <c r="J328"/>
      <c r="K328"/>
      <c r="L328"/>
      <c r="M328"/>
      <c r="N328"/>
      <c r="O328"/>
    </row>
    <row r="329" spans="1:15" ht="22.95" customHeight="1" x14ac:dyDescent="0.25">
      <c r="A329" s="8" t="s">
        <v>442</v>
      </c>
      <c r="B329" s="54">
        <f>N21</f>
        <v>0</v>
      </c>
      <c r="C329" s="54">
        <f>O21</f>
        <v>0</v>
      </c>
      <c r="D329"/>
      <c r="E329"/>
      <c r="F329"/>
      <c r="G329"/>
      <c r="H329"/>
      <c r="I329"/>
      <c r="J329"/>
      <c r="K329"/>
      <c r="L329"/>
      <c r="M329"/>
      <c r="N329"/>
      <c r="O329"/>
    </row>
    <row r="330" spans="1:15" ht="22.95" customHeight="1" x14ac:dyDescent="0.25">
      <c r="A330" s="8" t="s">
        <v>443</v>
      </c>
      <c r="B330" s="54">
        <f>N37</f>
        <v>0</v>
      </c>
      <c r="C330" s="54">
        <f>O37</f>
        <v>0</v>
      </c>
      <c r="D330"/>
      <c r="E330"/>
      <c r="F330"/>
      <c r="G330"/>
      <c r="H330"/>
      <c r="I330"/>
      <c r="J330"/>
      <c r="K330"/>
      <c r="L330"/>
      <c r="M330"/>
      <c r="N330"/>
      <c r="O330"/>
    </row>
    <row r="331" spans="1:15" ht="22.95" customHeight="1" x14ac:dyDescent="0.25">
      <c r="A331" s="8" t="s">
        <v>444</v>
      </c>
      <c r="B331" s="54">
        <f>N53</f>
        <v>0</v>
      </c>
      <c r="C331" s="54">
        <f>O53</f>
        <v>0</v>
      </c>
      <c r="D331"/>
      <c r="E331"/>
      <c r="F331"/>
      <c r="G331"/>
      <c r="H331"/>
      <c r="I331"/>
      <c r="J331"/>
      <c r="K331"/>
      <c r="L331"/>
      <c r="M331"/>
      <c r="N331"/>
      <c r="O331"/>
    </row>
    <row r="332" spans="1:15" ht="22.95" customHeight="1" x14ac:dyDescent="0.25">
      <c r="A332" s="8" t="s">
        <v>445</v>
      </c>
      <c r="B332" s="54">
        <f>N69</f>
        <v>0</v>
      </c>
      <c r="C332" s="54">
        <f>O69</f>
        <v>0</v>
      </c>
      <c r="D332"/>
      <c r="E332"/>
      <c r="F332"/>
      <c r="G332"/>
      <c r="H332"/>
      <c r="I332"/>
      <c r="J332"/>
      <c r="K332"/>
      <c r="L332"/>
      <c r="M332"/>
      <c r="N332"/>
      <c r="O332"/>
    </row>
    <row r="333" spans="1:15" ht="22.95" customHeight="1" x14ac:dyDescent="0.25">
      <c r="A333" s="8" t="s">
        <v>446</v>
      </c>
      <c r="B333" s="54">
        <f>N85</f>
        <v>0</v>
      </c>
      <c r="C333" s="54">
        <f>O85</f>
        <v>0</v>
      </c>
      <c r="D333"/>
      <c r="E333"/>
      <c r="F333"/>
      <c r="G333"/>
      <c r="H333"/>
      <c r="I333"/>
      <c r="J333"/>
      <c r="K333"/>
      <c r="L333"/>
      <c r="M333"/>
      <c r="N333"/>
      <c r="O333"/>
    </row>
    <row r="334" spans="1:15" ht="22.95" customHeight="1" x14ac:dyDescent="0.25">
      <c r="A334" s="8" t="s">
        <v>447</v>
      </c>
      <c r="B334" s="54">
        <f>N101</f>
        <v>0</v>
      </c>
      <c r="C334" s="54">
        <f>O101</f>
        <v>0</v>
      </c>
      <c r="D334"/>
      <c r="E334"/>
      <c r="F334"/>
      <c r="G334"/>
      <c r="H334"/>
      <c r="I334"/>
      <c r="J334"/>
      <c r="K334"/>
      <c r="L334"/>
      <c r="M334"/>
      <c r="N334"/>
      <c r="O334"/>
    </row>
    <row r="335" spans="1:15" ht="22.95" customHeight="1" x14ac:dyDescent="0.25">
      <c r="A335" s="8" t="s">
        <v>448</v>
      </c>
      <c r="B335" s="54">
        <f>N117</f>
        <v>0</v>
      </c>
      <c r="C335" s="54">
        <f>O117</f>
        <v>0</v>
      </c>
      <c r="D335"/>
      <c r="E335"/>
      <c r="F335"/>
      <c r="G335"/>
      <c r="H335"/>
      <c r="I335"/>
      <c r="J335"/>
      <c r="K335"/>
      <c r="L335"/>
      <c r="M335"/>
      <c r="N335"/>
      <c r="O335"/>
    </row>
    <row r="336" spans="1:15" ht="22.95" customHeight="1" x14ac:dyDescent="0.25">
      <c r="A336" s="8" t="s">
        <v>449</v>
      </c>
      <c r="B336" s="54">
        <f>N133</f>
        <v>0</v>
      </c>
      <c r="C336" s="54">
        <f>O133</f>
        <v>0</v>
      </c>
      <c r="D336"/>
      <c r="E336"/>
      <c r="F336"/>
      <c r="G336"/>
      <c r="H336"/>
      <c r="I336"/>
      <c r="J336"/>
      <c r="K336"/>
      <c r="L336"/>
      <c r="M336"/>
      <c r="N336"/>
      <c r="O336"/>
    </row>
    <row r="337" spans="1:15" ht="22.95" customHeight="1" x14ac:dyDescent="0.25">
      <c r="A337" s="8" t="s">
        <v>450</v>
      </c>
      <c r="B337" s="54">
        <f>N149</f>
        <v>0</v>
      </c>
      <c r="C337" s="54">
        <f>O149</f>
        <v>0</v>
      </c>
      <c r="D337"/>
      <c r="E337"/>
      <c r="F337"/>
      <c r="G337"/>
      <c r="H337"/>
      <c r="I337"/>
      <c r="J337"/>
      <c r="K337"/>
      <c r="L337"/>
      <c r="M337"/>
      <c r="N337"/>
      <c r="O337"/>
    </row>
    <row r="338" spans="1:15" ht="22.95" customHeight="1" x14ac:dyDescent="0.25">
      <c r="A338" s="8" t="s">
        <v>451</v>
      </c>
      <c r="B338" s="54">
        <f>N165</f>
        <v>0</v>
      </c>
      <c r="C338" s="54">
        <f>O165</f>
        <v>0</v>
      </c>
      <c r="D338"/>
      <c r="E338"/>
      <c r="F338"/>
      <c r="G338"/>
      <c r="H338"/>
      <c r="I338"/>
      <c r="J338"/>
      <c r="K338"/>
      <c r="L338"/>
      <c r="M338"/>
      <c r="N338"/>
      <c r="O338"/>
    </row>
    <row r="339" spans="1:15" ht="22.95" customHeight="1" x14ac:dyDescent="0.25">
      <c r="A339" s="8" t="s">
        <v>452</v>
      </c>
      <c r="B339" s="54">
        <f>N181</f>
        <v>0</v>
      </c>
      <c r="C339" s="54">
        <f>O181</f>
        <v>0</v>
      </c>
      <c r="D339"/>
      <c r="E339"/>
      <c r="F339"/>
      <c r="G339"/>
      <c r="H339"/>
      <c r="I339"/>
      <c r="J339"/>
      <c r="K339"/>
      <c r="L339"/>
      <c r="M339"/>
      <c r="N339"/>
      <c r="O339"/>
    </row>
    <row r="340" spans="1:15" ht="22.95" customHeight="1" x14ac:dyDescent="0.25">
      <c r="A340" s="8" t="s">
        <v>453</v>
      </c>
      <c r="B340" s="54">
        <f>N197</f>
        <v>0</v>
      </c>
      <c r="C340" s="54">
        <f>O197</f>
        <v>0</v>
      </c>
      <c r="D340"/>
      <c r="E340"/>
      <c r="F340"/>
      <c r="G340"/>
      <c r="H340"/>
      <c r="I340"/>
      <c r="J340"/>
      <c r="K340"/>
      <c r="L340"/>
      <c r="M340"/>
      <c r="N340"/>
      <c r="O340"/>
    </row>
    <row r="341" spans="1:15" ht="22.95" customHeight="1" x14ac:dyDescent="0.25">
      <c r="A341" s="8" t="s">
        <v>454</v>
      </c>
      <c r="B341" s="54">
        <f>N213</f>
        <v>0</v>
      </c>
      <c r="C341" s="54">
        <f>O213</f>
        <v>0</v>
      </c>
      <c r="D341"/>
      <c r="E341"/>
      <c r="F341"/>
      <c r="G341"/>
      <c r="H341"/>
      <c r="I341"/>
      <c r="J341"/>
      <c r="K341"/>
      <c r="L341"/>
      <c r="M341"/>
      <c r="N341"/>
      <c r="O341"/>
    </row>
    <row r="342" spans="1:15" ht="22.95" customHeight="1" x14ac:dyDescent="0.25">
      <c r="A342" s="8" t="s">
        <v>455</v>
      </c>
      <c r="B342" s="54">
        <f>N229</f>
        <v>0</v>
      </c>
      <c r="C342" s="54">
        <f>O229</f>
        <v>0</v>
      </c>
      <c r="D342"/>
      <c r="E342"/>
      <c r="F342"/>
      <c r="G342"/>
      <c r="H342"/>
      <c r="I342"/>
      <c r="J342"/>
      <c r="K342"/>
      <c r="L342"/>
      <c r="M342"/>
      <c r="N342"/>
      <c r="O342"/>
    </row>
    <row r="343" spans="1:15" ht="22.95" customHeight="1" x14ac:dyDescent="0.25">
      <c r="A343" s="8" t="s">
        <v>456</v>
      </c>
      <c r="B343" s="54">
        <f>N245</f>
        <v>0</v>
      </c>
      <c r="C343" s="54">
        <f>O245</f>
        <v>0</v>
      </c>
      <c r="D343"/>
      <c r="E343"/>
      <c r="F343"/>
      <c r="G343"/>
      <c r="H343"/>
      <c r="I343"/>
      <c r="J343"/>
      <c r="K343"/>
      <c r="L343"/>
      <c r="M343"/>
      <c r="N343"/>
      <c r="O343"/>
    </row>
    <row r="344" spans="1:15" ht="22.95" customHeight="1" x14ac:dyDescent="0.25">
      <c r="A344" s="8" t="s">
        <v>457</v>
      </c>
      <c r="B344" s="54">
        <f>N261</f>
        <v>0</v>
      </c>
      <c r="C344" s="54">
        <f>O261</f>
        <v>0</v>
      </c>
      <c r="D344"/>
      <c r="E344"/>
      <c r="F344"/>
      <c r="G344"/>
      <c r="H344"/>
      <c r="I344"/>
      <c r="J344"/>
      <c r="K344"/>
      <c r="L344"/>
      <c r="M344"/>
      <c r="N344"/>
      <c r="O344"/>
    </row>
    <row r="345" spans="1:15" ht="22.95" customHeight="1" x14ac:dyDescent="0.25">
      <c r="A345" s="8" t="s">
        <v>458</v>
      </c>
      <c r="B345" s="54">
        <f>N277</f>
        <v>0</v>
      </c>
      <c r="C345" s="54">
        <f>O277</f>
        <v>0</v>
      </c>
      <c r="D345"/>
      <c r="E345"/>
      <c r="F345"/>
      <c r="G345"/>
      <c r="H345"/>
      <c r="I345"/>
      <c r="J345"/>
      <c r="K345"/>
      <c r="L345"/>
      <c r="M345"/>
      <c r="N345"/>
      <c r="O345"/>
    </row>
    <row r="346" spans="1:15" ht="22.95" customHeight="1" x14ac:dyDescent="0.25">
      <c r="A346" s="8" t="s">
        <v>459</v>
      </c>
      <c r="B346" s="54">
        <f>N293</f>
        <v>0</v>
      </c>
      <c r="C346" s="54">
        <f>O293</f>
        <v>0</v>
      </c>
      <c r="D346"/>
      <c r="E346"/>
      <c r="F346"/>
      <c r="G346"/>
      <c r="H346"/>
      <c r="I346"/>
      <c r="J346"/>
      <c r="K346"/>
      <c r="L346"/>
      <c r="M346"/>
      <c r="N346"/>
      <c r="O346"/>
    </row>
    <row r="347" spans="1:15" ht="22.95" customHeight="1" x14ac:dyDescent="0.25">
      <c r="A347" s="8" t="s">
        <v>460</v>
      </c>
      <c r="B347" s="54">
        <f>N309</f>
        <v>0</v>
      </c>
      <c r="C347" s="54">
        <f>O309</f>
        <v>0</v>
      </c>
      <c r="D347"/>
      <c r="E347"/>
      <c r="F347"/>
      <c r="G347"/>
      <c r="H347"/>
      <c r="I347"/>
      <c r="J347"/>
      <c r="K347"/>
      <c r="L347"/>
      <c r="M347"/>
      <c r="N347"/>
      <c r="O347"/>
    </row>
    <row r="348" spans="1:15" ht="22.95" customHeight="1" x14ac:dyDescent="0.25">
      <c r="A348" s="8" t="s">
        <v>461</v>
      </c>
      <c r="B348" s="54">
        <f>N325</f>
        <v>0</v>
      </c>
      <c r="C348" s="54">
        <f>O325</f>
        <v>0</v>
      </c>
      <c r="D348"/>
      <c r="E348"/>
      <c r="F348"/>
      <c r="G348"/>
      <c r="H348"/>
      <c r="I348"/>
      <c r="J348"/>
      <c r="K348"/>
      <c r="L348"/>
      <c r="M348"/>
      <c r="N348"/>
      <c r="O348"/>
    </row>
    <row r="349" spans="1:15" ht="22.95" customHeight="1" x14ac:dyDescent="0.25">
      <c r="A349" s="8" t="s">
        <v>477</v>
      </c>
      <c r="B349" s="55">
        <f>SUM(B329:B348)</f>
        <v>0</v>
      </c>
      <c r="C349" s="55">
        <f>SUM(C329:C348)</f>
        <v>0</v>
      </c>
      <c r="D349"/>
      <c r="E349"/>
      <c r="F349"/>
      <c r="G349"/>
      <c r="H349"/>
      <c r="I349"/>
      <c r="J349"/>
      <c r="K349"/>
      <c r="L349"/>
      <c r="M349"/>
      <c r="N349"/>
      <c r="O349"/>
    </row>
    <row r="350" spans="1:15" ht="22.95" customHeight="1" x14ac:dyDescent="0.25">
      <c r="A350"/>
      <c r="B350"/>
      <c r="C350"/>
      <c r="D350"/>
      <c r="E350"/>
      <c r="F350"/>
      <c r="G350"/>
      <c r="H350"/>
      <c r="I350"/>
      <c r="J350"/>
      <c r="K350"/>
      <c r="L350"/>
      <c r="M350"/>
      <c r="N350"/>
      <c r="O350"/>
    </row>
    <row r="351" spans="1:15" ht="22.95" customHeight="1" x14ac:dyDescent="0.25">
      <c r="A351"/>
      <c r="B351"/>
      <c r="C351"/>
      <c r="D351"/>
      <c r="E351"/>
      <c r="F351"/>
      <c r="G351"/>
      <c r="H351"/>
      <c r="I351"/>
      <c r="J351"/>
      <c r="K351"/>
      <c r="L351"/>
      <c r="M351"/>
      <c r="N351"/>
      <c r="O351"/>
    </row>
    <row r="352" spans="1:15" ht="22.95" customHeight="1" x14ac:dyDescent="0.25">
      <c r="A352"/>
      <c r="B352"/>
      <c r="C352"/>
      <c r="D352"/>
      <c r="E352"/>
      <c r="F352"/>
      <c r="G352"/>
      <c r="H352"/>
      <c r="I352"/>
      <c r="J352"/>
      <c r="K352"/>
      <c r="L352"/>
      <c r="M352"/>
      <c r="N352"/>
      <c r="O352"/>
    </row>
    <row r="353" spans="1:15" ht="22.95" customHeight="1" x14ac:dyDescent="0.25">
      <c r="A353"/>
      <c r="B353"/>
      <c r="C353"/>
      <c r="D353"/>
      <c r="E353"/>
      <c r="F353"/>
      <c r="G353"/>
      <c r="H353"/>
      <c r="I353"/>
      <c r="J353"/>
      <c r="K353"/>
      <c r="L353"/>
      <c r="M353"/>
      <c r="N353"/>
      <c r="O353"/>
    </row>
    <row r="354" spans="1:15" ht="22.95" customHeight="1" x14ac:dyDescent="0.25">
      <c r="A354"/>
      <c r="B354"/>
      <c r="C354"/>
      <c r="D354"/>
      <c r="E354"/>
      <c r="F354"/>
      <c r="G354"/>
      <c r="H354"/>
      <c r="I354"/>
      <c r="J354"/>
      <c r="K354"/>
      <c r="L354"/>
      <c r="M354"/>
      <c r="N354"/>
      <c r="O354"/>
    </row>
    <row r="355" spans="1:15" ht="22.95" customHeight="1" x14ac:dyDescent="0.25">
      <c r="A355"/>
      <c r="B355"/>
      <c r="C355"/>
      <c r="D355"/>
      <c r="E355"/>
      <c r="F355"/>
      <c r="G355"/>
      <c r="H355"/>
      <c r="I355"/>
      <c r="J355"/>
      <c r="K355"/>
      <c r="L355"/>
      <c r="M355"/>
      <c r="N355"/>
      <c r="O355"/>
    </row>
    <row r="356" spans="1:15" ht="22.95" customHeight="1" x14ac:dyDescent="0.25">
      <c r="A356"/>
      <c r="B356"/>
      <c r="C356"/>
      <c r="D356"/>
      <c r="E356"/>
      <c r="F356"/>
      <c r="G356"/>
      <c r="H356"/>
      <c r="I356"/>
      <c r="J356"/>
      <c r="K356"/>
      <c r="L356"/>
      <c r="M356"/>
      <c r="N356"/>
      <c r="O356"/>
    </row>
    <row r="357" spans="1:15" ht="22.95" customHeight="1" x14ac:dyDescent="0.25">
      <c r="A357"/>
      <c r="B357"/>
      <c r="C357"/>
      <c r="D357"/>
      <c r="E357"/>
      <c r="F357"/>
      <c r="G357"/>
      <c r="H357"/>
      <c r="I357"/>
      <c r="J357"/>
      <c r="K357"/>
      <c r="L357"/>
      <c r="M357"/>
      <c r="N357"/>
      <c r="O357"/>
    </row>
    <row r="358" spans="1:15" ht="22.95" customHeight="1" x14ac:dyDescent="0.25">
      <c r="A358"/>
      <c r="B358"/>
      <c r="C358"/>
      <c r="D358"/>
      <c r="E358"/>
      <c r="F358"/>
      <c r="G358"/>
      <c r="H358"/>
      <c r="I358"/>
      <c r="J358"/>
      <c r="K358"/>
      <c r="L358"/>
      <c r="M358"/>
      <c r="N358"/>
      <c r="O358"/>
    </row>
    <row r="359" spans="1:15" ht="22.95" customHeight="1" x14ac:dyDescent="0.25">
      <c r="A359"/>
      <c r="B359"/>
      <c r="C359"/>
      <c r="D359"/>
      <c r="E359"/>
      <c r="F359"/>
      <c r="G359"/>
      <c r="H359"/>
      <c r="I359"/>
      <c r="J359"/>
      <c r="K359"/>
      <c r="L359"/>
      <c r="M359"/>
      <c r="N359"/>
      <c r="O359"/>
    </row>
    <row r="360" spans="1:15" ht="22.95" customHeight="1" x14ac:dyDescent="0.25">
      <c r="A360"/>
      <c r="B360"/>
      <c r="C360"/>
      <c r="D360"/>
      <c r="E360"/>
      <c r="F360"/>
      <c r="G360"/>
      <c r="H360"/>
      <c r="I360"/>
      <c r="J360"/>
      <c r="K360"/>
      <c r="L360"/>
      <c r="M360"/>
      <c r="N360"/>
      <c r="O360"/>
    </row>
    <row r="361" spans="1:15" ht="22.95" customHeight="1" x14ac:dyDescent="0.25">
      <c r="A361"/>
      <c r="B361"/>
      <c r="C361"/>
      <c r="D361"/>
      <c r="E361"/>
      <c r="F361"/>
      <c r="G361"/>
      <c r="H361"/>
      <c r="I361"/>
      <c r="J361"/>
      <c r="K361"/>
      <c r="L361"/>
      <c r="M361"/>
      <c r="N361"/>
      <c r="O361"/>
    </row>
    <row r="362" spans="1:15" ht="22.95" customHeight="1" x14ac:dyDescent="0.25">
      <c r="A362"/>
      <c r="B362"/>
      <c r="C362"/>
      <c r="D362"/>
      <c r="E362"/>
      <c r="F362"/>
      <c r="G362"/>
      <c r="H362"/>
      <c r="I362"/>
      <c r="J362"/>
      <c r="K362"/>
      <c r="L362"/>
      <c r="M362"/>
      <c r="N362"/>
      <c r="O362"/>
    </row>
    <row r="363" spans="1:15" ht="22.95" customHeight="1" x14ac:dyDescent="0.25">
      <c r="A363"/>
      <c r="B363"/>
      <c r="C363"/>
      <c r="D363"/>
      <c r="E363"/>
      <c r="F363"/>
      <c r="G363"/>
      <c r="H363"/>
      <c r="I363"/>
      <c r="J363"/>
      <c r="K363"/>
      <c r="L363"/>
      <c r="M363"/>
      <c r="N363"/>
      <c r="O363"/>
    </row>
    <row r="364" spans="1:15" ht="22.95" customHeight="1" x14ac:dyDescent="0.25">
      <c r="A364"/>
      <c r="B364"/>
      <c r="C364"/>
      <c r="D364"/>
      <c r="E364"/>
      <c r="F364"/>
      <c r="G364"/>
      <c r="H364"/>
      <c r="I364"/>
      <c r="J364"/>
      <c r="K364"/>
      <c r="L364"/>
      <c r="M364"/>
      <c r="N364"/>
      <c r="O364"/>
    </row>
    <row r="365" spans="1:15" ht="22.95" customHeight="1" x14ac:dyDescent="0.25">
      <c r="A365"/>
      <c r="B365"/>
      <c r="C365"/>
      <c r="D365"/>
      <c r="E365"/>
      <c r="F365"/>
      <c r="G365"/>
      <c r="H365"/>
      <c r="I365"/>
      <c r="J365"/>
      <c r="K365"/>
      <c r="L365"/>
      <c r="M365"/>
      <c r="N365"/>
      <c r="O365"/>
    </row>
    <row r="366" spans="1:15" ht="22.95" customHeight="1" x14ac:dyDescent="0.25">
      <c r="A366"/>
      <c r="B366"/>
      <c r="C366"/>
      <c r="D366"/>
      <c r="E366"/>
      <c r="F366"/>
      <c r="G366"/>
      <c r="H366"/>
      <c r="I366"/>
      <c r="J366"/>
      <c r="K366"/>
      <c r="L366"/>
      <c r="M366"/>
      <c r="N366"/>
      <c r="O366"/>
    </row>
    <row r="367" spans="1:15" ht="22.95" customHeight="1" x14ac:dyDescent="0.25">
      <c r="A367"/>
      <c r="B367"/>
      <c r="C367"/>
      <c r="D367"/>
      <c r="E367"/>
      <c r="F367"/>
      <c r="G367"/>
      <c r="H367"/>
      <c r="I367"/>
      <c r="J367"/>
      <c r="K367"/>
      <c r="L367"/>
      <c r="M367"/>
      <c r="N367"/>
      <c r="O367"/>
    </row>
    <row r="368" spans="1:15" ht="22.95" customHeight="1" x14ac:dyDescent="0.25">
      <c r="A368"/>
      <c r="B368"/>
      <c r="C368"/>
      <c r="D368"/>
      <c r="E368"/>
      <c r="F368"/>
      <c r="G368"/>
      <c r="H368"/>
      <c r="I368"/>
      <c r="J368"/>
      <c r="K368"/>
      <c r="L368"/>
      <c r="M368"/>
      <c r="N368"/>
      <c r="O368"/>
    </row>
    <row r="369" spans="1:15" ht="22.95" customHeight="1" x14ac:dyDescent="0.25">
      <c r="A369"/>
      <c r="B369"/>
      <c r="C369"/>
      <c r="D369"/>
      <c r="E369"/>
      <c r="F369"/>
      <c r="G369"/>
      <c r="H369"/>
      <c r="I369"/>
      <c r="J369"/>
      <c r="K369"/>
      <c r="L369"/>
      <c r="M369"/>
      <c r="N369"/>
      <c r="O369"/>
    </row>
    <row r="370" spans="1:15" ht="22.95" customHeight="1" x14ac:dyDescent="0.25">
      <c r="A370"/>
      <c r="B370"/>
      <c r="C370"/>
      <c r="D370"/>
      <c r="E370"/>
      <c r="F370"/>
      <c r="G370"/>
      <c r="H370"/>
      <c r="I370"/>
      <c r="J370"/>
      <c r="K370"/>
      <c r="L370"/>
      <c r="M370"/>
      <c r="N370"/>
      <c r="O370"/>
    </row>
    <row r="371" spans="1:15" ht="22.95" customHeight="1" x14ac:dyDescent="0.25">
      <c r="A371"/>
      <c r="B371"/>
      <c r="C371"/>
      <c r="D371"/>
      <c r="E371"/>
      <c r="F371"/>
      <c r="G371"/>
      <c r="H371"/>
      <c r="I371"/>
      <c r="J371"/>
      <c r="K371"/>
      <c r="L371"/>
      <c r="M371"/>
      <c r="N371"/>
      <c r="O371"/>
    </row>
    <row r="372" spans="1:15" ht="22.95" customHeight="1" x14ac:dyDescent="0.25">
      <c r="A372"/>
      <c r="B372"/>
      <c r="C372"/>
      <c r="D372"/>
      <c r="E372"/>
      <c r="F372"/>
      <c r="G372"/>
      <c r="H372"/>
      <c r="I372"/>
      <c r="J372"/>
      <c r="K372"/>
      <c r="L372"/>
      <c r="M372"/>
      <c r="N372"/>
      <c r="O372"/>
    </row>
    <row r="373" spans="1:15" ht="22.95" customHeight="1" x14ac:dyDescent="0.25">
      <c r="A373"/>
      <c r="B373"/>
      <c r="C373"/>
      <c r="D373"/>
      <c r="E373"/>
      <c r="F373"/>
      <c r="G373"/>
      <c r="H373"/>
      <c r="I373"/>
      <c r="J373"/>
      <c r="K373"/>
      <c r="L373"/>
      <c r="M373"/>
      <c r="N373"/>
      <c r="O373"/>
    </row>
    <row r="374" spans="1:15" ht="22.95" customHeight="1" x14ac:dyDescent="0.25">
      <c r="A374"/>
      <c r="B374"/>
      <c r="C374"/>
      <c r="D374"/>
      <c r="E374"/>
      <c r="F374"/>
      <c r="G374"/>
      <c r="H374"/>
      <c r="I374"/>
      <c r="J374"/>
      <c r="K374"/>
      <c r="L374"/>
      <c r="M374"/>
      <c r="N374"/>
      <c r="O374"/>
    </row>
    <row r="375" spans="1:15" ht="22.95" customHeight="1" x14ac:dyDescent="0.25">
      <c r="A375"/>
      <c r="B375"/>
      <c r="C375"/>
      <c r="D375"/>
      <c r="E375"/>
      <c r="F375"/>
      <c r="G375"/>
      <c r="H375"/>
      <c r="I375"/>
      <c r="J375"/>
      <c r="K375"/>
      <c r="L375"/>
      <c r="M375"/>
      <c r="N375"/>
      <c r="O375"/>
    </row>
    <row r="376" spans="1:15" ht="22.95" customHeight="1" x14ac:dyDescent="0.25">
      <c r="A376"/>
      <c r="B376"/>
      <c r="C376"/>
      <c r="D376"/>
      <c r="E376"/>
      <c r="F376"/>
      <c r="G376"/>
      <c r="H376"/>
      <c r="I376"/>
      <c r="J376"/>
      <c r="K376"/>
      <c r="L376"/>
      <c r="M376"/>
      <c r="N376"/>
      <c r="O376"/>
    </row>
    <row r="377" spans="1:15" ht="22.95" customHeight="1" x14ac:dyDescent="0.25">
      <c r="A377"/>
      <c r="B377"/>
      <c r="C377"/>
      <c r="D377"/>
      <c r="E377"/>
      <c r="F377"/>
      <c r="G377"/>
      <c r="H377"/>
      <c r="I377"/>
      <c r="J377"/>
      <c r="K377"/>
      <c r="L377"/>
      <c r="M377"/>
      <c r="N377"/>
      <c r="O377"/>
    </row>
    <row r="378" spans="1:15" ht="22.95" customHeight="1" x14ac:dyDescent="0.25">
      <c r="A378"/>
      <c r="B378"/>
      <c r="C378"/>
      <c r="D378"/>
      <c r="E378"/>
      <c r="F378"/>
      <c r="G378"/>
      <c r="H378"/>
      <c r="I378"/>
      <c r="J378"/>
      <c r="K378"/>
      <c r="L378"/>
      <c r="M378"/>
      <c r="N378"/>
      <c r="O378"/>
    </row>
    <row r="379" spans="1:15" ht="22.95" customHeight="1" x14ac:dyDescent="0.25">
      <c r="A379"/>
      <c r="B379"/>
      <c r="C379"/>
      <c r="D379"/>
      <c r="E379"/>
      <c r="F379"/>
      <c r="G379"/>
      <c r="H379"/>
      <c r="I379"/>
      <c r="J379"/>
      <c r="K379"/>
      <c r="L379"/>
      <c r="M379"/>
      <c r="N379"/>
      <c r="O379"/>
    </row>
    <row r="380" spans="1:15" ht="22.95" customHeight="1" x14ac:dyDescent="0.25">
      <c r="A380"/>
      <c r="B380"/>
      <c r="C380"/>
      <c r="D380"/>
      <c r="E380"/>
      <c r="F380"/>
      <c r="G380"/>
      <c r="H380"/>
      <c r="I380"/>
      <c r="J380"/>
      <c r="K380"/>
      <c r="L380"/>
      <c r="M380"/>
      <c r="N380"/>
      <c r="O380"/>
    </row>
    <row r="381" spans="1:15" ht="22.95" customHeight="1" x14ac:dyDescent="0.25">
      <c r="A381"/>
      <c r="B381"/>
      <c r="C381"/>
      <c r="D381"/>
      <c r="E381"/>
      <c r="F381"/>
      <c r="G381"/>
      <c r="H381"/>
      <c r="I381"/>
      <c r="J381"/>
      <c r="K381"/>
      <c r="L381"/>
      <c r="M381"/>
      <c r="N381"/>
      <c r="O381"/>
    </row>
    <row r="382" spans="1:15" ht="22.95" customHeight="1" x14ac:dyDescent="0.25">
      <c r="A382"/>
      <c r="B382"/>
      <c r="C382"/>
      <c r="D382"/>
      <c r="E382"/>
      <c r="F382"/>
      <c r="G382"/>
      <c r="H382"/>
      <c r="I382"/>
      <c r="J382"/>
      <c r="K382"/>
      <c r="L382"/>
      <c r="M382"/>
      <c r="N382"/>
      <c r="O382"/>
    </row>
    <row r="383" spans="1:15" ht="22.95" customHeight="1" x14ac:dyDescent="0.25">
      <c r="A383"/>
      <c r="B383"/>
      <c r="C383"/>
      <c r="D383"/>
      <c r="E383"/>
      <c r="F383"/>
      <c r="G383"/>
      <c r="H383"/>
      <c r="I383"/>
      <c r="J383"/>
      <c r="K383"/>
      <c r="L383"/>
      <c r="M383"/>
      <c r="N383"/>
      <c r="O383"/>
    </row>
    <row r="384" spans="1:15" ht="22.95" customHeight="1" x14ac:dyDescent="0.25">
      <c r="A384"/>
      <c r="B384"/>
      <c r="C384"/>
      <c r="D384"/>
      <c r="E384"/>
      <c r="F384"/>
      <c r="G384"/>
      <c r="H384"/>
      <c r="I384"/>
      <c r="J384"/>
      <c r="K384"/>
      <c r="L384"/>
      <c r="M384"/>
      <c r="N384"/>
      <c r="O384"/>
    </row>
    <row r="385" spans="1:15" ht="22.95" customHeight="1" x14ac:dyDescent="0.25">
      <c r="A385"/>
      <c r="B385"/>
      <c r="C385"/>
      <c r="D385"/>
      <c r="E385"/>
      <c r="F385"/>
      <c r="G385"/>
      <c r="H385"/>
      <c r="I385"/>
      <c r="J385"/>
      <c r="K385"/>
      <c r="L385"/>
      <c r="M385"/>
      <c r="N385"/>
      <c r="O385"/>
    </row>
    <row r="386" spans="1:15" ht="22.95" customHeight="1" x14ac:dyDescent="0.25">
      <c r="A386"/>
      <c r="B386"/>
      <c r="C386"/>
      <c r="D386"/>
      <c r="E386"/>
      <c r="F386"/>
      <c r="G386"/>
      <c r="H386"/>
      <c r="I386"/>
      <c r="J386"/>
      <c r="K386"/>
      <c r="L386"/>
      <c r="M386"/>
      <c r="N386"/>
      <c r="O386"/>
    </row>
    <row r="387" spans="1:15" ht="100.2" customHeight="1" x14ac:dyDescent="0.25">
      <c r="A387"/>
      <c r="B387"/>
      <c r="C387"/>
      <c r="D387"/>
      <c r="E387"/>
      <c r="F387"/>
      <c r="G387"/>
      <c r="H387"/>
      <c r="I387"/>
      <c r="J387"/>
      <c r="K387"/>
      <c r="L387"/>
      <c r="M387"/>
      <c r="N387"/>
      <c r="O387"/>
    </row>
    <row r="388" spans="1:15" ht="22.95" customHeight="1" x14ac:dyDescent="0.25">
      <c r="A388"/>
      <c r="B388"/>
      <c r="C388"/>
      <c r="D388"/>
      <c r="E388"/>
      <c r="F388"/>
      <c r="G388"/>
      <c r="H388"/>
      <c r="I388"/>
      <c r="J388"/>
      <c r="K388"/>
      <c r="L388"/>
      <c r="M388"/>
      <c r="N388"/>
      <c r="O388"/>
    </row>
    <row r="389" spans="1:15" ht="22.95" customHeight="1" x14ac:dyDescent="0.25">
      <c r="A389"/>
      <c r="B389"/>
      <c r="C389"/>
      <c r="D389"/>
      <c r="E389"/>
      <c r="F389"/>
      <c r="G389"/>
      <c r="H389"/>
      <c r="I389"/>
      <c r="J389"/>
      <c r="K389"/>
      <c r="L389"/>
      <c r="M389"/>
      <c r="N389"/>
      <c r="O389"/>
    </row>
    <row r="390" spans="1:15" ht="22.95" customHeight="1" x14ac:dyDescent="0.25">
      <c r="A390"/>
      <c r="B390"/>
      <c r="C390"/>
      <c r="D390"/>
      <c r="E390"/>
      <c r="F390"/>
      <c r="G390"/>
      <c r="H390"/>
      <c r="I390"/>
      <c r="J390"/>
      <c r="K390"/>
      <c r="L390"/>
      <c r="M390"/>
      <c r="N390"/>
      <c r="O390"/>
    </row>
    <row r="391" spans="1:15" ht="22.95" customHeight="1" x14ac:dyDescent="0.25">
      <c r="A391"/>
      <c r="B391"/>
      <c r="C391"/>
      <c r="D391"/>
      <c r="E391"/>
      <c r="F391"/>
      <c r="G391"/>
      <c r="H391"/>
      <c r="I391"/>
      <c r="J391"/>
      <c r="K391"/>
      <c r="L391"/>
      <c r="M391"/>
      <c r="N391"/>
      <c r="O391"/>
    </row>
    <row r="392" spans="1:15" ht="22.95" customHeight="1" x14ac:dyDescent="0.25">
      <c r="A392"/>
      <c r="B392"/>
      <c r="C392"/>
      <c r="D392"/>
      <c r="E392"/>
      <c r="F392"/>
      <c r="G392"/>
      <c r="H392"/>
      <c r="I392"/>
      <c r="J392"/>
      <c r="K392"/>
      <c r="L392"/>
      <c r="M392"/>
      <c r="N392"/>
      <c r="O392"/>
    </row>
    <row r="393" spans="1:15" ht="22.95" customHeight="1" x14ac:dyDescent="0.25">
      <c r="A393"/>
      <c r="B393"/>
      <c r="C393"/>
      <c r="D393"/>
      <c r="E393"/>
      <c r="F393"/>
      <c r="G393"/>
      <c r="H393"/>
      <c r="I393"/>
      <c r="J393"/>
      <c r="K393"/>
      <c r="L393"/>
      <c r="M393"/>
      <c r="N393"/>
      <c r="O393"/>
    </row>
    <row r="394" spans="1:15" ht="22.95" customHeight="1" x14ac:dyDescent="0.25">
      <c r="A394"/>
      <c r="B394"/>
      <c r="C394"/>
      <c r="D394"/>
      <c r="E394"/>
      <c r="F394"/>
      <c r="G394"/>
      <c r="H394"/>
      <c r="I394"/>
      <c r="J394"/>
      <c r="K394"/>
      <c r="L394"/>
      <c r="M394"/>
      <c r="N394"/>
      <c r="O394"/>
    </row>
    <row r="395" spans="1:15" ht="22.95" customHeight="1" x14ac:dyDescent="0.25">
      <c r="A395"/>
      <c r="B395"/>
      <c r="C395"/>
      <c r="D395"/>
      <c r="E395"/>
      <c r="F395"/>
      <c r="G395"/>
      <c r="H395"/>
      <c r="I395"/>
      <c r="J395"/>
      <c r="K395"/>
      <c r="L395"/>
      <c r="M395"/>
      <c r="N395"/>
      <c r="O395"/>
    </row>
    <row r="396" spans="1:15" ht="22.95" customHeight="1" x14ac:dyDescent="0.25">
      <c r="A396"/>
      <c r="B396"/>
      <c r="C396"/>
      <c r="D396"/>
      <c r="E396"/>
      <c r="F396"/>
      <c r="G396"/>
      <c r="H396"/>
      <c r="I396"/>
      <c r="J396"/>
      <c r="K396"/>
      <c r="L396"/>
      <c r="M396"/>
      <c r="N396"/>
      <c r="O396"/>
    </row>
    <row r="397" spans="1:15" ht="22.95" customHeight="1" x14ac:dyDescent="0.25">
      <c r="A397"/>
      <c r="B397"/>
      <c r="C397"/>
      <c r="D397"/>
      <c r="E397"/>
      <c r="F397"/>
      <c r="G397"/>
      <c r="H397"/>
      <c r="I397"/>
      <c r="J397"/>
      <c r="K397"/>
      <c r="L397"/>
      <c r="M397"/>
      <c r="N397"/>
      <c r="O397"/>
    </row>
    <row r="398" spans="1:15" ht="22.95" customHeight="1" x14ac:dyDescent="0.25">
      <c r="A398"/>
      <c r="B398"/>
      <c r="C398"/>
      <c r="D398"/>
      <c r="E398"/>
      <c r="F398"/>
      <c r="G398"/>
      <c r="H398"/>
      <c r="I398"/>
      <c r="J398"/>
      <c r="K398"/>
      <c r="L398"/>
      <c r="M398"/>
      <c r="N398"/>
      <c r="O398"/>
    </row>
    <row r="399" spans="1:15" ht="22.95" customHeight="1" x14ac:dyDescent="0.25">
      <c r="A399"/>
      <c r="B399"/>
      <c r="C399"/>
      <c r="D399"/>
      <c r="E399"/>
      <c r="F399"/>
      <c r="G399"/>
      <c r="H399"/>
      <c r="I399"/>
      <c r="J399"/>
      <c r="K399"/>
      <c r="L399"/>
      <c r="M399"/>
      <c r="N399"/>
      <c r="O399"/>
    </row>
    <row r="400" spans="1:15" ht="22.95" customHeight="1" x14ac:dyDescent="0.25">
      <c r="A400"/>
      <c r="B400"/>
      <c r="C400"/>
      <c r="D400"/>
      <c r="E400"/>
      <c r="F400"/>
      <c r="G400"/>
      <c r="H400"/>
      <c r="I400"/>
      <c r="J400"/>
      <c r="K400"/>
      <c r="L400"/>
      <c r="M400"/>
      <c r="N400"/>
      <c r="O400"/>
    </row>
    <row r="401" spans="1:15" ht="22.95" customHeight="1" x14ac:dyDescent="0.25">
      <c r="A401"/>
      <c r="B401"/>
      <c r="C401"/>
      <c r="D401"/>
      <c r="E401"/>
      <c r="F401"/>
      <c r="G401"/>
      <c r="H401"/>
      <c r="I401"/>
      <c r="J401"/>
      <c r="K401"/>
      <c r="L401"/>
      <c r="M401"/>
      <c r="N401"/>
      <c r="O401"/>
    </row>
    <row r="402" spans="1:15" ht="22.95" customHeight="1" x14ac:dyDescent="0.25">
      <c r="A402"/>
      <c r="B402"/>
      <c r="C402"/>
      <c r="D402"/>
      <c r="E402"/>
      <c r="F402"/>
      <c r="G402"/>
      <c r="H402"/>
      <c r="I402"/>
      <c r="J402"/>
      <c r="K402"/>
      <c r="L402"/>
      <c r="M402"/>
      <c r="N402"/>
      <c r="O402"/>
    </row>
    <row r="403" spans="1:15" ht="22.95" customHeight="1" x14ac:dyDescent="0.25">
      <c r="A403"/>
      <c r="B403"/>
      <c r="C403"/>
      <c r="D403"/>
      <c r="E403"/>
      <c r="F403"/>
      <c r="G403"/>
      <c r="H403"/>
      <c r="I403"/>
      <c r="J403"/>
      <c r="K403"/>
      <c r="L403"/>
      <c r="M403"/>
      <c r="N403"/>
      <c r="O403"/>
    </row>
    <row r="404" spans="1:15" ht="22.95" customHeight="1" x14ac:dyDescent="0.25">
      <c r="A404"/>
      <c r="B404"/>
      <c r="C404"/>
      <c r="D404"/>
      <c r="E404"/>
      <c r="F404"/>
      <c r="G404"/>
      <c r="H404"/>
      <c r="I404"/>
      <c r="J404"/>
      <c r="K404"/>
      <c r="L404"/>
      <c r="M404"/>
      <c r="N404"/>
      <c r="O404"/>
    </row>
    <row r="405" spans="1:15" ht="22.95" customHeight="1" x14ac:dyDescent="0.25">
      <c r="A405"/>
      <c r="B405"/>
      <c r="C405"/>
      <c r="D405"/>
      <c r="E405"/>
      <c r="F405"/>
      <c r="G405"/>
      <c r="H405"/>
      <c r="I405"/>
      <c r="J405"/>
      <c r="K405"/>
      <c r="L405"/>
      <c r="M405"/>
      <c r="N405"/>
      <c r="O405"/>
    </row>
    <row r="406" spans="1:15" ht="22.95" customHeight="1" x14ac:dyDescent="0.25">
      <c r="A406"/>
      <c r="B406"/>
      <c r="C406"/>
      <c r="D406"/>
      <c r="E406"/>
      <c r="F406"/>
      <c r="G406"/>
      <c r="H406"/>
      <c r="I406"/>
      <c r="J406"/>
      <c r="K406"/>
      <c r="L406"/>
      <c r="M406"/>
      <c r="N406"/>
      <c r="O406"/>
    </row>
    <row r="407" spans="1:15" ht="22.95" customHeight="1" x14ac:dyDescent="0.25">
      <c r="A407"/>
      <c r="B407"/>
      <c r="C407"/>
      <c r="D407"/>
      <c r="E407"/>
      <c r="F407"/>
      <c r="G407"/>
      <c r="H407"/>
      <c r="I407"/>
      <c r="J407"/>
      <c r="K407"/>
      <c r="L407"/>
      <c r="M407"/>
      <c r="N407"/>
      <c r="O407"/>
    </row>
    <row r="408" spans="1:15" ht="22.95" customHeight="1" x14ac:dyDescent="0.25">
      <c r="A408"/>
      <c r="B408"/>
      <c r="C408"/>
      <c r="D408"/>
      <c r="E408"/>
      <c r="F408"/>
      <c r="G408"/>
      <c r="H408"/>
      <c r="I408"/>
      <c r="J408"/>
      <c r="K408"/>
      <c r="L408"/>
      <c r="M408"/>
      <c r="N408"/>
      <c r="O408"/>
    </row>
    <row r="409" spans="1:15" ht="22.95" customHeight="1" x14ac:dyDescent="0.25">
      <c r="A409"/>
      <c r="B409"/>
      <c r="C409"/>
      <c r="D409"/>
      <c r="E409"/>
      <c r="F409"/>
      <c r="G409"/>
      <c r="H409"/>
      <c r="I409"/>
      <c r="J409"/>
      <c r="K409"/>
      <c r="L409"/>
      <c r="M409"/>
      <c r="N409"/>
      <c r="O409"/>
    </row>
    <row r="410" spans="1:15" ht="22.95" customHeight="1" x14ac:dyDescent="0.25">
      <c r="A410"/>
      <c r="B410"/>
      <c r="C410"/>
      <c r="D410"/>
      <c r="E410"/>
      <c r="F410"/>
      <c r="G410"/>
      <c r="H410"/>
      <c r="I410"/>
      <c r="J410"/>
      <c r="K410"/>
      <c r="L410"/>
      <c r="M410"/>
      <c r="N410"/>
      <c r="O410"/>
    </row>
    <row r="411" spans="1:15" ht="22.95" customHeight="1" x14ac:dyDescent="0.25">
      <c r="A411"/>
      <c r="B411"/>
      <c r="C411"/>
      <c r="D411"/>
      <c r="E411"/>
      <c r="F411"/>
      <c r="G411"/>
      <c r="H411"/>
      <c r="I411"/>
      <c r="J411"/>
      <c r="K411"/>
      <c r="L411"/>
      <c r="M411"/>
      <c r="N411"/>
      <c r="O411"/>
    </row>
    <row r="412" spans="1:15" ht="22.95" customHeight="1" x14ac:dyDescent="0.25">
      <c r="A412"/>
      <c r="B412"/>
      <c r="C412"/>
      <c r="D412"/>
      <c r="E412"/>
      <c r="F412"/>
      <c r="G412"/>
      <c r="H412"/>
      <c r="I412"/>
      <c r="J412"/>
      <c r="K412"/>
      <c r="L412"/>
      <c r="M412"/>
      <c r="N412"/>
      <c r="O412"/>
    </row>
    <row r="413" spans="1:15" ht="22.95" customHeight="1" x14ac:dyDescent="0.25">
      <c r="A413"/>
      <c r="B413"/>
      <c r="C413"/>
      <c r="D413"/>
      <c r="E413"/>
      <c r="F413"/>
      <c r="G413"/>
      <c r="H413"/>
      <c r="I413"/>
      <c r="J413"/>
      <c r="K413"/>
      <c r="L413"/>
      <c r="M413"/>
      <c r="N413"/>
      <c r="O413"/>
    </row>
    <row r="414" spans="1:15" ht="22.95" customHeight="1" x14ac:dyDescent="0.25">
      <c r="A414"/>
      <c r="B414"/>
      <c r="C414"/>
      <c r="D414"/>
      <c r="E414"/>
      <c r="F414"/>
      <c r="G414"/>
      <c r="H414"/>
      <c r="I414"/>
      <c r="J414"/>
      <c r="K414"/>
      <c r="L414"/>
      <c r="M414"/>
      <c r="N414"/>
      <c r="O414"/>
    </row>
    <row r="415" spans="1:15" ht="22.95" customHeight="1" x14ac:dyDescent="0.25">
      <c r="A415"/>
      <c r="B415"/>
      <c r="C415"/>
      <c r="D415"/>
      <c r="E415"/>
      <c r="F415"/>
      <c r="G415"/>
      <c r="H415"/>
      <c r="I415"/>
      <c r="J415"/>
      <c r="K415"/>
      <c r="L415"/>
      <c r="M415"/>
      <c r="N415"/>
      <c r="O415"/>
    </row>
    <row r="416" spans="1:15" ht="22.95" customHeight="1" x14ac:dyDescent="0.25">
      <c r="A416"/>
      <c r="B416"/>
      <c r="C416"/>
      <c r="D416"/>
      <c r="E416"/>
      <c r="F416"/>
      <c r="G416"/>
      <c r="H416"/>
      <c r="I416"/>
      <c r="J416"/>
      <c r="K416"/>
      <c r="L416"/>
      <c r="M416"/>
      <c r="N416"/>
      <c r="O416"/>
    </row>
    <row r="417" spans="1:15" ht="22.95" customHeight="1" x14ac:dyDescent="0.25">
      <c r="A417"/>
      <c r="B417"/>
      <c r="C417"/>
      <c r="D417"/>
      <c r="E417"/>
      <c r="F417"/>
      <c r="G417"/>
      <c r="H417"/>
      <c r="I417"/>
      <c r="J417"/>
      <c r="K417"/>
      <c r="L417"/>
      <c r="M417"/>
      <c r="N417"/>
      <c r="O417"/>
    </row>
    <row r="418" spans="1:15" ht="22.95" customHeight="1" x14ac:dyDescent="0.25">
      <c r="A418"/>
      <c r="B418"/>
      <c r="C418"/>
      <c r="D418"/>
      <c r="E418"/>
      <c r="F418"/>
      <c r="G418"/>
      <c r="H418"/>
      <c r="I418"/>
      <c r="J418"/>
      <c r="K418"/>
      <c r="L418"/>
      <c r="M418"/>
      <c r="N418"/>
      <c r="O418"/>
    </row>
    <row r="419" spans="1:15" ht="22.95" customHeight="1" x14ac:dyDescent="0.25">
      <c r="A419"/>
      <c r="B419"/>
      <c r="C419"/>
      <c r="D419"/>
      <c r="E419"/>
      <c r="F419"/>
      <c r="G419"/>
      <c r="H419"/>
      <c r="I419"/>
      <c r="J419"/>
      <c r="K419"/>
      <c r="L419"/>
      <c r="M419"/>
      <c r="N419"/>
      <c r="O419"/>
    </row>
    <row r="420" spans="1:15" ht="22.95" customHeight="1" x14ac:dyDescent="0.25">
      <c r="A420"/>
      <c r="B420"/>
      <c r="C420"/>
      <c r="D420"/>
      <c r="E420"/>
      <c r="F420"/>
      <c r="G420"/>
      <c r="H420"/>
      <c r="I420"/>
      <c r="J420"/>
      <c r="K420"/>
      <c r="L420"/>
      <c r="M420"/>
      <c r="N420"/>
      <c r="O420"/>
    </row>
    <row r="421" spans="1:15" ht="22.95" customHeight="1" x14ac:dyDescent="0.25">
      <c r="A421"/>
      <c r="B421"/>
      <c r="C421"/>
      <c r="D421"/>
      <c r="E421"/>
      <c r="F421"/>
      <c r="G421"/>
      <c r="H421"/>
      <c r="I421"/>
      <c r="J421"/>
      <c r="K421"/>
      <c r="L421"/>
      <c r="M421"/>
      <c r="N421"/>
      <c r="O421"/>
    </row>
    <row r="422" spans="1:15" ht="22.95" customHeight="1" x14ac:dyDescent="0.25">
      <c r="A422"/>
      <c r="B422"/>
      <c r="C422"/>
      <c r="D422"/>
      <c r="E422"/>
      <c r="F422"/>
      <c r="G422"/>
      <c r="H422"/>
      <c r="I422"/>
      <c r="J422"/>
      <c r="K422"/>
      <c r="L422"/>
      <c r="M422"/>
      <c r="N422"/>
      <c r="O422"/>
    </row>
    <row r="423" spans="1:15" ht="22.95" customHeight="1" x14ac:dyDescent="0.25">
      <c r="A423"/>
      <c r="B423"/>
      <c r="C423"/>
      <c r="D423"/>
      <c r="E423"/>
      <c r="F423"/>
      <c r="G423"/>
      <c r="H423"/>
      <c r="I423"/>
      <c r="J423"/>
      <c r="K423"/>
      <c r="L423"/>
      <c r="M423"/>
      <c r="N423"/>
      <c r="O423"/>
    </row>
    <row r="424" spans="1:15" ht="22.95" customHeight="1" x14ac:dyDescent="0.25">
      <c r="A424"/>
      <c r="B424"/>
      <c r="C424"/>
      <c r="D424"/>
      <c r="E424"/>
      <c r="F424"/>
      <c r="G424"/>
      <c r="H424"/>
      <c r="I424"/>
      <c r="J424"/>
      <c r="K424"/>
      <c r="L424"/>
      <c r="M424"/>
      <c r="N424"/>
      <c r="O424"/>
    </row>
    <row r="425" spans="1:15" ht="22.95" customHeight="1" x14ac:dyDescent="0.25">
      <c r="A425"/>
      <c r="B425"/>
      <c r="C425"/>
      <c r="D425"/>
      <c r="E425"/>
      <c r="F425"/>
      <c r="G425"/>
      <c r="H425"/>
      <c r="I425"/>
      <c r="J425"/>
      <c r="K425"/>
      <c r="L425"/>
      <c r="M425"/>
      <c r="N425"/>
      <c r="O425"/>
    </row>
    <row r="426" spans="1:15" ht="22.95" customHeight="1" x14ac:dyDescent="0.25">
      <c r="A426"/>
      <c r="B426"/>
      <c r="C426"/>
      <c r="D426"/>
      <c r="E426"/>
      <c r="F426"/>
      <c r="G426"/>
      <c r="H426"/>
      <c r="I426"/>
      <c r="J426"/>
      <c r="K426"/>
      <c r="L426"/>
      <c r="M426"/>
      <c r="N426"/>
      <c r="O426"/>
    </row>
    <row r="427" spans="1:15" ht="22.95" customHeight="1" x14ac:dyDescent="0.25">
      <c r="A427"/>
      <c r="B427"/>
      <c r="C427"/>
      <c r="D427"/>
      <c r="E427"/>
      <c r="F427"/>
      <c r="G427"/>
      <c r="H427"/>
      <c r="I427"/>
      <c r="J427"/>
      <c r="K427"/>
      <c r="L427"/>
      <c r="M427"/>
      <c r="N427"/>
      <c r="O427"/>
    </row>
    <row r="428" spans="1:15" ht="22.95" customHeight="1" x14ac:dyDescent="0.25">
      <c r="A428"/>
      <c r="B428"/>
      <c r="C428"/>
      <c r="D428"/>
      <c r="E428"/>
      <c r="F428"/>
      <c r="G428"/>
      <c r="H428"/>
      <c r="I428"/>
      <c r="J428"/>
      <c r="K428"/>
      <c r="L428"/>
      <c r="M428"/>
      <c r="N428"/>
      <c r="O428"/>
    </row>
    <row r="429" spans="1:15" ht="22.95" customHeight="1" x14ac:dyDescent="0.25">
      <c r="A429"/>
      <c r="B429"/>
      <c r="C429"/>
      <c r="D429"/>
      <c r="E429"/>
      <c r="F429"/>
      <c r="G429"/>
      <c r="H429"/>
      <c r="I429"/>
      <c r="J429"/>
      <c r="K429"/>
      <c r="L429"/>
      <c r="M429"/>
      <c r="N429"/>
      <c r="O429"/>
    </row>
    <row r="430" spans="1:15" ht="22.95" customHeight="1" x14ac:dyDescent="0.25">
      <c r="A430"/>
      <c r="B430"/>
      <c r="C430"/>
      <c r="D430"/>
      <c r="E430"/>
      <c r="F430"/>
      <c r="G430"/>
      <c r="H430"/>
      <c r="I430"/>
      <c r="J430"/>
      <c r="K430"/>
      <c r="L430"/>
      <c r="M430"/>
      <c r="N430"/>
      <c r="O430"/>
    </row>
    <row r="431" spans="1:15" ht="22.95" customHeight="1" x14ac:dyDescent="0.25">
      <c r="A431"/>
      <c r="B431"/>
      <c r="C431"/>
      <c r="D431"/>
      <c r="E431"/>
      <c r="F431"/>
      <c r="G431"/>
      <c r="H431"/>
      <c r="I431"/>
      <c r="J431"/>
      <c r="K431"/>
      <c r="L431"/>
      <c r="M431"/>
      <c r="N431"/>
      <c r="O431"/>
    </row>
    <row r="432" spans="1:15" ht="22.95" customHeight="1" x14ac:dyDescent="0.25">
      <c r="A432"/>
      <c r="B432"/>
      <c r="C432"/>
      <c r="D432"/>
      <c r="E432"/>
      <c r="F432"/>
      <c r="G432"/>
      <c r="H432"/>
      <c r="I432"/>
      <c r="J432"/>
      <c r="K432"/>
      <c r="L432"/>
      <c r="M432"/>
      <c r="N432"/>
      <c r="O432"/>
    </row>
    <row r="433" spans="1:15" ht="22.95" customHeight="1" x14ac:dyDescent="0.25">
      <c r="A433"/>
      <c r="B433"/>
      <c r="C433"/>
      <c r="D433"/>
      <c r="E433"/>
      <c r="F433"/>
      <c r="G433"/>
      <c r="H433"/>
      <c r="I433"/>
      <c r="J433"/>
      <c r="K433"/>
      <c r="L433"/>
      <c r="M433"/>
      <c r="N433"/>
      <c r="O433"/>
    </row>
    <row r="434" spans="1:15" ht="22.95" customHeight="1" x14ac:dyDescent="0.25">
      <c r="A434"/>
      <c r="B434"/>
      <c r="C434"/>
      <c r="D434"/>
      <c r="E434"/>
      <c r="F434"/>
      <c r="G434"/>
      <c r="H434"/>
      <c r="I434"/>
      <c r="J434"/>
      <c r="K434"/>
      <c r="L434"/>
      <c r="M434"/>
      <c r="N434"/>
      <c r="O434"/>
    </row>
    <row r="435" spans="1:15" ht="22.95" customHeight="1" x14ac:dyDescent="0.25">
      <c r="A435"/>
      <c r="B435"/>
      <c r="C435"/>
      <c r="D435"/>
      <c r="E435"/>
      <c r="F435"/>
      <c r="G435"/>
      <c r="H435"/>
      <c r="I435"/>
      <c r="J435"/>
      <c r="K435"/>
      <c r="L435"/>
      <c r="M435"/>
      <c r="N435"/>
      <c r="O435"/>
    </row>
    <row r="436" spans="1:15" ht="22.95" customHeight="1" x14ac:dyDescent="0.25">
      <c r="A436"/>
      <c r="B436"/>
      <c r="C436"/>
      <c r="D436"/>
      <c r="E436"/>
      <c r="F436"/>
      <c r="G436"/>
      <c r="H436"/>
      <c r="I436"/>
      <c r="J436"/>
      <c r="K436"/>
      <c r="L436"/>
      <c r="M436"/>
      <c r="N436"/>
      <c r="O436"/>
    </row>
    <row r="437" spans="1:15" ht="22.95" customHeight="1" x14ac:dyDescent="0.25">
      <c r="A437"/>
      <c r="B437"/>
      <c r="C437"/>
      <c r="D437"/>
      <c r="E437"/>
      <c r="F437"/>
      <c r="G437"/>
      <c r="H437"/>
      <c r="I437"/>
      <c r="J437"/>
      <c r="K437"/>
      <c r="L437"/>
      <c r="M437"/>
      <c r="N437"/>
      <c r="O437"/>
    </row>
    <row r="438" spans="1:15" ht="22.95" customHeight="1" x14ac:dyDescent="0.25">
      <c r="A438"/>
      <c r="B438"/>
      <c r="C438"/>
      <c r="D438"/>
      <c r="E438"/>
      <c r="F438"/>
      <c r="G438"/>
      <c r="H438"/>
      <c r="I438"/>
      <c r="J438"/>
      <c r="K438"/>
      <c r="L438"/>
      <c r="M438"/>
      <c r="N438"/>
      <c r="O438"/>
    </row>
    <row r="439" spans="1:15" ht="22.95" customHeight="1" x14ac:dyDescent="0.25">
      <c r="A439"/>
      <c r="B439"/>
      <c r="C439"/>
      <c r="D439"/>
      <c r="E439"/>
      <c r="F439"/>
      <c r="G439"/>
      <c r="H439"/>
      <c r="I439"/>
      <c r="J439"/>
      <c r="K439"/>
      <c r="L439"/>
      <c r="M439"/>
      <c r="N439"/>
      <c r="O439"/>
    </row>
    <row r="440" spans="1:15" ht="22.95" customHeight="1" x14ac:dyDescent="0.25">
      <c r="A440"/>
      <c r="B440"/>
      <c r="C440"/>
      <c r="D440"/>
      <c r="E440"/>
      <c r="F440"/>
      <c r="G440"/>
      <c r="H440"/>
      <c r="I440"/>
      <c r="J440"/>
      <c r="K440"/>
      <c r="L440"/>
      <c r="M440"/>
      <c r="N440"/>
      <c r="O440"/>
    </row>
    <row r="441" spans="1:15" ht="22.95" customHeight="1" x14ac:dyDescent="0.25">
      <c r="A441"/>
      <c r="B441"/>
      <c r="C441"/>
      <c r="D441"/>
      <c r="E441"/>
      <c r="F441"/>
      <c r="G441"/>
      <c r="H441"/>
      <c r="I441"/>
      <c r="J441"/>
      <c r="K441"/>
      <c r="L441"/>
      <c r="M441"/>
      <c r="N441"/>
      <c r="O441"/>
    </row>
    <row r="442" spans="1:15" ht="22.95" customHeight="1" x14ac:dyDescent="0.25">
      <c r="A442"/>
      <c r="B442"/>
      <c r="C442"/>
      <c r="D442"/>
      <c r="E442"/>
      <c r="F442"/>
      <c r="G442"/>
      <c r="H442"/>
      <c r="I442"/>
      <c r="J442"/>
      <c r="K442"/>
      <c r="L442"/>
      <c r="M442"/>
      <c r="N442"/>
      <c r="O442"/>
    </row>
    <row r="443" spans="1:15" ht="22.95" customHeight="1" x14ac:dyDescent="0.25">
      <c r="A443"/>
      <c r="B443"/>
      <c r="C443"/>
      <c r="D443"/>
      <c r="E443"/>
      <c r="F443"/>
      <c r="G443"/>
      <c r="H443"/>
      <c r="I443"/>
      <c r="J443"/>
      <c r="K443"/>
      <c r="L443"/>
      <c r="M443"/>
      <c r="N443"/>
      <c r="O443"/>
    </row>
    <row r="444" spans="1:15" ht="22.95" customHeight="1" x14ac:dyDescent="0.25">
      <c r="A444"/>
      <c r="B444"/>
      <c r="C444"/>
      <c r="D444"/>
      <c r="E444"/>
      <c r="F444"/>
      <c r="G444"/>
      <c r="H444"/>
      <c r="I444"/>
      <c r="J444"/>
      <c r="K444"/>
      <c r="L444"/>
      <c r="M444"/>
      <c r="N444"/>
      <c r="O444"/>
    </row>
    <row r="445" spans="1:15" ht="22.95" customHeight="1" x14ac:dyDescent="0.25">
      <c r="A445"/>
      <c r="B445"/>
      <c r="C445"/>
      <c r="D445"/>
      <c r="E445"/>
      <c r="F445"/>
      <c r="G445"/>
      <c r="H445"/>
      <c r="I445"/>
      <c r="J445"/>
      <c r="K445"/>
      <c r="L445"/>
      <c r="M445"/>
      <c r="N445"/>
      <c r="O445"/>
    </row>
    <row r="446" spans="1:15" ht="22.95" customHeight="1" x14ac:dyDescent="0.25">
      <c r="A446"/>
      <c r="B446"/>
      <c r="C446"/>
      <c r="D446"/>
      <c r="E446"/>
      <c r="F446"/>
      <c r="G446"/>
      <c r="H446"/>
      <c r="I446"/>
      <c r="J446"/>
      <c r="K446"/>
      <c r="L446"/>
      <c r="M446"/>
      <c r="N446"/>
      <c r="O446"/>
    </row>
    <row r="447" spans="1:15" ht="22.95" customHeight="1" x14ac:dyDescent="0.25">
      <c r="A447"/>
      <c r="B447"/>
      <c r="C447"/>
      <c r="D447"/>
      <c r="E447"/>
      <c r="F447"/>
      <c r="G447"/>
      <c r="H447"/>
      <c r="I447"/>
      <c r="J447"/>
      <c r="K447"/>
      <c r="L447"/>
      <c r="M447"/>
      <c r="N447"/>
      <c r="O447"/>
    </row>
    <row r="448" spans="1:15" ht="22.95" customHeight="1" x14ac:dyDescent="0.25">
      <c r="A448"/>
      <c r="B448"/>
      <c r="C448"/>
      <c r="D448"/>
      <c r="E448"/>
      <c r="F448"/>
      <c r="G448"/>
      <c r="H448"/>
      <c r="I448"/>
      <c r="J448"/>
      <c r="K448"/>
      <c r="L448"/>
      <c r="M448"/>
      <c r="N448"/>
      <c r="O448"/>
    </row>
    <row r="449" spans="1:15" ht="22.95" customHeight="1" x14ac:dyDescent="0.25">
      <c r="A449"/>
      <c r="B449"/>
      <c r="C449"/>
      <c r="D449"/>
      <c r="E449"/>
      <c r="F449"/>
      <c r="G449"/>
      <c r="H449"/>
      <c r="I449"/>
      <c r="J449"/>
      <c r="K449"/>
      <c r="L449"/>
      <c r="M449"/>
      <c r="N449"/>
      <c r="O449"/>
    </row>
    <row r="450" spans="1:15" ht="22.95" customHeight="1" x14ac:dyDescent="0.25">
      <c r="A450"/>
      <c r="B450"/>
      <c r="C450"/>
      <c r="D450"/>
      <c r="E450"/>
      <c r="F450"/>
      <c r="G450"/>
      <c r="H450"/>
      <c r="I450"/>
      <c r="J450"/>
      <c r="K450"/>
      <c r="L450"/>
      <c r="M450"/>
      <c r="N450"/>
      <c r="O450"/>
    </row>
    <row r="451" spans="1:15" ht="22.95" customHeight="1" x14ac:dyDescent="0.25">
      <c r="A451"/>
      <c r="B451"/>
      <c r="C451"/>
      <c r="D451"/>
      <c r="E451"/>
      <c r="F451"/>
      <c r="G451"/>
      <c r="H451"/>
      <c r="I451"/>
      <c r="J451"/>
      <c r="K451"/>
      <c r="L451"/>
      <c r="M451"/>
      <c r="N451"/>
      <c r="O451"/>
    </row>
    <row r="452" spans="1:15" ht="100.2" customHeight="1" x14ac:dyDescent="0.25">
      <c r="A452"/>
      <c r="B452"/>
      <c r="C452"/>
      <c r="D452"/>
      <c r="E452"/>
      <c r="F452"/>
      <c r="G452"/>
      <c r="H452"/>
      <c r="I452"/>
      <c r="J452"/>
      <c r="K452"/>
      <c r="L452"/>
      <c r="M452"/>
      <c r="N452"/>
      <c r="O452"/>
    </row>
    <row r="453" spans="1:15" ht="22.95" customHeight="1" x14ac:dyDescent="0.25">
      <c r="A453"/>
      <c r="B453"/>
      <c r="C453"/>
      <c r="D453"/>
      <c r="E453"/>
      <c r="F453"/>
      <c r="G453"/>
      <c r="H453"/>
      <c r="I453"/>
      <c r="J453"/>
      <c r="K453"/>
      <c r="L453"/>
      <c r="M453"/>
      <c r="N453"/>
      <c r="O453"/>
    </row>
    <row r="454" spans="1:15" ht="22.95" customHeight="1" x14ac:dyDescent="0.25">
      <c r="A454"/>
      <c r="B454"/>
      <c r="C454"/>
      <c r="D454"/>
      <c r="E454"/>
      <c r="F454"/>
      <c r="G454"/>
      <c r="H454"/>
      <c r="I454"/>
      <c r="J454"/>
      <c r="K454"/>
      <c r="L454"/>
      <c r="M454"/>
      <c r="N454"/>
      <c r="O454"/>
    </row>
    <row r="455" spans="1:15" ht="22.95" customHeight="1" x14ac:dyDescent="0.25">
      <c r="A455"/>
      <c r="B455"/>
      <c r="C455"/>
      <c r="D455"/>
      <c r="E455"/>
      <c r="F455"/>
      <c r="G455"/>
      <c r="H455"/>
      <c r="I455"/>
      <c r="J455"/>
      <c r="K455"/>
      <c r="L455"/>
      <c r="M455"/>
      <c r="N455"/>
      <c r="O455"/>
    </row>
    <row r="456" spans="1:15" ht="22.95" customHeight="1" x14ac:dyDescent="0.25">
      <c r="A456"/>
      <c r="B456"/>
      <c r="C456"/>
      <c r="D456"/>
      <c r="E456"/>
      <c r="F456"/>
      <c r="G456"/>
      <c r="H456"/>
      <c r="I456"/>
      <c r="J456"/>
      <c r="K456"/>
      <c r="L456"/>
      <c r="M456"/>
      <c r="N456"/>
      <c r="O456"/>
    </row>
    <row r="457" spans="1:15" ht="22.95" customHeight="1" x14ac:dyDescent="0.25">
      <c r="A457"/>
      <c r="B457"/>
      <c r="C457"/>
      <c r="D457"/>
      <c r="E457"/>
      <c r="F457"/>
      <c r="G457"/>
      <c r="H457"/>
      <c r="I457"/>
      <c r="J457"/>
      <c r="K457"/>
      <c r="L457"/>
      <c r="M457"/>
      <c r="N457"/>
      <c r="O457"/>
    </row>
    <row r="458" spans="1:15" ht="22.95" customHeight="1" x14ac:dyDescent="0.25">
      <c r="A458"/>
      <c r="B458"/>
      <c r="C458"/>
      <c r="D458"/>
      <c r="E458"/>
      <c r="F458"/>
      <c r="G458"/>
      <c r="H458"/>
      <c r="I458"/>
      <c r="J458"/>
      <c r="K458"/>
      <c r="L458"/>
      <c r="M458"/>
      <c r="N458"/>
      <c r="O458"/>
    </row>
    <row r="459" spans="1:15" ht="22.95" customHeight="1" x14ac:dyDescent="0.25">
      <c r="A459"/>
      <c r="B459"/>
      <c r="C459"/>
      <c r="D459"/>
      <c r="E459"/>
      <c r="F459"/>
      <c r="G459"/>
      <c r="H459"/>
      <c r="I459"/>
      <c r="J459"/>
      <c r="K459"/>
      <c r="L459"/>
      <c r="M459"/>
      <c r="N459"/>
      <c r="O459"/>
    </row>
    <row r="460" spans="1:15" ht="22.95" customHeight="1" x14ac:dyDescent="0.25">
      <c r="A460"/>
      <c r="B460"/>
      <c r="C460"/>
      <c r="D460"/>
      <c r="E460"/>
      <c r="F460"/>
      <c r="G460"/>
      <c r="H460"/>
      <c r="I460"/>
      <c r="J460"/>
      <c r="K460"/>
      <c r="L460"/>
      <c r="M460"/>
      <c r="N460"/>
      <c r="O460"/>
    </row>
    <row r="461" spans="1:15" ht="22.95" customHeight="1" x14ac:dyDescent="0.25">
      <c r="A461"/>
      <c r="B461"/>
      <c r="C461"/>
      <c r="D461"/>
      <c r="E461"/>
      <c r="F461"/>
      <c r="G461"/>
      <c r="H461"/>
      <c r="I461"/>
      <c r="J461"/>
      <c r="K461"/>
      <c r="L461"/>
      <c r="M461"/>
      <c r="N461"/>
      <c r="O461"/>
    </row>
    <row r="462" spans="1:15" ht="22.95" customHeight="1" x14ac:dyDescent="0.25">
      <c r="A462"/>
      <c r="B462"/>
      <c r="C462"/>
      <c r="D462"/>
      <c r="E462"/>
      <c r="F462"/>
      <c r="G462"/>
      <c r="H462"/>
      <c r="I462"/>
      <c r="J462"/>
      <c r="K462"/>
      <c r="L462"/>
      <c r="M462"/>
      <c r="N462"/>
      <c r="O462"/>
    </row>
    <row r="463" spans="1:15" ht="22.95" customHeight="1" x14ac:dyDescent="0.25">
      <c r="A463"/>
      <c r="B463"/>
      <c r="C463"/>
      <c r="D463"/>
      <c r="E463"/>
      <c r="F463"/>
      <c r="G463"/>
      <c r="H463"/>
      <c r="I463"/>
      <c r="J463"/>
      <c r="K463"/>
      <c r="L463"/>
      <c r="M463"/>
      <c r="N463"/>
      <c r="O463"/>
    </row>
    <row r="464" spans="1:15" ht="22.95" customHeight="1" x14ac:dyDescent="0.25">
      <c r="A464"/>
      <c r="B464"/>
      <c r="C464"/>
      <c r="D464"/>
      <c r="E464"/>
      <c r="F464"/>
      <c r="G464"/>
      <c r="H464"/>
      <c r="I464"/>
      <c r="J464"/>
      <c r="K464"/>
      <c r="L464"/>
      <c r="M464"/>
      <c r="N464"/>
      <c r="O464"/>
    </row>
    <row r="465" spans="1:15" ht="22.95" customHeight="1" x14ac:dyDescent="0.25">
      <c r="A465"/>
      <c r="B465"/>
      <c r="C465"/>
      <c r="D465"/>
      <c r="E465"/>
      <c r="F465"/>
      <c r="G465"/>
      <c r="H465"/>
      <c r="I465"/>
      <c r="J465"/>
      <c r="K465"/>
      <c r="L465"/>
      <c r="M465"/>
      <c r="N465"/>
      <c r="O465"/>
    </row>
    <row r="466" spans="1:15" ht="22.95" customHeight="1" x14ac:dyDescent="0.25">
      <c r="A466"/>
      <c r="B466"/>
      <c r="C466"/>
      <c r="D466"/>
      <c r="E466"/>
      <c r="F466"/>
      <c r="G466"/>
      <c r="H466"/>
      <c r="I466"/>
      <c r="J466"/>
      <c r="K466"/>
      <c r="L466"/>
      <c r="M466"/>
      <c r="N466"/>
      <c r="O466"/>
    </row>
    <row r="467" spans="1:15" ht="22.95" customHeight="1" x14ac:dyDescent="0.25">
      <c r="A467"/>
      <c r="B467"/>
      <c r="C467"/>
      <c r="D467"/>
      <c r="E467"/>
      <c r="F467"/>
      <c r="G467"/>
      <c r="H467"/>
      <c r="I467"/>
      <c r="J467"/>
      <c r="K467"/>
      <c r="L467"/>
      <c r="M467"/>
      <c r="N467"/>
      <c r="O467"/>
    </row>
    <row r="468" spans="1:15" ht="22.95" customHeight="1" x14ac:dyDescent="0.25">
      <c r="A468"/>
      <c r="B468"/>
      <c r="C468"/>
      <c r="D468"/>
      <c r="E468"/>
      <c r="F468"/>
      <c r="G468"/>
      <c r="H468"/>
      <c r="I468"/>
      <c r="J468"/>
      <c r="K468"/>
      <c r="L468"/>
      <c r="M468"/>
      <c r="N468"/>
      <c r="O468"/>
    </row>
    <row r="469" spans="1:15" ht="22.95" customHeight="1" x14ac:dyDescent="0.25">
      <c r="A469"/>
      <c r="B469"/>
      <c r="C469"/>
      <c r="D469"/>
      <c r="E469"/>
      <c r="F469"/>
      <c r="G469"/>
      <c r="H469"/>
      <c r="I469"/>
      <c r="J469"/>
      <c r="K469"/>
      <c r="L469"/>
      <c r="M469"/>
      <c r="N469"/>
      <c r="O469"/>
    </row>
    <row r="470" spans="1:15" ht="22.95" customHeight="1" x14ac:dyDescent="0.25">
      <c r="A470"/>
      <c r="B470"/>
      <c r="C470"/>
      <c r="D470"/>
      <c r="E470"/>
      <c r="F470"/>
      <c r="G470"/>
      <c r="H470"/>
      <c r="I470"/>
      <c r="J470"/>
      <c r="K470"/>
      <c r="L470"/>
      <c r="M470"/>
      <c r="N470"/>
      <c r="O470"/>
    </row>
    <row r="471" spans="1:15" ht="22.95" customHeight="1" x14ac:dyDescent="0.25">
      <c r="A471"/>
      <c r="B471"/>
      <c r="C471"/>
      <c r="D471"/>
      <c r="E471"/>
      <c r="F471"/>
      <c r="G471"/>
      <c r="H471"/>
      <c r="I471"/>
      <c r="J471"/>
      <c r="K471"/>
      <c r="L471"/>
      <c r="M471"/>
      <c r="N471"/>
      <c r="O471"/>
    </row>
    <row r="472" spans="1:15" ht="22.95" customHeight="1" x14ac:dyDescent="0.25">
      <c r="A472"/>
      <c r="B472"/>
      <c r="C472"/>
      <c r="D472"/>
      <c r="E472"/>
      <c r="F472"/>
      <c r="G472"/>
      <c r="H472"/>
      <c r="I472"/>
      <c r="J472"/>
      <c r="K472"/>
      <c r="L472"/>
      <c r="M472"/>
      <c r="N472"/>
      <c r="O472"/>
    </row>
    <row r="473" spans="1:15" ht="22.95" customHeight="1" x14ac:dyDescent="0.25">
      <c r="A473"/>
      <c r="B473"/>
      <c r="C473"/>
      <c r="D473"/>
      <c r="E473"/>
      <c r="F473"/>
      <c r="G473"/>
      <c r="H473"/>
      <c r="I473"/>
      <c r="J473"/>
      <c r="K473"/>
      <c r="L473"/>
      <c r="M473"/>
      <c r="N473"/>
      <c r="O473"/>
    </row>
    <row r="474" spans="1:15" ht="22.95" customHeight="1" x14ac:dyDescent="0.25">
      <c r="A474"/>
      <c r="B474"/>
      <c r="C474"/>
      <c r="D474"/>
      <c r="E474"/>
      <c r="F474"/>
      <c r="G474"/>
      <c r="H474"/>
      <c r="I474"/>
      <c r="J474"/>
      <c r="K474"/>
      <c r="L474"/>
      <c r="M474"/>
      <c r="N474"/>
      <c r="O474"/>
    </row>
    <row r="475" spans="1:15" ht="22.95" customHeight="1" x14ac:dyDescent="0.25">
      <c r="A475"/>
      <c r="B475"/>
      <c r="C475"/>
      <c r="D475"/>
      <c r="E475"/>
      <c r="F475"/>
      <c r="G475"/>
      <c r="H475"/>
      <c r="I475"/>
      <c r="J475"/>
      <c r="K475"/>
      <c r="L475"/>
      <c r="M475"/>
      <c r="N475"/>
      <c r="O475"/>
    </row>
    <row r="476" spans="1:15" ht="22.95" customHeight="1" x14ac:dyDescent="0.25">
      <c r="A476"/>
      <c r="B476"/>
      <c r="C476"/>
      <c r="D476"/>
      <c r="E476"/>
      <c r="F476"/>
      <c r="G476"/>
      <c r="H476"/>
      <c r="I476"/>
      <c r="J476"/>
      <c r="K476"/>
      <c r="L476"/>
      <c r="M476"/>
      <c r="N476"/>
      <c r="O476"/>
    </row>
    <row r="477" spans="1:15" ht="22.95" customHeight="1" x14ac:dyDescent="0.25">
      <c r="A477"/>
      <c r="B477"/>
      <c r="C477"/>
      <c r="D477"/>
      <c r="E477"/>
      <c r="F477"/>
      <c r="G477"/>
      <c r="H477"/>
      <c r="I477"/>
      <c r="J477"/>
      <c r="K477"/>
      <c r="L477"/>
      <c r="M477"/>
      <c r="N477"/>
      <c r="O477"/>
    </row>
    <row r="478" spans="1:15" ht="22.95" customHeight="1" x14ac:dyDescent="0.25">
      <c r="A478"/>
      <c r="B478"/>
      <c r="C478"/>
      <c r="D478"/>
      <c r="E478"/>
      <c r="F478"/>
      <c r="G478"/>
      <c r="H478"/>
      <c r="I478"/>
      <c r="J478"/>
      <c r="K478"/>
      <c r="L478"/>
      <c r="M478"/>
      <c r="N478"/>
      <c r="O478"/>
    </row>
    <row r="479" spans="1:15" ht="22.95" customHeight="1" x14ac:dyDescent="0.25">
      <c r="A479"/>
      <c r="B479"/>
      <c r="C479"/>
      <c r="D479"/>
      <c r="E479"/>
      <c r="F479"/>
      <c r="G479"/>
      <c r="H479"/>
      <c r="I479"/>
      <c r="J479"/>
      <c r="K479"/>
      <c r="L479"/>
      <c r="M479"/>
      <c r="N479"/>
      <c r="O479"/>
    </row>
    <row r="480" spans="1:15" ht="22.95" customHeight="1" x14ac:dyDescent="0.25">
      <c r="A480"/>
      <c r="B480"/>
      <c r="C480"/>
      <c r="D480"/>
      <c r="E480"/>
      <c r="F480"/>
      <c r="G480"/>
      <c r="H480"/>
      <c r="I480"/>
      <c r="J480"/>
      <c r="K480"/>
      <c r="L480"/>
      <c r="M480"/>
      <c r="N480"/>
      <c r="O480"/>
    </row>
    <row r="481" spans="1:15" ht="22.95" customHeight="1" x14ac:dyDescent="0.25">
      <c r="A481"/>
      <c r="B481"/>
      <c r="C481"/>
      <c r="D481"/>
      <c r="E481"/>
      <c r="F481"/>
      <c r="G481"/>
      <c r="H481"/>
      <c r="I481"/>
      <c r="J481"/>
      <c r="K481"/>
      <c r="L481"/>
      <c r="M481"/>
      <c r="N481"/>
      <c r="O481"/>
    </row>
    <row r="482" spans="1:15" ht="22.95" customHeight="1" x14ac:dyDescent="0.25">
      <c r="A482"/>
      <c r="B482"/>
      <c r="C482"/>
      <c r="D482"/>
      <c r="E482"/>
      <c r="F482"/>
      <c r="G482"/>
      <c r="H482"/>
      <c r="I482"/>
      <c r="J482"/>
      <c r="K482"/>
      <c r="L482"/>
      <c r="M482"/>
      <c r="N482"/>
      <c r="O482"/>
    </row>
    <row r="483" spans="1:15" ht="22.95" customHeight="1" x14ac:dyDescent="0.25">
      <c r="A483"/>
      <c r="B483"/>
      <c r="C483"/>
      <c r="D483"/>
      <c r="E483"/>
      <c r="F483"/>
      <c r="G483"/>
      <c r="H483"/>
      <c r="I483"/>
      <c r="J483"/>
      <c r="K483"/>
      <c r="L483"/>
      <c r="M483"/>
      <c r="N483"/>
      <c r="O483"/>
    </row>
    <row r="484" spans="1:15" ht="22.95" customHeight="1" x14ac:dyDescent="0.25">
      <c r="A484"/>
      <c r="B484"/>
      <c r="C484"/>
      <c r="D484"/>
      <c r="E484"/>
      <c r="F484"/>
      <c r="G484"/>
      <c r="H484"/>
      <c r="I484"/>
      <c r="J484"/>
      <c r="K484"/>
      <c r="L484"/>
      <c r="M484"/>
      <c r="N484"/>
      <c r="O484"/>
    </row>
    <row r="485" spans="1:15" ht="22.95" customHeight="1" x14ac:dyDescent="0.25">
      <c r="A485"/>
      <c r="B485"/>
      <c r="C485"/>
      <c r="D485"/>
      <c r="E485"/>
      <c r="F485"/>
      <c r="G485"/>
      <c r="H485"/>
      <c r="I485"/>
      <c r="J485"/>
      <c r="K485"/>
      <c r="L485"/>
      <c r="M485"/>
      <c r="N485"/>
      <c r="O485"/>
    </row>
    <row r="486" spans="1:15" ht="22.95" customHeight="1" x14ac:dyDescent="0.25">
      <c r="A486"/>
      <c r="B486"/>
      <c r="C486"/>
      <c r="D486"/>
      <c r="E486"/>
      <c r="F486"/>
      <c r="G486"/>
      <c r="H486"/>
      <c r="I486"/>
      <c r="J486"/>
      <c r="K486"/>
      <c r="L486"/>
      <c r="M486"/>
      <c r="N486"/>
      <c r="O486"/>
    </row>
    <row r="487" spans="1:15" ht="22.95" customHeight="1" x14ac:dyDescent="0.25">
      <c r="A487"/>
      <c r="B487"/>
      <c r="C487"/>
      <c r="D487"/>
      <c r="E487"/>
      <c r="F487"/>
      <c r="G487"/>
      <c r="H487"/>
      <c r="I487"/>
      <c r="J487"/>
      <c r="K487"/>
      <c r="L487"/>
      <c r="M487"/>
      <c r="N487"/>
      <c r="O487"/>
    </row>
    <row r="488" spans="1:15" ht="22.95" customHeight="1" x14ac:dyDescent="0.25">
      <c r="A488"/>
      <c r="B488"/>
      <c r="C488"/>
      <c r="D488"/>
      <c r="E488"/>
      <c r="F488"/>
      <c r="G488"/>
      <c r="H488"/>
      <c r="I488"/>
      <c r="J488"/>
      <c r="K488"/>
      <c r="L488"/>
      <c r="M488"/>
      <c r="N488"/>
      <c r="O488"/>
    </row>
    <row r="489" spans="1:15" ht="22.95" customHeight="1" x14ac:dyDescent="0.25">
      <c r="A489"/>
      <c r="B489"/>
      <c r="C489"/>
      <c r="D489"/>
      <c r="E489"/>
      <c r="F489"/>
      <c r="G489"/>
      <c r="H489"/>
      <c r="I489"/>
      <c r="J489"/>
      <c r="K489"/>
      <c r="L489"/>
      <c r="M489"/>
      <c r="N489"/>
      <c r="O489"/>
    </row>
    <row r="490" spans="1:15" ht="22.95" customHeight="1" x14ac:dyDescent="0.25">
      <c r="A490"/>
      <c r="B490"/>
      <c r="C490"/>
      <c r="D490"/>
      <c r="E490"/>
      <c r="F490"/>
      <c r="G490"/>
      <c r="H490"/>
      <c r="I490"/>
      <c r="J490"/>
      <c r="K490"/>
      <c r="L490"/>
      <c r="M490"/>
      <c r="N490"/>
      <c r="O490"/>
    </row>
    <row r="491" spans="1:15" ht="22.95" customHeight="1" x14ac:dyDescent="0.25">
      <c r="A491"/>
      <c r="B491"/>
      <c r="C491"/>
      <c r="D491"/>
      <c r="E491"/>
      <c r="F491"/>
      <c r="G491"/>
      <c r="H491"/>
      <c r="I491"/>
      <c r="J491"/>
      <c r="K491"/>
      <c r="L491"/>
      <c r="M491"/>
      <c r="N491"/>
      <c r="O491"/>
    </row>
    <row r="492" spans="1:15" ht="22.95" customHeight="1" x14ac:dyDescent="0.25">
      <c r="A492"/>
      <c r="B492"/>
      <c r="C492"/>
      <c r="D492"/>
      <c r="E492"/>
      <c r="F492"/>
      <c r="G492"/>
      <c r="H492"/>
      <c r="I492"/>
      <c r="J492"/>
      <c r="K492"/>
      <c r="L492"/>
      <c r="M492"/>
      <c r="N492"/>
      <c r="O492"/>
    </row>
    <row r="493" spans="1:15" ht="22.95" customHeight="1" x14ac:dyDescent="0.25">
      <c r="A493"/>
      <c r="B493"/>
      <c r="C493"/>
      <c r="D493"/>
      <c r="E493"/>
      <c r="F493"/>
      <c r="G493"/>
      <c r="H493"/>
      <c r="I493"/>
      <c r="J493"/>
      <c r="K493"/>
      <c r="L493"/>
      <c r="M493"/>
      <c r="N493"/>
      <c r="O493"/>
    </row>
    <row r="494" spans="1:15" ht="22.95" customHeight="1" x14ac:dyDescent="0.25">
      <c r="A494"/>
      <c r="B494"/>
      <c r="C494"/>
      <c r="D494"/>
      <c r="E494"/>
      <c r="F494"/>
      <c r="G494"/>
      <c r="H494"/>
      <c r="I494"/>
      <c r="J494"/>
      <c r="K494"/>
      <c r="L494"/>
      <c r="M494"/>
      <c r="N494"/>
      <c r="O494"/>
    </row>
    <row r="495" spans="1:15" ht="22.95" customHeight="1" x14ac:dyDescent="0.25">
      <c r="A495"/>
      <c r="B495"/>
      <c r="C495"/>
      <c r="D495"/>
      <c r="E495"/>
      <c r="F495"/>
      <c r="G495"/>
      <c r="H495"/>
      <c r="I495"/>
      <c r="J495"/>
      <c r="K495"/>
      <c r="L495"/>
      <c r="M495"/>
      <c r="N495"/>
      <c r="O495"/>
    </row>
    <row r="496" spans="1:15" ht="22.95" customHeight="1" x14ac:dyDescent="0.25">
      <c r="A496"/>
      <c r="B496"/>
      <c r="C496"/>
      <c r="D496"/>
      <c r="E496"/>
      <c r="F496"/>
      <c r="G496"/>
      <c r="H496"/>
      <c r="I496"/>
      <c r="J496"/>
      <c r="K496"/>
      <c r="L496"/>
      <c r="M496"/>
      <c r="N496"/>
      <c r="O496"/>
    </row>
    <row r="497" spans="1:15" ht="22.95" customHeight="1" x14ac:dyDescent="0.25">
      <c r="A497"/>
      <c r="B497"/>
      <c r="C497"/>
      <c r="D497"/>
      <c r="E497"/>
      <c r="F497"/>
      <c r="G497"/>
      <c r="H497"/>
      <c r="I497"/>
      <c r="J497"/>
      <c r="K497"/>
      <c r="L497"/>
      <c r="M497"/>
      <c r="N497"/>
      <c r="O497"/>
    </row>
    <row r="498" spans="1:15" ht="22.95" customHeight="1" x14ac:dyDescent="0.25">
      <c r="A498"/>
      <c r="B498"/>
      <c r="C498"/>
      <c r="D498"/>
      <c r="E498"/>
      <c r="F498"/>
      <c r="G498"/>
      <c r="H498"/>
      <c r="I498"/>
      <c r="J498"/>
      <c r="K498"/>
      <c r="L498"/>
      <c r="M498"/>
      <c r="N498"/>
      <c r="O498"/>
    </row>
    <row r="499" spans="1:15" ht="22.95" customHeight="1" x14ac:dyDescent="0.25">
      <c r="A499"/>
      <c r="B499"/>
      <c r="C499"/>
      <c r="D499"/>
      <c r="E499"/>
      <c r="F499"/>
      <c r="G499"/>
      <c r="H499"/>
      <c r="I499"/>
      <c r="J499"/>
      <c r="K499"/>
      <c r="L499"/>
      <c r="M499"/>
      <c r="N499"/>
      <c r="O499"/>
    </row>
    <row r="500" spans="1:15" ht="22.95" customHeight="1" x14ac:dyDescent="0.25">
      <c r="A500"/>
      <c r="B500"/>
      <c r="C500"/>
      <c r="D500"/>
      <c r="E500"/>
      <c r="F500"/>
      <c r="G500"/>
      <c r="H500"/>
      <c r="I500"/>
      <c r="J500"/>
      <c r="K500"/>
      <c r="L500"/>
      <c r="M500"/>
      <c r="N500"/>
      <c r="O500"/>
    </row>
    <row r="501" spans="1:15" ht="22.95" customHeight="1" x14ac:dyDescent="0.25">
      <c r="A501"/>
      <c r="B501"/>
      <c r="C501"/>
      <c r="D501"/>
      <c r="E501"/>
      <c r="F501"/>
      <c r="G501"/>
      <c r="H501"/>
      <c r="I501"/>
      <c r="J501"/>
      <c r="K501"/>
      <c r="L501"/>
      <c r="M501"/>
      <c r="N501"/>
      <c r="O501"/>
    </row>
    <row r="502" spans="1:15" ht="22.95" customHeight="1" x14ac:dyDescent="0.25">
      <c r="A502"/>
      <c r="B502"/>
      <c r="C502"/>
      <c r="D502"/>
      <c r="E502"/>
      <c r="F502"/>
      <c r="G502"/>
      <c r="H502"/>
      <c r="I502"/>
      <c r="J502"/>
      <c r="K502"/>
      <c r="L502"/>
      <c r="M502"/>
      <c r="N502"/>
      <c r="O502"/>
    </row>
    <row r="503" spans="1:15" ht="22.95" customHeight="1" x14ac:dyDescent="0.25">
      <c r="A503"/>
      <c r="B503"/>
      <c r="C503"/>
      <c r="D503"/>
      <c r="E503"/>
      <c r="F503"/>
      <c r="G503"/>
      <c r="H503"/>
      <c r="I503"/>
      <c r="J503"/>
      <c r="K503"/>
      <c r="L503"/>
      <c r="M503"/>
      <c r="N503"/>
      <c r="O503"/>
    </row>
    <row r="504" spans="1:15" ht="22.95" customHeight="1" x14ac:dyDescent="0.25">
      <c r="A504"/>
      <c r="B504"/>
      <c r="C504"/>
      <c r="D504"/>
      <c r="E504"/>
      <c r="F504"/>
      <c r="G504"/>
      <c r="H504"/>
      <c r="I504"/>
      <c r="J504"/>
      <c r="K504"/>
      <c r="L504"/>
      <c r="M504"/>
      <c r="N504"/>
      <c r="O504"/>
    </row>
    <row r="505" spans="1:15" ht="22.95" customHeight="1" x14ac:dyDescent="0.25">
      <c r="A505"/>
      <c r="B505"/>
      <c r="C505"/>
      <c r="D505"/>
      <c r="E505"/>
      <c r="F505"/>
      <c r="G505"/>
      <c r="H505"/>
      <c r="I505"/>
      <c r="J505"/>
      <c r="K505"/>
      <c r="L505"/>
      <c r="M505"/>
      <c r="N505"/>
      <c r="O505"/>
    </row>
    <row r="506" spans="1:15" ht="22.95" customHeight="1" x14ac:dyDescent="0.25">
      <c r="A506"/>
      <c r="B506"/>
      <c r="C506"/>
      <c r="D506"/>
      <c r="E506"/>
      <c r="F506"/>
      <c r="G506"/>
      <c r="H506"/>
      <c r="I506"/>
      <c r="J506"/>
      <c r="K506"/>
      <c r="L506"/>
      <c r="M506"/>
      <c r="N506"/>
      <c r="O506"/>
    </row>
    <row r="507" spans="1:15" ht="22.95" customHeight="1" x14ac:dyDescent="0.25">
      <c r="A507"/>
      <c r="B507"/>
      <c r="C507"/>
      <c r="D507"/>
      <c r="E507"/>
      <c r="F507"/>
      <c r="G507"/>
      <c r="H507"/>
      <c r="I507"/>
      <c r="J507"/>
      <c r="K507"/>
      <c r="L507"/>
      <c r="M507"/>
      <c r="N507"/>
      <c r="O507"/>
    </row>
    <row r="508" spans="1:15" ht="22.95" customHeight="1" x14ac:dyDescent="0.25">
      <c r="A508"/>
      <c r="B508"/>
      <c r="C508"/>
      <c r="D508"/>
      <c r="E508"/>
      <c r="F508"/>
      <c r="G508"/>
      <c r="H508"/>
      <c r="I508"/>
      <c r="J508"/>
      <c r="K508"/>
      <c r="L508"/>
      <c r="M508"/>
      <c r="N508"/>
      <c r="O508"/>
    </row>
    <row r="509" spans="1:15" ht="22.95" customHeight="1" x14ac:dyDescent="0.25">
      <c r="A509"/>
      <c r="B509"/>
      <c r="C509"/>
      <c r="D509"/>
      <c r="E509"/>
      <c r="F509"/>
      <c r="G509"/>
      <c r="H509"/>
      <c r="I509"/>
      <c r="J509"/>
      <c r="K509"/>
      <c r="L509"/>
      <c r="M509"/>
      <c r="N509"/>
      <c r="O509"/>
    </row>
    <row r="510" spans="1:15" ht="22.95" customHeight="1" x14ac:dyDescent="0.25">
      <c r="A510"/>
      <c r="B510"/>
      <c r="C510"/>
      <c r="D510"/>
      <c r="E510"/>
      <c r="F510"/>
      <c r="G510"/>
      <c r="H510"/>
      <c r="I510"/>
      <c r="J510"/>
      <c r="K510"/>
      <c r="L510"/>
      <c r="M510"/>
      <c r="N510"/>
      <c r="O510"/>
    </row>
    <row r="511" spans="1:15" ht="22.95" customHeight="1" x14ac:dyDescent="0.25">
      <c r="A511"/>
      <c r="B511"/>
      <c r="C511"/>
      <c r="D511"/>
      <c r="E511"/>
      <c r="F511"/>
      <c r="G511"/>
      <c r="H511"/>
      <c r="I511"/>
      <c r="J511"/>
      <c r="K511"/>
      <c r="L511"/>
      <c r="M511"/>
      <c r="N511"/>
      <c r="O511"/>
    </row>
    <row r="512" spans="1:15" ht="22.95" customHeight="1" x14ac:dyDescent="0.25">
      <c r="A512"/>
      <c r="B512"/>
      <c r="C512"/>
      <c r="D512"/>
      <c r="E512"/>
      <c r="F512"/>
      <c r="G512"/>
      <c r="H512"/>
      <c r="I512"/>
      <c r="J512"/>
      <c r="K512"/>
      <c r="L512"/>
      <c r="M512"/>
      <c r="N512"/>
      <c r="O512"/>
    </row>
    <row r="513" spans="1:15" ht="22.95" customHeight="1" x14ac:dyDescent="0.25">
      <c r="A513"/>
      <c r="B513"/>
      <c r="C513"/>
      <c r="D513"/>
      <c r="E513"/>
      <c r="F513"/>
      <c r="G513"/>
      <c r="H513"/>
      <c r="I513"/>
      <c r="J513"/>
      <c r="K513"/>
      <c r="L513"/>
      <c r="M513"/>
      <c r="N513"/>
      <c r="O513"/>
    </row>
    <row r="514" spans="1:15" ht="22.95" customHeight="1" x14ac:dyDescent="0.25">
      <c r="A514"/>
      <c r="B514"/>
      <c r="C514"/>
      <c r="D514"/>
      <c r="E514"/>
      <c r="F514"/>
      <c r="G514"/>
      <c r="H514"/>
      <c r="I514"/>
      <c r="J514"/>
      <c r="K514"/>
      <c r="L514"/>
      <c r="M514"/>
      <c r="N514"/>
      <c r="O514"/>
    </row>
    <row r="515" spans="1:15" ht="22.95" customHeight="1" x14ac:dyDescent="0.25">
      <c r="A515"/>
      <c r="B515"/>
      <c r="C515"/>
      <c r="D515"/>
      <c r="E515"/>
      <c r="F515"/>
      <c r="G515"/>
      <c r="H515"/>
      <c r="I515"/>
      <c r="J515"/>
      <c r="K515"/>
      <c r="L515"/>
      <c r="M515"/>
      <c r="N515"/>
      <c r="O515"/>
    </row>
    <row r="516" spans="1:15" ht="22.95" customHeight="1" x14ac:dyDescent="0.25">
      <c r="A516"/>
      <c r="B516"/>
      <c r="C516"/>
      <c r="D516"/>
      <c r="E516"/>
      <c r="F516"/>
      <c r="G516"/>
      <c r="H516"/>
      <c r="I516"/>
      <c r="J516"/>
      <c r="K516"/>
      <c r="L516"/>
      <c r="M516"/>
      <c r="N516"/>
      <c r="O516"/>
    </row>
    <row r="517" spans="1:15" ht="100.2" customHeight="1" x14ac:dyDescent="0.25">
      <c r="A517"/>
      <c r="B517"/>
      <c r="C517"/>
      <c r="D517"/>
      <c r="E517"/>
      <c r="F517"/>
      <c r="G517"/>
      <c r="H517"/>
      <c r="I517"/>
      <c r="J517"/>
      <c r="K517"/>
      <c r="L517"/>
      <c r="M517"/>
      <c r="N517"/>
      <c r="O517"/>
    </row>
    <row r="518" spans="1:15" ht="22.95" customHeight="1" x14ac:dyDescent="0.25">
      <c r="A518"/>
      <c r="B518"/>
      <c r="C518"/>
      <c r="D518"/>
      <c r="E518"/>
      <c r="F518"/>
      <c r="G518"/>
      <c r="H518"/>
      <c r="I518"/>
      <c r="J518"/>
      <c r="K518"/>
      <c r="L518"/>
      <c r="M518"/>
      <c r="N518"/>
      <c r="O518"/>
    </row>
    <row r="519" spans="1:15" ht="22.95" customHeight="1" x14ac:dyDescent="0.25">
      <c r="A519"/>
      <c r="B519"/>
      <c r="C519"/>
      <c r="D519"/>
      <c r="E519"/>
      <c r="F519"/>
      <c r="G519"/>
      <c r="H519"/>
      <c r="I519"/>
      <c r="J519"/>
      <c r="K519"/>
      <c r="L519"/>
      <c r="M519"/>
      <c r="N519"/>
      <c r="O519"/>
    </row>
    <row r="520" spans="1:15" ht="22.95" customHeight="1" x14ac:dyDescent="0.25">
      <c r="A520"/>
      <c r="B520"/>
      <c r="C520"/>
      <c r="D520"/>
      <c r="E520"/>
      <c r="F520"/>
      <c r="G520"/>
      <c r="H520"/>
      <c r="I520"/>
      <c r="J520"/>
      <c r="K520"/>
      <c r="L520"/>
      <c r="M520"/>
      <c r="N520"/>
      <c r="O520"/>
    </row>
    <row r="521" spans="1:15" ht="22.95" customHeight="1" x14ac:dyDescent="0.25">
      <c r="A521"/>
      <c r="B521"/>
      <c r="C521"/>
      <c r="D521"/>
      <c r="E521"/>
      <c r="F521"/>
      <c r="G521"/>
      <c r="H521"/>
      <c r="I521"/>
      <c r="J521"/>
      <c r="K521"/>
      <c r="L521"/>
      <c r="M521"/>
      <c r="N521"/>
      <c r="O521"/>
    </row>
    <row r="522" spans="1:15" ht="22.95" customHeight="1" x14ac:dyDescent="0.25">
      <c r="A522"/>
      <c r="B522"/>
      <c r="C522"/>
      <c r="D522"/>
      <c r="E522"/>
      <c r="F522"/>
      <c r="G522"/>
      <c r="H522"/>
      <c r="I522"/>
      <c r="J522"/>
      <c r="K522"/>
      <c r="L522"/>
      <c r="M522"/>
      <c r="N522"/>
      <c r="O522"/>
    </row>
    <row r="523" spans="1:15" ht="22.95" customHeight="1" x14ac:dyDescent="0.25">
      <c r="A523"/>
      <c r="B523"/>
      <c r="C523"/>
      <c r="D523"/>
      <c r="E523"/>
      <c r="F523"/>
      <c r="G523"/>
      <c r="H523"/>
      <c r="I523"/>
      <c r="J523"/>
      <c r="K523"/>
      <c r="L523"/>
      <c r="M523"/>
      <c r="N523"/>
      <c r="O523"/>
    </row>
    <row r="524" spans="1:15" ht="22.95" customHeight="1" x14ac:dyDescent="0.25">
      <c r="A524"/>
      <c r="B524"/>
      <c r="C524"/>
      <c r="D524"/>
      <c r="E524"/>
      <c r="F524"/>
      <c r="G524"/>
      <c r="H524"/>
      <c r="I524"/>
      <c r="J524"/>
      <c r="K524"/>
      <c r="L524"/>
      <c r="M524"/>
      <c r="N524"/>
      <c r="O524"/>
    </row>
    <row r="525" spans="1:15" ht="22.95" customHeight="1" x14ac:dyDescent="0.25">
      <c r="A525"/>
      <c r="B525"/>
      <c r="C525"/>
      <c r="D525"/>
      <c r="E525"/>
      <c r="F525"/>
      <c r="G525"/>
      <c r="H525"/>
      <c r="I525"/>
      <c r="J525"/>
      <c r="K525"/>
      <c r="L525"/>
      <c r="M525"/>
      <c r="N525"/>
      <c r="O525"/>
    </row>
    <row r="526" spans="1:15" ht="22.95" customHeight="1" x14ac:dyDescent="0.25">
      <c r="A526"/>
      <c r="B526"/>
      <c r="C526"/>
      <c r="D526"/>
      <c r="E526"/>
      <c r="F526"/>
      <c r="G526"/>
      <c r="H526"/>
      <c r="I526"/>
      <c r="J526"/>
      <c r="K526"/>
      <c r="L526"/>
      <c r="M526"/>
      <c r="N526"/>
      <c r="O526"/>
    </row>
    <row r="527" spans="1:15" ht="22.95" customHeight="1" x14ac:dyDescent="0.25">
      <c r="A527"/>
      <c r="B527"/>
      <c r="C527"/>
      <c r="D527"/>
      <c r="E527"/>
      <c r="F527"/>
      <c r="G527"/>
      <c r="H527"/>
      <c r="I527"/>
      <c r="J527"/>
      <c r="K527"/>
      <c r="L527"/>
      <c r="M527"/>
      <c r="N527"/>
      <c r="O527"/>
    </row>
    <row r="528" spans="1:15" ht="22.95" customHeight="1" x14ac:dyDescent="0.25">
      <c r="A528"/>
      <c r="B528"/>
      <c r="C528"/>
      <c r="D528"/>
      <c r="E528"/>
      <c r="F528"/>
      <c r="G528"/>
      <c r="H528"/>
      <c r="I528"/>
      <c r="J528"/>
      <c r="K528"/>
      <c r="L528"/>
      <c r="M528"/>
      <c r="N528"/>
      <c r="O528"/>
    </row>
    <row r="529" spans="1:15" ht="22.95" customHeight="1" x14ac:dyDescent="0.25">
      <c r="A529"/>
      <c r="B529"/>
      <c r="C529"/>
      <c r="D529"/>
      <c r="E529"/>
      <c r="F529"/>
      <c r="G529"/>
      <c r="H529"/>
      <c r="I529"/>
      <c r="J529"/>
      <c r="K529"/>
      <c r="L529"/>
      <c r="M529"/>
      <c r="N529"/>
      <c r="O529"/>
    </row>
    <row r="530" spans="1:15" ht="22.95" customHeight="1" x14ac:dyDescent="0.25">
      <c r="A530"/>
      <c r="B530"/>
      <c r="C530"/>
      <c r="D530"/>
      <c r="E530"/>
      <c r="F530"/>
      <c r="G530"/>
      <c r="H530"/>
      <c r="I530"/>
      <c r="J530"/>
      <c r="K530"/>
      <c r="L530"/>
      <c r="M530"/>
      <c r="N530"/>
      <c r="O530"/>
    </row>
    <row r="531" spans="1:15" ht="22.95" customHeight="1" x14ac:dyDescent="0.25">
      <c r="A531"/>
      <c r="B531"/>
      <c r="C531"/>
      <c r="D531"/>
      <c r="E531"/>
      <c r="F531"/>
      <c r="G531"/>
      <c r="H531"/>
      <c r="I531"/>
      <c r="J531"/>
      <c r="K531"/>
      <c r="L531"/>
      <c r="M531"/>
      <c r="N531"/>
      <c r="O531"/>
    </row>
    <row r="532" spans="1:15" ht="22.95" customHeight="1" x14ac:dyDescent="0.25">
      <c r="A532"/>
      <c r="B532"/>
      <c r="C532"/>
      <c r="D532"/>
      <c r="E532"/>
      <c r="F532"/>
      <c r="G532"/>
      <c r="H532"/>
      <c r="I532"/>
      <c r="J532"/>
      <c r="K532"/>
      <c r="L532"/>
      <c r="M532"/>
      <c r="N532"/>
      <c r="O532"/>
    </row>
    <row r="533" spans="1:15" ht="22.95" customHeight="1" x14ac:dyDescent="0.25">
      <c r="A533"/>
      <c r="B533"/>
      <c r="C533"/>
      <c r="D533"/>
      <c r="E533"/>
      <c r="F533"/>
      <c r="G533"/>
      <c r="H533"/>
      <c r="I533"/>
      <c r="J533"/>
      <c r="K533"/>
      <c r="L533"/>
      <c r="M533"/>
      <c r="N533"/>
      <c r="O533"/>
    </row>
    <row r="534" spans="1:15" ht="22.95" customHeight="1" x14ac:dyDescent="0.25">
      <c r="A534"/>
      <c r="B534"/>
      <c r="C534"/>
      <c r="D534"/>
      <c r="E534"/>
      <c r="F534"/>
      <c r="G534"/>
      <c r="H534"/>
      <c r="I534"/>
      <c r="J534"/>
      <c r="K534"/>
      <c r="L534"/>
      <c r="M534"/>
      <c r="N534"/>
      <c r="O534"/>
    </row>
    <row r="535" spans="1:15" ht="22.95" customHeight="1" x14ac:dyDescent="0.25">
      <c r="A535"/>
      <c r="B535"/>
      <c r="C535"/>
      <c r="D535"/>
      <c r="E535"/>
      <c r="F535"/>
      <c r="G535"/>
      <c r="H535"/>
      <c r="I535"/>
      <c r="J535"/>
      <c r="K535"/>
      <c r="L535"/>
      <c r="M535"/>
      <c r="N535"/>
      <c r="O535"/>
    </row>
    <row r="536" spans="1:15" ht="22.95" customHeight="1" x14ac:dyDescent="0.25">
      <c r="A536"/>
      <c r="B536"/>
      <c r="C536"/>
      <c r="D536"/>
      <c r="E536"/>
      <c r="F536"/>
      <c r="G536"/>
      <c r="H536"/>
      <c r="I536"/>
      <c r="J536"/>
      <c r="K536"/>
      <c r="L536"/>
      <c r="M536"/>
      <c r="N536"/>
      <c r="O536"/>
    </row>
    <row r="537" spans="1:15" ht="22.95" customHeight="1" x14ac:dyDescent="0.25">
      <c r="A537"/>
      <c r="B537"/>
      <c r="C537"/>
      <c r="D537"/>
      <c r="E537"/>
      <c r="F537"/>
      <c r="G537"/>
      <c r="H537"/>
      <c r="I537"/>
      <c r="J537"/>
      <c r="K537"/>
      <c r="L537"/>
      <c r="M537"/>
      <c r="N537"/>
      <c r="O537"/>
    </row>
    <row r="538" spans="1:15" ht="22.95" customHeight="1" x14ac:dyDescent="0.25">
      <c r="A538"/>
      <c r="B538"/>
      <c r="C538"/>
      <c r="D538"/>
      <c r="E538"/>
      <c r="F538"/>
      <c r="G538"/>
      <c r="H538"/>
      <c r="I538"/>
      <c r="J538"/>
      <c r="K538"/>
      <c r="L538"/>
      <c r="M538"/>
      <c r="N538"/>
      <c r="O538"/>
    </row>
    <row r="539" spans="1:15" ht="22.95" customHeight="1" x14ac:dyDescent="0.25">
      <c r="A539"/>
      <c r="B539"/>
      <c r="C539"/>
      <c r="D539"/>
      <c r="E539"/>
      <c r="F539"/>
      <c r="G539"/>
      <c r="H539"/>
      <c r="I539"/>
      <c r="J539"/>
      <c r="K539"/>
      <c r="L539"/>
      <c r="M539"/>
      <c r="N539"/>
      <c r="O539"/>
    </row>
    <row r="540" spans="1:15" ht="22.95" customHeight="1" x14ac:dyDescent="0.25">
      <c r="A540"/>
      <c r="B540"/>
      <c r="C540"/>
      <c r="D540"/>
      <c r="E540"/>
      <c r="F540"/>
      <c r="G540"/>
      <c r="H540"/>
      <c r="I540"/>
      <c r="J540"/>
      <c r="K540"/>
      <c r="L540"/>
      <c r="M540"/>
      <c r="N540"/>
      <c r="O540"/>
    </row>
    <row r="541" spans="1:15" ht="22.95" customHeight="1" x14ac:dyDescent="0.25">
      <c r="A541"/>
      <c r="B541"/>
      <c r="C541"/>
      <c r="D541"/>
      <c r="E541"/>
      <c r="F541"/>
      <c r="G541"/>
      <c r="H541"/>
      <c r="I541"/>
      <c r="J541"/>
      <c r="K541"/>
      <c r="L541"/>
      <c r="M541"/>
      <c r="N541"/>
      <c r="O541"/>
    </row>
    <row r="542" spans="1:15" ht="22.95" customHeight="1" x14ac:dyDescent="0.25">
      <c r="A542"/>
      <c r="B542"/>
      <c r="C542"/>
      <c r="D542"/>
      <c r="E542"/>
      <c r="F542"/>
      <c r="G542"/>
      <c r="H542"/>
      <c r="I542"/>
      <c r="J542"/>
      <c r="K542"/>
      <c r="L542"/>
      <c r="M542"/>
      <c r="N542"/>
      <c r="O542"/>
    </row>
    <row r="543" spans="1:15" ht="22.95" customHeight="1" x14ac:dyDescent="0.25">
      <c r="A543"/>
      <c r="B543"/>
      <c r="C543"/>
      <c r="D543"/>
      <c r="E543"/>
      <c r="F543"/>
      <c r="G543"/>
      <c r="H543"/>
      <c r="I543"/>
      <c r="J543"/>
      <c r="K543"/>
      <c r="L543"/>
      <c r="M543"/>
      <c r="N543"/>
      <c r="O543"/>
    </row>
    <row r="544" spans="1:15" ht="22.95" customHeight="1" x14ac:dyDescent="0.25">
      <c r="A544"/>
      <c r="B544"/>
      <c r="C544"/>
      <c r="D544"/>
      <c r="E544"/>
      <c r="F544"/>
      <c r="G544"/>
      <c r="H544"/>
      <c r="I544"/>
      <c r="J544"/>
      <c r="K544"/>
      <c r="L544"/>
      <c r="M544"/>
      <c r="N544"/>
      <c r="O544"/>
    </row>
    <row r="545" spans="1:15" ht="22.95" customHeight="1" x14ac:dyDescent="0.25">
      <c r="A545"/>
      <c r="B545"/>
      <c r="C545"/>
      <c r="D545"/>
      <c r="E545"/>
      <c r="F545"/>
      <c r="G545"/>
      <c r="H545"/>
      <c r="I545"/>
      <c r="J545"/>
      <c r="K545"/>
      <c r="L545"/>
      <c r="M545"/>
      <c r="N545"/>
      <c r="O545"/>
    </row>
    <row r="546" spans="1:15" ht="22.95" customHeight="1" x14ac:dyDescent="0.25">
      <c r="A546"/>
      <c r="B546"/>
      <c r="C546"/>
      <c r="D546"/>
      <c r="E546"/>
      <c r="F546"/>
      <c r="G546"/>
      <c r="H546"/>
      <c r="I546"/>
      <c r="J546"/>
      <c r="K546"/>
      <c r="L546"/>
      <c r="M546"/>
      <c r="N546"/>
      <c r="O546"/>
    </row>
    <row r="547" spans="1:15" ht="22.95" customHeight="1" x14ac:dyDescent="0.25">
      <c r="A547"/>
      <c r="B547"/>
      <c r="C547"/>
      <c r="D547"/>
      <c r="E547"/>
      <c r="F547"/>
      <c r="G547"/>
      <c r="H547"/>
      <c r="I547"/>
      <c r="J547"/>
      <c r="K547"/>
      <c r="L547"/>
      <c r="M547"/>
      <c r="N547"/>
      <c r="O547"/>
    </row>
    <row r="548" spans="1:15" ht="22.95" customHeight="1" x14ac:dyDescent="0.25">
      <c r="A548"/>
      <c r="B548"/>
      <c r="C548"/>
      <c r="D548"/>
      <c r="E548"/>
      <c r="F548"/>
      <c r="G548"/>
      <c r="H548"/>
      <c r="I548"/>
      <c r="J548"/>
      <c r="K548"/>
      <c r="L548"/>
      <c r="M548"/>
      <c r="N548"/>
      <c r="O548"/>
    </row>
    <row r="549" spans="1:15" ht="22.95" customHeight="1" x14ac:dyDescent="0.25">
      <c r="A549"/>
      <c r="B549"/>
      <c r="C549"/>
      <c r="D549"/>
      <c r="E549"/>
      <c r="F549"/>
      <c r="G549"/>
      <c r="H549"/>
      <c r="I549"/>
      <c r="J549"/>
      <c r="K549"/>
      <c r="L549"/>
      <c r="M549"/>
      <c r="N549"/>
      <c r="O549"/>
    </row>
    <row r="550" spans="1:15" ht="22.95" customHeight="1" x14ac:dyDescent="0.25">
      <c r="A550"/>
      <c r="B550"/>
      <c r="C550"/>
      <c r="D550"/>
      <c r="E550"/>
      <c r="F550"/>
      <c r="G550"/>
      <c r="H550"/>
      <c r="I550"/>
      <c r="J550"/>
      <c r="K550"/>
      <c r="L550"/>
      <c r="M550"/>
      <c r="N550"/>
      <c r="O550"/>
    </row>
    <row r="551" spans="1:15" ht="22.95" customHeight="1" x14ac:dyDescent="0.25">
      <c r="A551"/>
      <c r="B551"/>
      <c r="C551"/>
      <c r="D551"/>
      <c r="E551"/>
      <c r="F551"/>
      <c r="G551"/>
      <c r="H551"/>
      <c r="I551"/>
      <c r="J551"/>
      <c r="K551"/>
      <c r="L551"/>
      <c r="M551"/>
      <c r="N551"/>
      <c r="O551"/>
    </row>
    <row r="552" spans="1:15" ht="22.95" customHeight="1" x14ac:dyDescent="0.25">
      <c r="A552"/>
      <c r="B552"/>
      <c r="C552"/>
      <c r="D552"/>
      <c r="E552"/>
      <c r="F552"/>
      <c r="G552"/>
      <c r="H552"/>
      <c r="I552"/>
      <c r="J552"/>
      <c r="K552"/>
      <c r="L552"/>
      <c r="M552"/>
      <c r="N552"/>
      <c r="O552"/>
    </row>
    <row r="553" spans="1:15" ht="22.95" customHeight="1" x14ac:dyDescent="0.25">
      <c r="A553"/>
      <c r="B553"/>
      <c r="C553"/>
      <c r="D553"/>
      <c r="E553"/>
      <c r="F553"/>
      <c r="G553"/>
      <c r="H553"/>
      <c r="I553"/>
      <c r="J553"/>
      <c r="K553"/>
      <c r="L553"/>
      <c r="M553"/>
      <c r="N553"/>
      <c r="O553"/>
    </row>
    <row r="554" spans="1:15" ht="22.95" customHeight="1" x14ac:dyDescent="0.25">
      <c r="A554"/>
      <c r="B554"/>
      <c r="C554"/>
      <c r="D554"/>
      <c r="E554"/>
      <c r="F554"/>
      <c r="G554"/>
      <c r="H554"/>
      <c r="I554"/>
      <c r="J554"/>
      <c r="K554"/>
      <c r="L554"/>
      <c r="M554"/>
      <c r="N554"/>
      <c r="O554"/>
    </row>
    <row r="555" spans="1:15" ht="22.95" customHeight="1" x14ac:dyDescent="0.25">
      <c r="A555"/>
      <c r="B555"/>
      <c r="C555"/>
      <c r="D555"/>
      <c r="E555"/>
      <c r="F555"/>
      <c r="G555"/>
      <c r="H555"/>
      <c r="I555"/>
      <c r="J555"/>
      <c r="K555"/>
      <c r="L555"/>
      <c r="M555"/>
      <c r="N555"/>
      <c r="O555"/>
    </row>
    <row r="556" spans="1:15" ht="22.95" customHeight="1" x14ac:dyDescent="0.25">
      <c r="A556"/>
      <c r="B556"/>
      <c r="C556"/>
      <c r="D556"/>
      <c r="E556"/>
      <c r="F556"/>
      <c r="G556"/>
      <c r="H556"/>
      <c r="I556"/>
      <c r="J556"/>
      <c r="K556"/>
      <c r="L556"/>
      <c r="M556"/>
      <c r="N556"/>
      <c r="O556"/>
    </row>
    <row r="557" spans="1:15" ht="22.95" customHeight="1" x14ac:dyDescent="0.25">
      <c r="A557"/>
      <c r="B557"/>
      <c r="C557"/>
      <c r="D557"/>
      <c r="E557"/>
      <c r="F557"/>
      <c r="G557"/>
      <c r="H557"/>
      <c r="I557"/>
      <c r="J557"/>
      <c r="K557"/>
      <c r="L557"/>
      <c r="M557"/>
      <c r="N557"/>
      <c r="O557"/>
    </row>
    <row r="558" spans="1:15" ht="22.95" customHeight="1" x14ac:dyDescent="0.25">
      <c r="A558"/>
      <c r="B558"/>
      <c r="C558"/>
      <c r="D558"/>
      <c r="E558"/>
      <c r="F558"/>
      <c r="G558"/>
      <c r="H558"/>
      <c r="I558"/>
      <c r="J558"/>
      <c r="K558"/>
      <c r="L558"/>
      <c r="M558"/>
      <c r="N558"/>
      <c r="O558"/>
    </row>
    <row r="559" spans="1:15" ht="22.95" customHeight="1" x14ac:dyDescent="0.25">
      <c r="A559"/>
      <c r="B559"/>
      <c r="C559"/>
      <c r="D559"/>
      <c r="E559"/>
      <c r="F559"/>
      <c r="G559"/>
      <c r="H559"/>
      <c r="I559"/>
      <c r="J559"/>
      <c r="K559"/>
      <c r="L559"/>
      <c r="M559"/>
      <c r="N559"/>
      <c r="O559"/>
    </row>
    <row r="560" spans="1:15" ht="22.95" customHeight="1" x14ac:dyDescent="0.25">
      <c r="A560"/>
      <c r="B560"/>
      <c r="C560"/>
      <c r="D560"/>
      <c r="E560"/>
      <c r="F560"/>
      <c r="G560"/>
      <c r="H560"/>
      <c r="I560"/>
      <c r="J560"/>
      <c r="K560"/>
      <c r="L560"/>
      <c r="M560"/>
      <c r="N560"/>
      <c r="O560"/>
    </row>
    <row r="561" spans="1:15" ht="22.95" customHeight="1" x14ac:dyDescent="0.25">
      <c r="A561"/>
      <c r="B561"/>
      <c r="C561"/>
      <c r="D561"/>
      <c r="E561"/>
      <c r="F561"/>
      <c r="G561"/>
      <c r="H561"/>
      <c r="I561"/>
      <c r="J561"/>
      <c r="K561"/>
      <c r="L561"/>
      <c r="M561"/>
      <c r="N561"/>
      <c r="O561"/>
    </row>
    <row r="562" spans="1:15" ht="22.95" customHeight="1" x14ac:dyDescent="0.25">
      <c r="A562"/>
      <c r="B562"/>
      <c r="C562"/>
      <c r="D562"/>
      <c r="E562"/>
      <c r="F562"/>
      <c r="G562"/>
      <c r="H562"/>
      <c r="I562"/>
      <c r="J562"/>
      <c r="K562"/>
      <c r="L562"/>
      <c r="M562"/>
      <c r="N562"/>
      <c r="O562"/>
    </row>
    <row r="563" spans="1:15" ht="22.95" customHeight="1" x14ac:dyDescent="0.25">
      <c r="A563"/>
      <c r="B563"/>
      <c r="C563"/>
      <c r="D563"/>
      <c r="E563"/>
      <c r="F563"/>
      <c r="G563"/>
      <c r="H563"/>
      <c r="I563"/>
      <c r="J563"/>
      <c r="K563"/>
      <c r="L563"/>
      <c r="M563"/>
      <c r="N563"/>
      <c r="O563"/>
    </row>
    <row r="564" spans="1:15" ht="22.95" customHeight="1" x14ac:dyDescent="0.25">
      <c r="A564"/>
      <c r="B564"/>
      <c r="C564"/>
      <c r="D564"/>
      <c r="E564"/>
      <c r="F564"/>
      <c r="G564"/>
      <c r="H564"/>
      <c r="I564"/>
      <c r="J564"/>
      <c r="K564"/>
      <c r="L564"/>
      <c r="M564"/>
      <c r="N564"/>
      <c r="O564"/>
    </row>
    <row r="565" spans="1:15" ht="22.95" customHeight="1" x14ac:dyDescent="0.25">
      <c r="A565"/>
      <c r="B565"/>
      <c r="C565"/>
      <c r="D565"/>
      <c r="E565"/>
      <c r="F565"/>
      <c r="G565"/>
      <c r="H565"/>
      <c r="I565"/>
      <c r="J565"/>
      <c r="K565"/>
      <c r="L565"/>
      <c r="M565"/>
      <c r="N565"/>
      <c r="O565"/>
    </row>
    <row r="566" spans="1:15" ht="22.95" customHeight="1" x14ac:dyDescent="0.25">
      <c r="A566"/>
      <c r="B566"/>
      <c r="C566"/>
      <c r="D566"/>
      <c r="E566"/>
      <c r="F566"/>
      <c r="G566"/>
      <c r="H566"/>
      <c r="I566"/>
      <c r="J566"/>
      <c r="K566"/>
      <c r="L566"/>
      <c r="M566"/>
      <c r="N566"/>
      <c r="O566"/>
    </row>
    <row r="567" spans="1:15" ht="22.95" customHeight="1" x14ac:dyDescent="0.25">
      <c r="A567"/>
      <c r="B567"/>
      <c r="C567"/>
      <c r="D567"/>
      <c r="E567"/>
      <c r="F567"/>
      <c r="G567"/>
      <c r="H567"/>
      <c r="I567"/>
      <c r="J567"/>
      <c r="K567"/>
      <c r="L567"/>
      <c r="M567"/>
      <c r="N567"/>
      <c r="O567"/>
    </row>
    <row r="568" spans="1:15" ht="22.95" customHeight="1" x14ac:dyDescent="0.25">
      <c r="A568"/>
      <c r="B568"/>
      <c r="C568"/>
      <c r="D568"/>
      <c r="E568"/>
      <c r="F568"/>
      <c r="G568"/>
      <c r="H568"/>
      <c r="I568"/>
      <c r="J568"/>
      <c r="K568"/>
      <c r="L568"/>
      <c r="M568"/>
      <c r="N568"/>
      <c r="O568"/>
    </row>
    <row r="569" spans="1:15" ht="22.95" customHeight="1" x14ac:dyDescent="0.25">
      <c r="A569"/>
      <c r="B569"/>
      <c r="C569"/>
      <c r="D569"/>
      <c r="E569"/>
      <c r="F569"/>
      <c r="G569"/>
      <c r="H569"/>
      <c r="I569"/>
      <c r="J569"/>
      <c r="K569"/>
      <c r="L569"/>
      <c r="M569"/>
      <c r="N569"/>
      <c r="O569"/>
    </row>
    <row r="570" spans="1:15" ht="22.95" customHeight="1" x14ac:dyDescent="0.25">
      <c r="A570"/>
      <c r="B570"/>
      <c r="C570"/>
      <c r="D570"/>
      <c r="E570"/>
      <c r="F570"/>
      <c r="G570"/>
      <c r="H570"/>
      <c r="I570"/>
      <c r="J570"/>
      <c r="K570"/>
      <c r="L570"/>
      <c r="M570"/>
      <c r="N570"/>
      <c r="O570"/>
    </row>
    <row r="571" spans="1:15" ht="22.95" customHeight="1" x14ac:dyDescent="0.25">
      <c r="A571"/>
      <c r="B571"/>
      <c r="C571"/>
      <c r="D571"/>
      <c r="E571"/>
      <c r="F571"/>
      <c r="G571"/>
      <c r="H571"/>
      <c r="I571"/>
      <c r="J571"/>
      <c r="K571"/>
      <c r="L571"/>
      <c r="M571"/>
      <c r="N571"/>
      <c r="O571"/>
    </row>
    <row r="572" spans="1:15" ht="22.95" customHeight="1" x14ac:dyDescent="0.25">
      <c r="A572"/>
      <c r="B572"/>
      <c r="C572"/>
      <c r="D572"/>
      <c r="E572"/>
      <c r="F572"/>
      <c r="G572"/>
      <c r="H572"/>
      <c r="I572"/>
      <c r="J572"/>
      <c r="K572"/>
      <c r="L572"/>
      <c r="M572"/>
      <c r="N572"/>
      <c r="O572"/>
    </row>
    <row r="573" spans="1:15" ht="22.95" customHeight="1" x14ac:dyDescent="0.25">
      <c r="A573"/>
      <c r="B573"/>
      <c r="C573"/>
      <c r="D573"/>
      <c r="E573"/>
      <c r="F573"/>
      <c r="G573"/>
      <c r="H573"/>
      <c r="I573"/>
      <c r="J573"/>
      <c r="K573"/>
      <c r="L573"/>
      <c r="M573"/>
      <c r="N573"/>
      <c r="O573"/>
    </row>
    <row r="574" spans="1:15" ht="22.95" customHeight="1" x14ac:dyDescent="0.25">
      <c r="A574"/>
      <c r="B574"/>
      <c r="C574"/>
      <c r="D574"/>
      <c r="E574"/>
      <c r="F574"/>
      <c r="G574"/>
      <c r="H574"/>
      <c r="I574"/>
      <c r="J574"/>
      <c r="K574"/>
      <c r="L574"/>
      <c r="M574"/>
      <c r="N574"/>
      <c r="O574"/>
    </row>
    <row r="575" spans="1:15" ht="22.95" customHeight="1" x14ac:dyDescent="0.25">
      <c r="A575"/>
      <c r="B575"/>
      <c r="C575"/>
      <c r="D575"/>
      <c r="E575"/>
      <c r="F575"/>
      <c r="G575"/>
      <c r="H575"/>
      <c r="I575"/>
      <c r="J575"/>
      <c r="K575"/>
      <c r="L575"/>
      <c r="M575"/>
      <c r="N575"/>
      <c r="O575"/>
    </row>
    <row r="576" spans="1:15" ht="22.95" customHeight="1" x14ac:dyDescent="0.25">
      <c r="A576"/>
      <c r="B576"/>
      <c r="C576"/>
      <c r="D576"/>
      <c r="E576"/>
      <c r="F576"/>
      <c r="G576"/>
      <c r="H576"/>
      <c r="I576"/>
      <c r="J576"/>
      <c r="K576"/>
      <c r="L576"/>
      <c r="M576"/>
      <c r="N576"/>
      <c r="O576"/>
    </row>
    <row r="577" spans="1:15" ht="22.95" customHeight="1" x14ac:dyDescent="0.25">
      <c r="A577"/>
      <c r="B577"/>
      <c r="C577"/>
      <c r="D577"/>
      <c r="E577"/>
      <c r="F577"/>
      <c r="G577"/>
      <c r="H577"/>
      <c r="I577"/>
      <c r="J577"/>
      <c r="K577"/>
      <c r="L577"/>
      <c r="M577"/>
      <c r="N577"/>
      <c r="O577"/>
    </row>
    <row r="578" spans="1:15" ht="22.95" customHeight="1" x14ac:dyDescent="0.25">
      <c r="A578"/>
      <c r="B578"/>
      <c r="C578"/>
      <c r="D578"/>
      <c r="E578"/>
      <c r="F578"/>
      <c r="G578"/>
      <c r="H578"/>
      <c r="I578"/>
      <c r="J578"/>
      <c r="K578"/>
      <c r="L578"/>
      <c r="M578"/>
      <c r="N578"/>
      <c r="O578"/>
    </row>
    <row r="579" spans="1:15" ht="22.95" customHeight="1" x14ac:dyDescent="0.25">
      <c r="A579"/>
      <c r="B579"/>
      <c r="C579"/>
      <c r="D579"/>
      <c r="E579"/>
      <c r="F579"/>
      <c r="G579"/>
      <c r="H579"/>
      <c r="I579"/>
      <c r="J579"/>
      <c r="K579"/>
      <c r="L579"/>
      <c r="M579"/>
      <c r="N579"/>
      <c r="O579"/>
    </row>
    <row r="580" spans="1:15" ht="22.95" customHeight="1" x14ac:dyDescent="0.25">
      <c r="A580"/>
      <c r="B580"/>
      <c r="C580"/>
      <c r="D580"/>
      <c r="E580"/>
      <c r="F580"/>
      <c r="G580"/>
      <c r="H580"/>
      <c r="I580"/>
      <c r="J580"/>
      <c r="K580"/>
      <c r="L580"/>
      <c r="M580"/>
      <c r="N580"/>
      <c r="O580"/>
    </row>
    <row r="581" spans="1:15" ht="22.95" customHeight="1" x14ac:dyDescent="0.25">
      <c r="A581"/>
      <c r="B581"/>
      <c r="C581"/>
      <c r="D581"/>
      <c r="E581"/>
      <c r="F581"/>
      <c r="G581"/>
      <c r="H581"/>
      <c r="I581"/>
      <c r="J581"/>
      <c r="K581"/>
      <c r="L581"/>
      <c r="M581"/>
      <c r="N581"/>
      <c r="O581"/>
    </row>
    <row r="582" spans="1:15" ht="100.2" customHeight="1" x14ac:dyDescent="0.25">
      <c r="A582"/>
      <c r="B582"/>
      <c r="C582"/>
      <c r="D582"/>
      <c r="E582"/>
      <c r="F582"/>
      <c r="G582"/>
      <c r="H582"/>
      <c r="I582"/>
      <c r="J582"/>
      <c r="K582"/>
      <c r="L582"/>
      <c r="M582"/>
      <c r="N582"/>
      <c r="O582"/>
    </row>
    <row r="583" spans="1:15" ht="22.95" customHeight="1" x14ac:dyDescent="0.25">
      <c r="A583"/>
      <c r="B583"/>
      <c r="C583"/>
      <c r="D583"/>
      <c r="E583"/>
      <c r="F583"/>
      <c r="G583"/>
      <c r="H583"/>
      <c r="I583"/>
      <c r="J583"/>
      <c r="K583"/>
      <c r="L583"/>
      <c r="M583"/>
      <c r="N583"/>
      <c r="O583"/>
    </row>
    <row r="584" spans="1:15" ht="22.95" customHeight="1" x14ac:dyDescent="0.25">
      <c r="A584"/>
      <c r="B584"/>
      <c r="C584"/>
      <c r="D584"/>
      <c r="E584"/>
      <c r="F584"/>
      <c r="G584"/>
      <c r="H584"/>
      <c r="I584"/>
      <c r="J584"/>
      <c r="K584"/>
      <c r="L584"/>
      <c r="M584"/>
      <c r="N584"/>
      <c r="O584"/>
    </row>
    <row r="585" spans="1:15" ht="22.95" customHeight="1" x14ac:dyDescent="0.25">
      <c r="A585"/>
      <c r="B585"/>
      <c r="C585"/>
      <c r="D585"/>
      <c r="E585"/>
      <c r="F585"/>
      <c r="G585"/>
      <c r="H585"/>
      <c r="I585"/>
      <c r="J585"/>
      <c r="K585"/>
      <c r="L585"/>
      <c r="M585"/>
      <c r="N585"/>
      <c r="O585"/>
    </row>
    <row r="586" spans="1:15" ht="22.95" customHeight="1" x14ac:dyDescent="0.25">
      <c r="A586"/>
      <c r="B586"/>
      <c r="C586"/>
      <c r="D586"/>
      <c r="E586"/>
      <c r="F586"/>
      <c r="G586"/>
      <c r="H586"/>
      <c r="I586"/>
      <c r="J586"/>
      <c r="K586"/>
      <c r="L586"/>
      <c r="M586"/>
      <c r="N586"/>
      <c r="O586"/>
    </row>
    <row r="587" spans="1:15" ht="22.95" customHeight="1" x14ac:dyDescent="0.25">
      <c r="A587"/>
      <c r="B587"/>
      <c r="C587"/>
      <c r="D587"/>
      <c r="E587"/>
      <c r="F587"/>
      <c r="G587"/>
      <c r="H587"/>
      <c r="I587"/>
      <c r="J587"/>
      <c r="K587"/>
      <c r="L587"/>
      <c r="M587"/>
      <c r="N587"/>
      <c r="O587"/>
    </row>
    <row r="588" spans="1:15" ht="22.95" customHeight="1" x14ac:dyDescent="0.25">
      <c r="A588"/>
      <c r="B588"/>
      <c r="C588"/>
      <c r="D588"/>
      <c r="E588"/>
      <c r="F588"/>
      <c r="G588"/>
      <c r="H588"/>
      <c r="I588"/>
      <c r="J588"/>
      <c r="K588"/>
      <c r="L588"/>
      <c r="M588"/>
      <c r="N588"/>
      <c r="O588"/>
    </row>
    <row r="589" spans="1:15" ht="22.95" customHeight="1" x14ac:dyDescent="0.25">
      <c r="A589"/>
      <c r="B589"/>
      <c r="C589"/>
      <c r="D589"/>
      <c r="E589"/>
      <c r="F589"/>
      <c r="G589"/>
      <c r="H589"/>
      <c r="I589"/>
      <c r="J589"/>
      <c r="K589"/>
      <c r="L589"/>
      <c r="M589"/>
      <c r="N589"/>
      <c r="O589"/>
    </row>
    <row r="590" spans="1:15" ht="22.95" customHeight="1" x14ac:dyDescent="0.25">
      <c r="A590"/>
      <c r="B590"/>
      <c r="C590"/>
      <c r="D590"/>
      <c r="E590"/>
      <c r="F590"/>
      <c r="G590"/>
      <c r="H590"/>
      <c r="I590"/>
      <c r="J590"/>
      <c r="K590"/>
      <c r="L590"/>
      <c r="M590"/>
      <c r="N590"/>
      <c r="O590"/>
    </row>
    <row r="591" spans="1:15" ht="22.95" customHeight="1" x14ac:dyDescent="0.25">
      <c r="A591"/>
      <c r="B591"/>
      <c r="C591"/>
      <c r="D591"/>
      <c r="E591"/>
      <c r="F591"/>
      <c r="G591"/>
      <c r="H591"/>
      <c r="I591"/>
      <c r="J591"/>
      <c r="K591"/>
      <c r="L591"/>
      <c r="M591"/>
      <c r="N591"/>
      <c r="O591"/>
    </row>
    <row r="592" spans="1:15" ht="22.95" customHeight="1" x14ac:dyDescent="0.25">
      <c r="A592"/>
      <c r="B592"/>
      <c r="C592"/>
      <c r="D592"/>
      <c r="E592"/>
      <c r="F592"/>
      <c r="G592"/>
      <c r="H592"/>
      <c r="I592"/>
      <c r="J592"/>
      <c r="K592"/>
      <c r="L592"/>
      <c r="M592"/>
      <c r="N592"/>
      <c r="O592"/>
    </row>
    <row r="593" spans="1:15" ht="22.95" customHeight="1" x14ac:dyDescent="0.25">
      <c r="A593"/>
      <c r="B593"/>
      <c r="C593"/>
      <c r="D593"/>
      <c r="E593"/>
      <c r="F593"/>
      <c r="G593"/>
      <c r="H593"/>
      <c r="I593"/>
      <c r="J593"/>
      <c r="K593"/>
      <c r="L593"/>
      <c r="M593"/>
      <c r="N593"/>
      <c r="O593"/>
    </row>
    <row r="594" spans="1:15" ht="22.95" customHeight="1" x14ac:dyDescent="0.25">
      <c r="A594"/>
      <c r="B594"/>
      <c r="C594"/>
      <c r="D594"/>
      <c r="E594"/>
      <c r="F594"/>
      <c r="G594"/>
      <c r="H594"/>
      <c r="I594"/>
      <c r="J594"/>
      <c r="K594"/>
      <c r="L594"/>
      <c r="M594"/>
      <c r="N594"/>
      <c r="O594"/>
    </row>
    <row r="595" spans="1:15" ht="22.95" customHeight="1" x14ac:dyDescent="0.25">
      <c r="A595"/>
      <c r="B595"/>
      <c r="C595"/>
      <c r="D595"/>
      <c r="E595"/>
      <c r="F595"/>
      <c r="G595"/>
      <c r="H595"/>
      <c r="I595"/>
      <c r="J595"/>
      <c r="K595"/>
      <c r="L595"/>
      <c r="M595"/>
      <c r="N595"/>
      <c r="O595"/>
    </row>
    <row r="596" spans="1:15" ht="22.95" customHeight="1" x14ac:dyDescent="0.25">
      <c r="A596"/>
      <c r="B596"/>
      <c r="C596"/>
      <c r="D596"/>
      <c r="E596"/>
      <c r="F596"/>
      <c r="G596"/>
      <c r="H596"/>
      <c r="I596"/>
      <c r="J596"/>
      <c r="K596"/>
      <c r="L596"/>
      <c r="M596"/>
      <c r="N596"/>
      <c r="O596"/>
    </row>
    <row r="597" spans="1:15" ht="22.95" customHeight="1" x14ac:dyDescent="0.25">
      <c r="A597"/>
      <c r="B597"/>
      <c r="C597"/>
      <c r="D597"/>
      <c r="E597"/>
      <c r="F597"/>
      <c r="G597"/>
      <c r="H597"/>
      <c r="I597"/>
      <c r="J597"/>
      <c r="K597"/>
      <c r="L597"/>
      <c r="M597"/>
      <c r="N597"/>
      <c r="O597"/>
    </row>
    <row r="598" spans="1:15" ht="22.95" customHeight="1" x14ac:dyDescent="0.25">
      <c r="A598"/>
      <c r="B598"/>
      <c r="C598"/>
      <c r="D598"/>
      <c r="E598"/>
      <c r="F598"/>
      <c r="G598"/>
      <c r="H598"/>
      <c r="I598"/>
      <c r="J598"/>
      <c r="K598"/>
      <c r="L598"/>
      <c r="M598"/>
      <c r="N598"/>
      <c r="O598"/>
    </row>
    <row r="599" spans="1:15" ht="22.95" customHeight="1" x14ac:dyDescent="0.25">
      <c r="A599"/>
      <c r="B599"/>
      <c r="C599"/>
      <c r="D599"/>
      <c r="E599"/>
      <c r="F599"/>
      <c r="G599"/>
      <c r="H599"/>
      <c r="I599"/>
      <c r="J599"/>
      <c r="K599"/>
      <c r="L599"/>
      <c r="M599"/>
      <c r="N599"/>
      <c r="O599"/>
    </row>
    <row r="600" spans="1:15" ht="22.95" customHeight="1" x14ac:dyDescent="0.25">
      <c r="A600"/>
      <c r="B600"/>
      <c r="C600"/>
      <c r="D600"/>
      <c r="E600"/>
      <c r="F600"/>
      <c r="G600"/>
      <c r="H600"/>
      <c r="I600"/>
      <c r="J600"/>
      <c r="K600"/>
      <c r="L600"/>
      <c r="M600"/>
      <c r="N600"/>
      <c r="O600"/>
    </row>
    <row r="601" spans="1:15" ht="22.95" customHeight="1" x14ac:dyDescent="0.25">
      <c r="A601"/>
      <c r="B601"/>
      <c r="C601"/>
      <c r="D601"/>
      <c r="E601"/>
      <c r="F601"/>
      <c r="G601"/>
      <c r="H601"/>
      <c r="I601"/>
      <c r="J601"/>
      <c r="K601"/>
      <c r="L601"/>
      <c r="M601"/>
      <c r="N601"/>
      <c r="O601"/>
    </row>
    <row r="602" spans="1:15" ht="22.95" customHeight="1" x14ac:dyDescent="0.25">
      <c r="A602"/>
      <c r="B602"/>
      <c r="C602"/>
      <c r="D602"/>
      <c r="E602"/>
      <c r="F602"/>
      <c r="G602"/>
      <c r="H602"/>
      <c r="I602"/>
      <c r="J602"/>
      <c r="K602"/>
      <c r="L602"/>
      <c r="M602"/>
      <c r="N602"/>
      <c r="O602"/>
    </row>
    <row r="603" spans="1:15" ht="22.95" customHeight="1" x14ac:dyDescent="0.25">
      <c r="A603"/>
      <c r="B603"/>
      <c r="C603"/>
      <c r="D603"/>
      <c r="E603"/>
      <c r="F603"/>
      <c r="G603"/>
      <c r="H603"/>
      <c r="I603"/>
      <c r="J603"/>
      <c r="K603"/>
      <c r="L603"/>
      <c r="M603"/>
      <c r="N603"/>
      <c r="O603"/>
    </row>
    <row r="604" spans="1:15" ht="22.95" customHeight="1" x14ac:dyDescent="0.25">
      <c r="A604"/>
      <c r="B604"/>
      <c r="C604"/>
      <c r="D604"/>
      <c r="E604"/>
      <c r="F604"/>
      <c r="G604"/>
      <c r="H604"/>
      <c r="I604"/>
      <c r="J604"/>
      <c r="K604"/>
      <c r="L604"/>
      <c r="M604"/>
      <c r="N604"/>
      <c r="O604"/>
    </row>
    <row r="605" spans="1:15" ht="22.95" customHeight="1" x14ac:dyDescent="0.25">
      <c r="A605"/>
      <c r="B605"/>
      <c r="C605"/>
      <c r="D605"/>
      <c r="E605"/>
      <c r="F605"/>
      <c r="G605"/>
      <c r="H605"/>
      <c r="I605"/>
      <c r="J605"/>
      <c r="K605"/>
      <c r="L605"/>
      <c r="M605"/>
      <c r="N605"/>
      <c r="O605"/>
    </row>
    <row r="606" spans="1:15" ht="22.95" customHeight="1" x14ac:dyDescent="0.25">
      <c r="A606"/>
      <c r="B606"/>
      <c r="C606"/>
      <c r="D606"/>
      <c r="E606"/>
      <c r="F606"/>
      <c r="G606"/>
      <c r="H606"/>
      <c r="I606"/>
      <c r="J606"/>
      <c r="K606"/>
      <c r="L606"/>
      <c r="M606"/>
      <c r="N606"/>
      <c r="O606"/>
    </row>
    <row r="607" spans="1:15" ht="22.95" customHeight="1" x14ac:dyDescent="0.25">
      <c r="A607"/>
      <c r="B607"/>
      <c r="C607"/>
      <c r="D607"/>
      <c r="E607"/>
      <c r="F607"/>
      <c r="G607"/>
      <c r="H607"/>
      <c r="I607"/>
      <c r="J607"/>
      <c r="K607"/>
      <c r="L607"/>
      <c r="M607"/>
      <c r="N607"/>
      <c r="O607"/>
    </row>
    <row r="608" spans="1:15" ht="22.95" customHeight="1" x14ac:dyDescent="0.25">
      <c r="A608"/>
      <c r="B608"/>
      <c r="C608"/>
      <c r="D608"/>
      <c r="E608"/>
      <c r="F608"/>
      <c r="G608"/>
      <c r="H608"/>
      <c r="I608"/>
      <c r="J608"/>
      <c r="K608"/>
      <c r="L608"/>
      <c r="M608"/>
      <c r="N608"/>
      <c r="O608"/>
    </row>
    <row r="609" spans="1:15" ht="22.95" customHeight="1" x14ac:dyDescent="0.25">
      <c r="A609"/>
      <c r="B609"/>
      <c r="C609"/>
      <c r="D609"/>
      <c r="E609"/>
      <c r="F609"/>
      <c r="G609"/>
      <c r="H609"/>
      <c r="I609"/>
      <c r="J609"/>
      <c r="K609"/>
      <c r="L609"/>
      <c r="M609"/>
      <c r="N609"/>
      <c r="O609"/>
    </row>
    <row r="610" spans="1:15" ht="22.95" customHeight="1" x14ac:dyDescent="0.25">
      <c r="A610"/>
      <c r="B610"/>
      <c r="C610"/>
      <c r="D610"/>
      <c r="E610"/>
      <c r="F610"/>
      <c r="G610"/>
      <c r="H610"/>
      <c r="I610"/>
      <c r="J610"/>
      <c r="K610"/>
      <c r="L610"/>
      <c r="M610"/>
      <c r="N610"/>
      <c r="O610"/>
    </row>
    <row r="611" spans="1:15" ht="22.95" customHeight="1" x14ac:dyDescent="0.25">
      <c r="A611"/>
      <c r="B611"/>
      <c r="C611"/>
      <c r="D611"/>
      <c r="E611"/>
      <c r="F611"/>
      <c r="G611"/>
      <c r="H611"/>
      <c r="I611"/>
      <c r="J611"/>
      <c r="K611"/>
      <c r="L611"/>
      <c r="M611"/>
      <c r="N611"/>
      <c r="O611"/>
    </row>
    <row r="612" spans="1:15" ht="22.95" customHeight="1" x14ac:dyDescent="0.25">
      <c r="A612"/>
      <c r="B612"/>
      <c r="C612"/>
      <c r="D612"/>
      <c r="E612"/>
      <c r="F612"/>
      <c r="G612"/>
      <c r="H612"/>
      <c r="I612"/>
      <c r="J612"/>
      <c r="K612"/>
      <c r="L612"/>
      <c r="M612"/>
      <c r="N612"/>
      <c r="O612"/>
    </row>
    <row r="613" spans="1:15" ht="22.95" customHeight="1" x14ac:dyDescent="0.25">
      <c r="A613"/>
      <c r="B613"/>
      <c r="C613"/>
      <c r="D613"/>
      <c r="E613"/>
      <c r="F613"/>
      <c r="G613"/>
      <c r="H613"/>
      <c r="I613"/>
      <c r="J613"/>
      <c r="K613"/>
      <c r="L613"/>
      <c r="M613"/>
      <c r="N613"/>
      <c r="O613"/>
    </row>
    <row r="614" spans="1:15" ht="22.95" customHeight="1" x14ac:dyDescent="0.25">
      <c r="A614"/>
      <c r="B614"/>
      <c r="C614"/>
      <c r="D614"/>
      <c r="E614"/>
      <c r="F614"/>
      <c r="G614"/>
      <c r="H614"/>
      <c r="I614"/>
      <c r="J614"/>
      <c r="K614"/>
      <c r="L614"/>
      <c r="M614"/>
      <c r="N614"/>
      <c r="O614"/>
    </row>
    <row r="615" spans="1:15" ht="22.95" customHeight="1" x14ac:dyDescent="0.25">
      <c r="A615"/>
      <c r="B615"/>
      <c r="C615"/>
      <c r="D615"/>
      <c r="E615"/>
      <c r="F615"/>
      <c r="G615"/>
      <c r="H615"/>
      <c r="I615"/>
      <c r="J615"/>
      <c r="K615"/>
      <c r="L615"/>
      <c r="M615"/>
      <c r="N615"/>
      <c r="O615"/>
    </row>
    <row r="616" spans="1:15" ht="22.95" customHeight="1" x14ac:dyDescent="0.25">
      <c r="A616"/>
      <c r="B616"/>
      <c r="C616"/>
      <c r="D616"/>
      <c r="E616"/>
      <c r="F616"/>
      <c r="G616"/>
      <c r="H616"/>
      <c r="I616"/>
      <c r="J616"/>
      <c r="K616"/>
      <c r="L616"/>
      <c r="M616"/>
      <c r="N616"/>
      <c r="O616"/>
    </row>
    <row r="617" spans="1:15" ht="22.95" customHeight="1" x14ac:dyDescent="0.25">
      <c r="A617"/>
      <c r="B617"/>
      <c r="C617"/>
      <c r="D617"/>
      <c r="E617"/>
      <c r="F617"/>
      <c r="G617"/>
      <c r="H617"/>
      <c r="I617"/>
      <c r="J617"/>
      <c r="K617"/>
      <c r="L617"/>
      <c r="M617"/>
      <c r="N617"/>
      <c r="O617"/>
    </row>
    <row r="618" spans="1:15" ht="22.95" customHeight="1" x14ac:dyDescent="0.25">
      <c r="A618"/>
      <c r="B618"/>
      <c r="C618"/>
      <c r="D618"/>
      <c r="E618"/>
      <c r="F618"/>
      <c r="G618"/>
      <c r="H618"/>
      <c r="I618"/>
      <c r="J618"/>
      <c r="K618"/>
      <c r="L618"/>
      <c r="M618"/>
      <c r="N618"/>
      <c r="O618"/>
    </row>
    <row r="619" spans="1:15" ht="22.95" customHeight="1" x14ac:dyDescent="0.25">
      <c r="A619"/>
      <c r="B619"/>
      <c r="C619"/>
      <c r="D619"/>
      <c r="E619"/>
      <c r="F619"/>
      <c r="G619"/>
      <c r="H619"/>
      <c r="I619"/>
      <c r="J619"/>
      <c r="K619"/>
      <c r="L619"/>
      <c r="M619"/>
      <c r="N619"/>
      <c r="O619"/>
    </row>
    <row r="620" spans="1:15" ht="22.95" customHeight="1" x14ac:dyDescent="0.25">
      <c r="A620"/>
      <c r="B620"/>
      <c r="C620"/>
      <c r="D620"/>
      <c r="E620"/>
      <c r="F620"/>
      <c r="G620"/>
      <c r="H620"/>
      <c r="I620"/>
      <c r="J620"/>
      <c r="K620"/>
      <c r="L620"/>
      <c r="M620"/>
      <c r="N620"/>
      <c r="O620"/>
    </row>
    <row r="621" spans="1:15" ht="22.95" customHeight="1" x14ac:dyDescent="0.25">
      <c r="A621"/>
      <c r="B621"/>
      <c r="C621"/>
      <c r="D621"/>
      <c r="E621"/>
      <c r="F621"/>
      <c r="G621"/>
      <c r="H621"/>
      <c r="I621"/>
      <c r="J621"/>
      <c r="K621"/>
      <c r="L621"/>
      <c r="M621"/>
      <c r="N621"/>
      <c r="O621"/>
    </row>
    <row r="622" spans="1:15" ht="22.95" customHeight="1" x14ac:dyDescent="0.25">
      <c r="A622"/>
      <c r="B622"/>
      <c r="C622"/>
      <c r="D622"/>
      <c r="E622"/>
      <c r="F622"/>
      <c r="G622"/>
      <c r="H622"/>
      <c r="I622"/>
      <c r="J622"/>
      <c r="K622"/>
      <c r="L622"/>
      <c r="M622"/>
      <c r="N622"/>
      <c r="O622"/>
    </row>
    <row r="623" spans="1:15" ht="22.95" customHeight="1" x14ac:dyDescent="0.25">
      <c r="A623"/>
      <c r="B623"/>
      <c r="C623"/>
      <c r="D623"/>
      <c r="E623"/>
      <c r="F623"/>
      <c r="G623"/>
      <c r="H623"/>
      <c r="I623"/>
      <c r="J623"/>
      <c r="K623"/>
      <c r="L623"/>
      <c r="M623"/>
      <c r="N623"/>
      <c r="O623"/>
    </row>
    <row r="624" spans="1:15" ht="22.95" customHeight="1" x14ac:dyDescent="0.25">
      <c r="A624"/>
      <c r="B624"/>
      <c r="C624"/>
      <c r="D624"/>
      <c r="E624"/>
      <c r="F624"/>
      <c r="G624"/>
      <c r="H624"/>
      <c r="I624"/>
      <c r="J624"/>
      <c r="K624"/>
      <c r="L624"/>
      <c r="M624"/>
      <c r="N624"/>
      <c r="O624"/>
    </row>
    <row r="625" spans="1:15" ht="22.95" customHeight="1" x14ac:dyDescent="0.25">
      <c r="A625"/>
      <c r="B625"/>
      <c r="C625"/>
      <c r="D625"/>
      <c r="E625"/>
      <c r="F625"/>
      <c r="G625"/>
      <c r="H625"/>
      <c r="I625"/>
      <c r="J625"/>
      <c r="K625"/>
      <c r="L625"/>
      <c r="M625"/>
      <c r="N625"/>
      <c r="O625"/>
    </row>
    <row r="626" spans="1:15" ht="22.95" customHeight="1" x14ac:dyDescent="0.25">
      <c r="A626"/>
      <c r="B626"/>
      <c r="C626"/>
      <c r="D626"/>
      <c r="E626"/>
      <c r="F626"/>
      <c r="G626"/>
      <c r="H626"/>
      <c r="I626"/>
      <c r="J626"/>
      <c r="K626"/>
      <c r="L626"/>
      <c r="M626"/>
      <c r="N626"/>
      <c r="O626"/>
    </row>
    <row r="627" spans="1:15" ht="22.95" customHeight="1" x14ac:dyDescent="0.25">
      <c r="A627"/>
      <c r="B627"/>
      <c r="C627"/>
      <c r="D627"/>
      <c r="E627"/>
      <c r="F627"/>
      <c r="G627"/>
      <c r="H627"/>
      <c r="I627"/>
      <c r="J627"/>
      <c r="K627"/>
      <c r="L627"/>
      <c r="M627"/>
      <c r="N627"/>
      <c r="O627"/>
    </row>
    <row r="628" spans="1:15" ht="22.95" customHeight="1" x14ac:dyDescent="0.25">
      <c r="A628"/>
      <c r="B628"/>
      <c r="C628"/>
      <c r="D628"/>
      <c r="E628"/>
      <c r="F628"/>
      <c r="G628"/>
      <c r="H628"/>
      <c r="I628"/>
      <c r="J628"/>
      <c r="K628"/>
      <c r="L628"/>
      <c r="M628"/>
      <c r="N628"/>
      <c r="O628"/>
    </row>
    <row r="629" spans="1:15" ht="22.95" customHeight="1" x14ac:dyDescent="0.25">
      <c r="A629"/>
      <c r="B629"/>
      <c r="C629"/>
      <c r="D629"/>
      <c r="E629"/>
      <c r="F629"/>
      <c r="G629"/>
      <c r="H629"/>
      <c r="I629"/>
      <c r="J629"/>
      <c r="K629"/>
      <c r="L629"/>
      <c r="M629"/>
      <c r="N629"/>
      <c r="O629"/>
    </row>
    <row r="630" spans="1:15" ht="22.95" customHeight="1" x14ac:dyDescent="0.25">
      <c r="A630"/>
      <c r="B630"/>
      <c r="C630"/>
      <c r="D630"/>
      <c r="E630"/>
      <c r="F630"/>
      <c r="G630"/>
      <c r="H630"/>
      <c r="I630"/>
      <c r="J630"/>
      <c r="K630"/>
      <c r="L630"/>
      <c r="M630"/>
      <c r="N630"/>
      <c r="O630"/>
    </row>
    <row r="631" spans="1:15" ht="22.95" customHeight="1" x14ac:dyDescent="0.25">
      <c r="A631"/>
      <c r="B631"/>
      <c r="C631"/>
      <c r="D631"/>
      <c r="E631"/>
      <c r="F631"/>
      <c r="G631"/>
      <c r="H631"/>
      <c r="I631"/>
      <c r="J631"/>
      <c r="K631"/>
      <c r="L631"/>
      <c r="M631"/>
      <c r="N631"/>
      <c r="O631"/>
    </row>
    <row r="632" spans="1:15" ht="22.95" customHeight="1" x14ac:dyDescent="0.25">
      <c r="A632"/>
      <c r="B632"/>
      <c r="C632"/>
      <c r="D632"/>
      <c r="E632"/>
      <c r="F632"/>
      <c r="G632"/>
      <c r="H632"/>
      <c r="I632"/>
      <c r="J632"/>
      <c r="K632"/>
      <c r="L632"/>
      <c r="M632"/>
      <c r="N632"/>
      <c r="O632"/>
    </row>
    <row r="633" spans="1:15" ht="22.95" customHeight="1" x14ac:dyDescent="0.25">
      <c r="A633"/>
      <c r="B633"/>
      <c r="C633"/>
      <c r="D633"/>
      <c r="E633"/>
      <c r="F633"/>
      <c r="G633"/>
      <c r="H633"/>
      <c r="I633"/>
      <c r="J633"/>
      <c r="K633"/>
      <c r="L633"/>
      <c r="M633"/>
      <c r="N633"/>
      <c r="O633"/>
    </row>
    <row r="634" spans="1:15" ht="22.95" customHeight="1" x14ac:dyDescent="0.25">
      <c r="A634"/>
      <c r="B634"/>
      <c r="C634"/>
      <c r="D634"/>
      <c r="E634"/>
      <c r="F634"/>
      <c r="G634"/>
      <c r="H634"/>
      <c r="I634"/>
      <c r="J634"/>
      <c r="K634"/>
      <c r="L634"/>
      <c r="M634"/>
      <c r="N634"/>
      <c r="O634"/>
    </row>
    <row r="635" spans="1:15" ht="22.95" customHeight="1" x14ac:dyDescent="0.25">
      <c r="A635"/>
      <c r="B635"/>
      <c r="C635"/>
      <c r="D635"/>
      <c r="E635"/>
      <c r="F635"/>
      <c r="G635"/>
      <c r="H635"/>
      <c r="I635"/>
      <c r="J635"/>
      <c r="K635"/>
      <c r="L635"/>
      <c r="M635"/>
      <c r="N635"/>
      <c r="O635"/>
    </row>
    <row r="636" spans="1:15" ht="22.95" customHeight="1" x14ac:dyDescent="0.25">
      <c r="A636"/>
      <c r="B636"/>
      <c r="C636"/>
      <c r="D636"/>
      <c r="E636"/>
      <c r="F636"/>
      <c r="G636"/>
      <c r="H636"/>
      <c r="I636"/>
      <c r="J636"/>
      <c r="K636"/>
      <c r="L636"/>
      <c r="M636"/>
      <c r="N636"/>
      <c r="O636"/>
    </row>
    <row r="637" spans="1:15" ht="22.95" customHeight="1" x14ac:dyDescent="0.25">
      <c r="A637"/>
      <c r="B637"/>
      <c r="C637"/>
      <c r="D637"/>
      <c r="E637"/>
      <c r="F637"/>
      <c r="G637"/>
      <c r="H637"/>
      <c r="I637"/>
      <c r="J637"/>
      <c r="K637"/>
      <c r="L637"/>
      <c r="M637"/>
      <c r="N637"/>
      <c r="O637"/>
    </row>
    <row r="638" spans="1:15" ht="22.95" customHeight="1" x14ac:dyDescent="0.25">
      <c r="A638"/>
      <c r="B638"/>
      <c r="C638"/>
      <c r="D638"/>
      <c r="E638"/>
      <c r="F638"/>
      <c r="G638"/>
      <c r="H638"/>
      <c r="I638"/>
      <c r="J638"/>
      <c r="K638"/>
      <c r="L638"/>
      <c r="M638"/>
      <c r="N638"/>
      <c r="O638"/>
    </row>
    <row r="639" spans="1:15" ht="22.95" customHeight="1" x14ac:dyDescent="0.25">
      <c r="A639"/>
      <c r="B639"/>
      <c r="C639"/>
      <c r="D639"/>
      <c r="E639"/>
      <c r="F639"/>
      <c r="G639"/>
      <c r="H639"/>
      <c r="I639"/>
      <c r="J639"/>
      <c r="K639"/>
      <c r="L639"/>
      <c r="M639"/>
      <c r="N639"/>
      <c r="O639"/>
    </row>
    <row r="640" spans="1:15" ht="22.95" customHeight="1" x14ac:dyDescent="0.25">
      <c r="A640"/>
      <c r="B640"/>
      <c r="C640"/>
      <c r="D640"/>
      <c r="E640"/>
      <c r="F640"/>
      <c r="G640"/>
      <c r="H640"/>
      <c r="I640"/>
      <c r="J640"/>
      <c r="K640"/>
      <c r="L640"/>
      <c r="M640"/>
      <c r="N640"/>
      <c r="O640"/>
    </row>
    <row r="641" spans="1:15" ht="22.95" customHeight="1" x14ac:dyDescent="0.25">
      <c r="A641"/>
      <c r="B641"/>
      <c r="C641"/>
      <c r="D641"/>
      <c r="E641"/>
      <c r="F641"/>
      <c r="G641"/>
      <c r="H641"/>
      <c r="I641"/>
      <c r="J641"/>
      <c r="K641"/>
      <c r="L641"/>
      <c r="M641"/>
      <c r="N641"/>
      <c r="O641"/>
    </row>
    <row r="642" spans="1:15" ht="22.95" customHeight="1" x14ac:dyDescent="0.25">
      <c r="A642"/>
      <c r="B642"/>
      <c r="C642"/>
      <c r="D642"/>
      <c r="E642"/>
      <c r="F642"/>
      <c r="G642"/>
      <c r="H642"/>
      <c r="I642"/>
      <c r="J642"/>
      <c r="K642"/>
      <c r="L642"/>
      <c r="M642"/>
      <c r="N642"/>
      <c r="O642"/>
    </row>
    <row r="643" spans="1:15" ht="22.95" customHeight="1" x14ac:dyDescent="0.25">
      <c r="A643"/>
      <c r="B643"/>
      <c r="C643"/>
      <c r="D643"/>
      <c r="E643"/>
      <c r="F643"/>
      <c r="G643"/>
      <c r="H643"/>
      <c r="I643"/>
      <c r="J643"/>
      <c r="K643"/>
      <c r="L643"/>
      <c r="M643"/>
      <c r="N643"/>
      <c r="O643"/>
    </row>
    <row r="644" spans="1:15" ht="22.95" customHeight="1" x14ac:dyDescent="0.25">
      <c r="A644"/>
      <c r="B644"/>
      <c r="C644"/>
      <c r="D644"/>
      <c r="E644"/>
      <c r="F644"/>
      <c r="G644"/>
      <c r="H644"/>
      <c r="I644"/>
      <c r="J644"/>
      <c r="K644"/>
      <c r="L644"/>
      <c r="M644"/>
      <c r="N644"/>
      <c r="O644"/>
    </row>
    <row r="645" spans="1:15" ht="22.95" customHeight="1" x14ac:dyDescent="0.25">
      <c r="A645"/>
      <c r="B645"/>
      <c r="C645"/>
      <c r="D645"/>
      <c r="E645"/>
      <c r="F645"/>
      <c r="G645"/>
      <c r="H645"/>
      <c r="I645"/>
      <c r="J645"/>
      <c r="K645"/>
      <c r="L645"/>
      <c r="M645"/>
      <c r="N645"/>
      <c r="O645"/>
    </row>
    <row r="646" spans="1:15" ht="22.95" customHeight="1" x14ac:dyDescent="0.25">
      <c r="A646"/>
      <c r="B646"/>
      <c r="C646"/>
      <c r="D646"/>
      <c r="E646"/>
      <c r="F646"/>
      <c r="G646"/>
      <c r="H646"/>
      <c r="I646"/>
      <c r="J646"/>
      <c r="K646"/>
      <c r="L646"/>
      <c r="M646"/>
      <c r="N646"/>
      <c r="O646"/>
    </row>
    <row r="647" spans="1:15" ht="100.2" customHeight="1" x14ac:dyDescent="0.25">
      <c r="A647"/>
      <c r="B647"/>
      <c r="C647"/>
      <c r="D647"/>
      <c r="E647"/>
      <c r="F647"/>
      <c r="G647"/>
      <c r="H647"/>
      <c r="I647"/>
      <c r="J647"/>
      <c r="K647"/>
      <c r="L647"/>
      <c r="M647"/>
      <c r="N647"/>
      <c r="O647"/>
    </row>
    <row r="648" spans="1:15" ht="22.95" customHeight="1" x14ac:dyDescent="0.25">
      <c r="A648"/>
      <c r="B648"/>
      <c r="C648"/>
      <c r="D648"/>
      <c r="E648"/>
      <c r="F648"/>
      <c r="G648"/>
      <c r="H648"/>
      <c r="I648"/>
      <c r="J648"/>
      <c r="K648"/>
      <c r="L648"/>
      <c r="M648"/>
      <c r="N648"/>
      <c r="O648"/>
    </row>
    <row r="649" spans="1:15" ht="22.95" customHeight="1" x14ac:dyDescent="0.25">
      <c r="A649"/>
      <c r="B649"/>
      <c r="C649"/>
      <c r="D649"/>
      <c r="E649"/>
      <c r="F649"/>
      <c r="G649"/>
      <c r="H649"/>
      <c r="I649"/>
      <c r="J649"/>
      <c r="K649"/>
      <c r="L649"/>
      <c r="M649"/>
      <c r="N649"/>
      <c r="O649"/>
    </row>
    <row r="650" spans="1:15" ht="22.95" customHeight="1" x14ac:dyDescent="0.25">
      <c r="A650"/>
      <c r="B650"/>
      <c r="C650"/>
      <c r="D650"/>
      <c r="E650"/>
      <c r="F650"/>
      <c r="G650"/>
      <c r="H650"/>
      <c r="I650"/>
      <c r="J650"/>
      <c r="K650"/>
      <c r="L650"/>
      <c r="M650"/>
      <c r="N650"/>
      <c r="O650"/>
    </row>
    <row r="651" spans="1:15" ht="22.95" customHeight="1" x14ac:dyDescent="0.25">
      <c r="A651"/>
      <c r="B651"/>
      <c r="C651"/>
      <c r="D651"/>
      <c r="E651"/>
      <c r="F651"/>
      <c r="G651"/>
      <c r="H651"/>
      <c r="I651"/>
      <c r="J651"/>
      <c r="K651"/>
      <c r="L651"/>
      <c r="M651"/>
      <c r="N651"/>
      <c r="O651"/>
    </row>
    <row r="652" spans="1:15" ht="22.95" customHeight="1" x14ac:dyDescent="0.25">
      <c r="A652"/>
      <c r="B652"/>
      <c r="C652"/>
      <c r="D652"/>
      <c r="E652"/>
      <c r="F652"/>
      <c r="G652"/>
      <c r="H652"/>
      <c r="I652"/>
      <c r="J652"/>
      <c r="K652"/>
      <c r="L652"/>
      <c r="M652"/>
      <c r="N652"/>
      <c r="O652"/>
    </row>
    <row r="653" spans="1:15" ht="22.95" customHeight="1" x14ac:dyDescent="0.25">
      <c r="A653"/>
      <c r="B653"/>
      <c r="C653"/>
      <c r="D653"/>
      <c r="E653"/>
      <c r="F653"/>
      <c r="G653"/>
      <c r="H653"/>
      <c r="I653"/>
      <c r="J653"/>
      <c r="K653"/>
      <c r="L653"/>
      <c r="M653"/>
      <c r="N653"/>
      <c r="O653"/>
    </row>
    <row r="654" spans="1:15" ht="22.95" customHeight="1" x14ac:dyDescent="0.25">
      <c r="A654"/>
      <c r="B654"/>
      <c r="C654"/>
      <c r="D654"/>
      <c r="E654"/>
      <c r="F654"/>
      <c r="G654"/>
      <c r="H654"/>
      <c r="I654"/>
      <c r="J654"/>
      <c r="K654"/>
      <c r="L654"/>
      <c r="M654"/>
      <c r="N654"/>
      <c r="O654"/>
    </row>
    <row r="655" spans="1:15" ht="22.95" customHeight="1" x14ac:dyDescent="0.25">
      <c r="A655"/>
      <c r="B655"/>
      <c r="C655"/>
      <c r="D655"/>
      <c r="E655"/>
      <c r="F655"/>
      <c r="G655"/>
      <c r="H655"/>
      <c r="I655"/>
      <c r="J655"/>
      <c r="K655"/>
      <c r="L655"/>
      <c r="M655"/>
      <c r="N655"/>
      <c r="O655"/>
    </row>
    <row r="656" spans="1:15" ht="22.95" customHeight="1" x14ac:dyDescent="0.25">
      <c r="A656"/>
      <c r="B656"/>
      <c r="C656"/>
      <c r="D656"/>
      <c r="E656"/>
      <c r="F656"/>
      <c r="G656"/>
      <c r="H656"/>
      <c r="I656"/>
      <c r="J656"/>
      <c r="K656"/>
      <c r="L656"/>
      <c r="M656"/>
      <c r="N656"/>
      <c r="O656"/>
    </row>
    <row r="657" spans="1:15" ht="22.95" customHeight="1" x14ac:dyDescent="0.25">
      <c r="A657"/>
      <c r="B657"/>
      <c r="C657"/>
      <c r="D657"/>
      <c r="E657"/>
      <c r="F657"/>
      <c r="G657"/>
      <c r="H657"/>
      <c r="I657"/>
      <c r="J657"/>
      <c r="K657"/>
      <c r="L657"/>
      <c r="M657"/>
      <c r="N657"/>
      <c r="O657"/>
    </row>
    <row r="658" spans="1:15" ht="22.95" customHeight="1" x14ac:dyDescent="0.25">
      <c r="A658"/>
      <c r="B658"/>
      <c r="C658"/>
      <c r="D658"/>
      <c r="E658"/>
      <c r="F658"/>
      <c r="G658"/>
      <c r="H658"/>
      <c r="I658"/>
      <c r="J658"/>
      <c r="K658"/>
      <c r="L658"/>
      <c r="M658"/>
      <c r="N658"/>
      <c r="O658"/>
    </row>
    <row r="659" spans="1:15" ht="22.95" customHeight="1" x14ac:dyDescent="0.25">
      <c r="A659"/>
      <c r="B659"/>
      <c r="C659"/>
      <c r="D659"/>
      <c r="E659"/>
      <c r="F659"/>
      <c r="G659"/>
      <c r="H659"/>
      <c r="I659"/>
      <c r="J659"/>
      <c r="K659"/>
      <c r="L659"/>
      <c r="M659"/>
      <c r="N659"/>
      <c r="O659"/>
    </row>
    <row r="660" spans="1:15" ht="22.95" customHeight="1" x14ac:dyDescent="0.25">
      <c r="A660"/>
      <c r="B660"/>
      <c r="C660"/>
      <c r="D660"/>
      <c r="E660"/>
      <c r="F660"/>
      <c r="G660"/>
      <c r="H660"/>
      <c r="I660"/>
      <c r="J660"/>
      <c r="K660"/>
      <c r="L660"/>
      <c r="M660"/>
      <c r="N660"/>
      <c r="O660"/>
    </row>
    <row r="661" spans="1:15" ht="22.95" customHeight="1" x14ac:dyDescent="0.25">
      <c r="A661"/>
      <c r="B661"/>
      <c r="C661"/>
      <c r="D661"/>
      <c r="E661"/>
      <c r="F661"/>
      <c r="G661"/>
      <c r="H661"/>
      <c r="I661"/>
      <c r="J661"/>
      <c r="K661"/>
      <c r="L661"/>
      <c r="M661"/>
      <c r="N661"/>
      <c r="O661"/>
    </row>
    <row r="662" spans="1:15" ht="22.95" customHeight="1" x14ac:dyDescent="0.25">
      <c r="A662"/>
      <c r="B662"/>
      <c r="C662"/>
      <c r="D662"/>
      <c r="E662"/>
      <c r="F662"/>
      <c r="G662"/>
      <c r="H662"/>
      <c r="I662"/>
      <c r="J662"/>
      <c r="K662"/>
      <c r="L662"/>
      <c r="M662"/>
      <c r="N662"/>
      <c r="O662"/>
    </row>
    <row r="663" spans="1:15" ht="22.95" customHeight="1" x14ac:dyDescent="0.25">
      <c r="A663"/>
      <c r="B663"/>
      <c r="C663"/>
      <c r="D663"/>
      <c r="E663"/>
      <c r="F663"/>
      <c r="G663"/>
      <c r="H663"/>
      <c r="I663"/>
      <c r="J663"/>
      <c r="K663"/>
      <c r="L663"/>
      <c r="M663"/>
      <c r="N663"/>
      <c r="O663"/>
    </row>
    <row r="664" spans="1:15" ht="22.95" customHeight="1" x14ac:dyDescent="0.25">
      <c r="A664"/>
      <c r="B664"/>
      <c r="C664"/>
      <c r="D664"/>
      <c r="E664"/>
      <c r="F664"/>
      <c r="G664"/>
      <c r="H664"/>
      <c r="I664"/>
      <c r="J664"/>
      <c r="K664"/>
      <c r="L664"/>
      <c r="M664"/>
      <c r="N664"/>
      <c r="O664"/>
    </row>
    <row r="665" spans="1:15" ht="22.95" customHeight="1" x14ac:dyDescent="0.25">
      <c r="A665"/>
      <c r="B665"/>
      <c r="C665"/>
      <c r="D665"/>
      <c r="E665"/>
      <c r="F665"/>
      <c r="G665"/>
      <c r="H665"/>
      <c r="I665"/>
      <c r="J665"/>
      <c r="K665"/>
      <c r="L665"/>
      <c r="M665"/>
      <c r="N665"/>
      <c r="O665"/>
    </row>
    <row r="666" spans="1:15" ht="22.95" customHeight="1" x14ac:dyDescent="0.25">
      <c r="A666"/>
      <c r="B666"/>
      <c r="C666"/>
      <c r="D666"/>
      <c r="E666"/>
      <c r="F666"/>
      <c r="G666"/>
      <c r="H666"/>
      <c r="I666"/>
      <c r="J666"/>
      <c r="K666"/>
      <c r="L666"/>
      <c r="M666"/>
      <c r="N666"/>
      <c r="O666"/>
    </row>
    <row r="667" spans="1:15" ht="22.95" customHeight="1" x14ac:dyDescent="0.25">
      <c r="A667"/>
      <c r="B667"/>
      <c r="C667"/>
      <c r="D667"/>
      <c r="E667"/>
      <c r="F667"/>
      <c r="G667"/>
      <c r="H667"/>
      <c r="I667"/>
      <c r="J667"/>
      <c r="K667"/>
      <c r="L667"/>
      <c r="M667"/>
      <c r="N667"/>
      <c r="O667"/>
    </row>
    <row r="668" spans="1:15" ht="22.95" customHeight="1" x14ac:dyDescent="0.25">
      <c r="A668"/>
      <c r="B668"/>
      <c r="C668"/>
      <c r="D668"/>
      <c r="E668"/>
      <c r="F668"/>
      <c r="G668"/>
      <c r="H668"/>
      <c r="I668"/>
      <c r="J668"/>
      <c r="K668"/>
      <c r="L668"/>
      <c r="M668"/>
      <c r="N668"/>
      <c r="O668"/>
    </row>
    <row r="669" spans="1:15" ht="22.95" customHeight="1" x14ac:dyDescent="0.25">
      <c r="A669"/>
      <c r="B669"/>
      <c r="C669"/>
      <c r="D669"/>
      <c r="E669"/>
      <c r="F669"/>
      <c r="G669"/>
      <c r="H669"/>
      <c r="I669"/>
      <c r="J669"/>
      <c r="K669"/>
      <c r="L669"/>
      <c r="M669"/>
      <c r="N669"/>
      <c r="O669"/>
    </row>
    <row r="670" spans="1:15" ht="22.95" customHeight="1" x14ac:dyDescent="0.25">
      <c r="A670"/>
      <c r="B670"/>
      <c r="C670"/>
      <c r="D670"/>
      <c r="E670"/>
      <c r="F670"/>
      <c r="G670"/>
      <c r="H670"/>
      <c r="I670"/>
      <c r="J670"/>
      <c r="K670"/>
      <c r="L670"/>
      <c r="M670"/>
      <c r="N670"/>
      <c r="O670"/>
    </row>
    <row r="671" spans="1:15" ht="22.95" customHeight="1" x14ac:dyDescent="0.25">
      <c r="A671"/>
      <c r="B671"/>
      <c r="C671"/>
      <c r="D671"/>
      <c r="E671"/>
      <c r="F671"/>
      <c r="G671"/>
      <c r="H671"/>
      <c r="I671"/>
      <c r="J671"/>
      <c r="K671"/>
      <c r="L671"/>
      <c r="M671"/>
      <c r="N671"/>
      <c r="O671"/>
    </row>
    <row r="672" spans="1:15" ht="22.95" customHeight="1" x14ac:dyDescent="0.25">
      <c r="A672"/>
      <c r="B672"/>
      <c r="C672"/>
      <c r="D672"/>
      <c r="E672"/>
      <c r="F672"/>
      <c r="G672"/>
      <c r="H672"/>
      <c r="I672"/>
      <c r="J672"/>
      <c r="K672"/>
      <c r="L672"/>
      <c r="M672"/>
      <c r="N672"/>
      <c r="O672"/>
    </row>
    <row r="673" spans="1:15" ht="22.95" customHeight="1" x14ac:dyDescent="0.25">
      <c r="A673"/>
      <c r="B673"/>
      <c r="C673"/>
      <c r="D673"/>
      <c r="E673"/>
      <c r="F673"/>
      <c r="G673"/>
      <c r="H673"/>
      <c r="I673"/>
      <c r="J673"/>
      <c r="K673"/>
      <c r="L673"/>
      <c r="M673"/>
      <c r="N673"/>
      <c r="O673"/>
    </row>
    <row r="674" spans="1:15" ht="22.95" customHeight="1" x14ac:dyDescent="0.25">
      <c r="A674"/>
      <c r="B674"/>
      <c r="C674"/>
      <c r="D674"/>
      <c r="E674"/>
      <c r="F674"/>
      <c r="G674"/>
      <c r="H674"/>
      <c r="I674"/>
      <c r="J674"/>
      <c r="K674"/>
      <c r="L674"/>
      <c r="M674"/>
      <c r="N674"/>
      <c r="O674"/>
    </row>
    <row r="675" spans="1:15" ht="22.95" customHeight="1" x14ac:dyDescent="0.25">
      <c r="A675"/>
      <c r="B675"/>
      <c r="C675"/>
      <c r="D675"/>
      <c r="E675"/>
      <c r="F675"/>
      <c r="G675"/>
      <c r="H675"/>
      <c r="I675"/>
      <c r="J675"/>
      <c r="K675"/>
      <c r="L675"/>
      <c r="M675"/>
      <c r="N675"/>
      <c r="O675"/>
    </row>
    <row r="676" spans="1:15" ht="22.95" customHeight="1" x14ac:dyDescent="0.25">
      <c r="A676"/>
      <c r="B676"/>
      <c r="C676"/>
      <c r="D676"/>
      <c r="E676"/>
      <c r="F676"/>
      <c r="G676"/>
      <c r="H676"/>
      <c r="I676"/>
      <c r="J676"/>
      <c r="K676"/>
      <c r="L676"/>
      <c r="M676"/>
      <c r="N676"/>
      <c r="O676"/>
    </row>
    <row r="677" spans="1:15" ht="22.95" customHeight="1" x14ac:dyDescent="0.25">
      <c r="A677"/>
      <c r="B677"/>
      <c r="C677"/>
      <c r="D677"/>
      <c r="E677"/>
      <c r="F677"/>
      <c r="G677"/>
      <c r="H677"/>
      <c r="I677"/>
      <c r="J677"/>
      <c r="K677"/>
      <c r="L677"/>
      <c r="M677"/>
      <c r="N677"/>
      <c r="O677"/>
    </row>
    <row r="678" spans="1:15" ht="22.95" customHeight="1" x14ac:dyDescent="0.25">
      <c r="A678"/>
      <c r="B678"/>
      <c r="C678"/>
      <c r="D678"/>
      <c r="E678"/>
      <c r="F678"/>
      <c r="G678"/>
      <c r="H678"/>
      <c r="I678"/>
      <c r="J678"/>
      <c r="K678"/>
      <c r="L678"/>
      <c r="M678"/>
      <c r="N678"/>
      <c r="O678"/>
    </row>
    <row r="679" spans="1:15" ht="22.95" customHeight="1" x14ac:dyDescent="0.25">
      <c r="A679"/>
      <c r="B679"/>
      <c r="C679"/>
      <c r="D679"/>
      <c r="E679"/>
      <c r="F679"/>
      <c r="G679"/>
      <c r="H679"/>
      <c r="I679"/>
      <c r="J679"/>
      <c r="K679"/>
      <c r="L679"/>
      <c r="M679"/>
      <c r="N679"/>
      <c r="O679"/>
    </row>
    <row r="680" spans="1:15" ht="22.95" customHeight="1" x14ac:dyDescent="0.25">
      <c r="A680"/>
      <c r="B680"/>
      <c r="C680"/>
      <c r="D680"/>
      <c r="E680"/>
      <c r="F680"/>
      <c r="G680"/>
      <c r="H680"/>
      <c r="I680"/>
      <c r="J680"/>
      <c r="K680"/>
      <c r="L680"/>
      <c r="M680"/>
      <c r="N680"/>
      <c r="O680"/>
    </row>
    <row r="681" spans="1:15" ht="22.95" customHeight="1" x14ac:dyDescent="0.25">
      <c r="A681"/>
      <c r="B681"/>
      <c r="C681"/>
      <c r="D681"/>
      <c r="E681"/>
      <c r="F681"/>
      <c r="G681"/>
      <c r="H681"/>
      <c r="I681"/>
      <c r="J681"/>
      <c r="K681"/>
      <c r="L681"/>
      <c r="M681"/>
      <c r="N681"/>
      <c r="O681"/>
    </row>
    <row r="682" spans="1:15" ht="22.95" customHeight="1" x14ac:dyDescent="0.25">
      <c r="A682"/>
      <c r="B682"/>
      <c r="C682"/>
      <c r="D682"/>
      <c r="E682"/>
      <c r="F682"/>
      <c r="G682"/>
      <c r="H682"/>
      <c r="I682"/>
      <c r="J682"/>
      <c r="K682"/>
      <c r="L682"/>
      <c r="M682"/>
      <c r="N682"/>
      <c r="O682"/>
    </row>
    <row r="683" spans="1:15" ht="22.95" customHeight="1" x14ac:dyDescent="0.25">
      <c r="A683"/>
      <c r="B683"/>
      <c r="C683"/>
      <c r="D683"/>
      <c r="E683"/>
      <c r="F683"/>
      <c r="G683"/>
      <c r="H683"/>
      <c r="I683"/>
      <c r="J683"/>
      <c r="K683"/>
      <c r="L683"/>
      <c r="M683"/>
      <c r="N683"/>
      <c r="O683"/>
    </row>
    <row r="684" spans="1:15" ht="22.95" customHeight="1" x14ac:dyDescent="0.25">
      <c r="A684"/>
      <c r="B684"/>
      <c r="C684"/>
      <c r="D684"/>
      <c r="E684"/>
      <c r="F684"/>
      <c r="G684"/>
      <c r="H684"/>
      <c r="I684"/>
      <c r="J684"/>
      <c r="K684"/>
      <c r="L684"/>
      <c r="M684"/>
      <c r="N684"/>
      <c r="O684"/>
    </row>
    <row r="685" spans="1:15" ht="22.95" customHeight="1" x14ac:dyDescent="0.25">
      <c r="A685"/>
      <c r="B685"/>
      <c r="C685"/>
      <c r="D685"/>
      <c r="E685"/>
      <c r="F685"/>
      <c r="G685"/>
      <c r="H685"/>
      <c r="I685"/>
      <c r="J685"/>
      <c r="K685"/>
      <c r="L685"/>
      <c r="M685"/>
      <c r="N685"/>
      <c r="O685"/>
    </row>
    <row r="686" spans="1:15" ht="22.95" customHeight="1" x14ac:dyDescent="0.25">
      <c r="A686"/>
      <c r="B686"/>
      <c r="C686"/>
      <c r="D686"/>
      <c r="E686"/>
      <c r="F686"/>
      <c r="G686"/>
      <c r="H686"/>
      <c r="I686"/>
      <c r="J686"/>
      <c r="K686"/>
      <c r="L686"/>
      <c r="M686"/>
      <c r="N686"/>
      <c r="O686"/>
    </row>
    <row r="687" spans="1:15" ht="22.95" customHeight="1" x14ac:dyDescent="0.25">
      <c r="A687"/>
      <c r="B687"/>
      <c r="C687"/>
      <c r="D687"/>
      <c r="E687"/>
      <c r="F687"/>
      <c r="G687"/>
      <c r="H687"/>
      <c r="I687"/>
      <c r="J687"/>
      <c r="K687"/>
      <c r="L687"/>
      <c r="M687"/>
      <c r="N687"/>
      <c r="O687"/>
    </row>
    <row r="688" spans="1:15" ht="22.95" customHeight="1" x14ac:dyDescent="0.25">
      <c r="A688"/>
      <c r="B688"/>
      <c r="C688"/>
      <c r="D688"/>
      <c r="E688"/>
      <c r="F688"/>
      <c r="G688"/>
      <c r="H688"/>
      <c r="I688"/>
      <c r="J688"/>
      <c r="K688"/>
      <c r="L688"/>
      <c r="M688"/>
      <c r="N688"/>
      <c r="O688"/>
    </row>
    <row r="689" spans="1:15" ht="22.95" customHeight="1" x14ac:dyDescent="0.25">
      <c r="A689"/>
      <c r="B689"/>
      <c r="C689"/>
      <c r="D689"/>
      <c r="E689"/>
      <c r="F689"/>
      <c r="G689"/>
      <c r="H689"/>
      <c r="I689"/>
      <c r="J689"/>
      <c r="K689"/>
      <c r="L689"/>
      <c r="M689"/>
      <c r="N689"/>
      <c r="O689"/>
    </row>
    <row r="690" spans="1:15" ht="22.95" customHeight="1" x14ac:dyDescent="0.25">
      <c r="A690"/>
      <c r="B690"/>
      <c r="C690"/>
      <c r="D690"/>
      <c r="E690"/>
      <c r="F690"/>
      <c r="G690"/>
      <c r="H690"/>
      <c r="I690"/>
      <c r="J690"/>
      <c r="K690"/>
      <c r="L690"/>
      <c r="M690"/>
      <c r="N690"/>
      <c r="O690"/>
    </row>
    <row r="691" spans="1:15" ht="22.95" customHeight="1" x14ac:dyDescent="0.25">
      <c r="A691"/>
      <c r="B691"/>
      <c r="C691"/>
      <c r="D691"/>
      <c r="E691"/>
      <c r="F691"/>
      <c r="G691"/>
      <c r="H691"/>
      <c r="I691"/>
      <c r="J691"/>
      <c r="K691"/>
      <c r="L691"/>
      <c r="M691"/>
      <c r="N691"/>
      <c r="O691"/>
    </row>
    <row r="692" spans="1:15" ht="22.95" customHeight="1" x14ac:dyDescent="0.25">
      <c r="A692"/>
      <c r="B692"/>
      <c r="C692"/>
      <c r="D692"/>
      <c r="E692"/>
      <c r="F692"/>
      <c r="G692"/>
      <c r="H692"/>
      <c r="I692"/>
      <c r="J692"/>
      <c r="K692"/>
      <c r="L692"/>
      <c r="M692"/>
      <c r="N692"/>
      <c r="O692"/>
    </row>
    <row r="693" spans="1:15" ht="22.95" customHeight="1" x14ac:dyDescent="0.25">
      <c r="A693"/>
      <c r="B693"/>
      <c r="C693"/>
      <c r="D693"/>
      <c r="E693"/>
      <c r="F693"/>
      <c r="G693"/>
      <c r="H693"/>
      <c r="I693"/>
      <c r="J693"/>
      <c r="K693"/>
      <c r="L693"/>
      <c r="M693"/>
      <c r="N693"/>
      <c r="O693"/>
    </row>
    <row r="694" spans="1:15" ht="22.95" customHeight="1" x14ac:dyDescent="0.25">
      <c r="A694"/>
      <c r="B694"/>
      <c r="C694"/>
      <c r="D694"/>
      <c r="E694"/>
      <c r="F694"/>
      <c r="G694"/>
      <c r="H694"/>
      <c r="I694"/>
      <c r="J694"/>
      <c r="K694"/>
      <c r="L694"/>
      <c r="M694"/>
      <c r="N694"/>
      <c r="O694"/>
    </row>
    <row r="695" spans="1:15" ht="22.95" customHeight="1" x14ac:dyDescent="0.25">
      <c r="A695"/>
      <c r="B695"/>
      <c r="C695"/>
      <c r="D695"/>
      <c r="E695"/>
      <c r="F695"/>
      <c r="G695"/>
      <c r="H695"/>
      <c r="I695"/>
      <c r="J695"/>
      <c r="K695"/>
      <c r="L695"/>
      <c r="M695"/>
      <c r="N695"/>
      <c r="O695"/>
    </row>
    <row r="696" spans="1:15" ht="22.95" customHeight="1" x14ac:dyDescent="0.25">
      <c r="A696"/>
      <c r="B696"/>
      <c r="C696"/>
      <c r="D696"/>
      <c r="E696"/>
      <c r="F696"/>
      <c r="G696"/>
      <c r="H696"/>
      <c r="I696"/>
      <c r="J696"/>
      <c r="K696"/>
      <c r="L696"/>
      <c r="M696"/>
      <c r="N696"/>
      <c r="O696"/>
    </row>
    <row r="697" spans="1:15" ht="22.95" customHeight="1" x14ac:dyDescent="0.25">
      <c r="A697"/>
      <c r="B697"/>
      <c r="C697"/>
      <c r="D697"/>
      <c r="E697"/>
      <c r="F697"/>
      <c r="G697"/>
      <c r="H697"/>
      <c r="I697"/>
      <c r="J697"/>
      <c r="K697"/>
      <c r="L697"/>
      <c r="M697"/>
      <c r="N697"/>
      <c r="O697"/>
    </row>
    <row r="698" spans="1:15" ht="22.95" customHeight="1" x14ac:dyDescent="0.25">
      <c r="A698"/>
      <c r="B698"/>
      <c r="C698"/>
      <c r="D698"/>
      <c r="E698"/>
      <c r="F698"/>
      <c r="G698"/>
      <c r="H698"/>
      <c r="I698"/>
      <c r="J698"/>
      <c r="K698"/>
      <c r="L698"/>
      <c r="M698"/>
      <c r="N698"/>
      <c r="O698"/>
    </row>
    <row r="699" spans="1:15" ht="22.95" customHeight="1" x14ac:dyDescent="0.25">
      <c r="A699"/>
      <c r="B699"/>
      <c r="C699"/>
      <c r="D699"/>
      <c r="E699"/>
      <c r="F699"/>
      <c r="G699"/>
      <c r="H699"/>
      <c r="I699"/>
      <c r="J699"/>
      <c r="K699"/>
      <c r="L699"/>
      <c r="M699"/>
      <c r="N699"/>
      <c r="O699"/>
    </row>
    <row r="700" spans="1:15" ht="22.95" customHeight="1" x14ac:dyDescent="0.25">
      <c r="A700"/>
      <c r="B700"/>
      <c r="C700"/>
      <c r="D700"/>
      <c r="E700"/>
      <c r="F700"/>
      <c r="G700"/>
      <c r="H700"/>
      <c r="I700"/>
      <c r="J700"/>
      <c r="K700"/>
      <c r="L700"/>
      <c r="M700"/>
      <c r="N700"/>
      <c r="O700"/>
    </row>
    <row r="701" spans="1:15" ht="22.95" customHeight="1" x14ac:dyDescent="0.25">
      <c r="A701"/>
      <c r="B701"/>
      <c r="C701"/>
      <c r="D701"/>
      <c r="E701"/>
      <c r="F701"/>
      <c r="G701"/>
      <c r="H701"/>
      <c r="I701"/>
      <c r="J701"/>
      <c r="K701"/>
      <c r="L701"/>
      <c r="M701"/>
      <c r="N701"/>
      <c r="O701"/>
    </row>
    <row r="702" spans="1:15" ht="22.95" customHeight="1" x14ac:dyDescent="0.25">
      <c r="A702"/>
      <c r="B702"/>
      <c r="C702"/>
      <c r="D702"/>
      <c r="E702"/>
      <c r="F702"/>
      <c r="G702"/>
      <c r="H702"/>
      <c r="I702"/>
      <c r="J702"/>
      <c r="K702"/>
      <c r="L702"/>
      <c r="M702"/>
      <c r="N702"/>
      <c r="O702"/>
    </row>
    <row r="703" spans="1:15" ht="22.95" customHeight="1" x14ac:dyDescent="0.25">
      <c r="A703"/>
      <c r="B703"/>
      <c r="C703"/>
      <c r="D703"/>
      <c r="E703"/>
      <c r="F703"/>
      <c r="G703"/>
      <c r="H703"/>
      <c r="I703"/>
      <c r="J703"/>
      <c r="K703"/>
      <c r="L703"/>
      <c r="M703"/>
      <c r="N703"/>
      <c r="O703"/>
    </row>
    <row r="704" spans="1:15" ht="22.95" customHeight="1" x14ac:dyDescent="0.25">
      <c r="A704"/>
      <c r="B704"/>
      <c r="C704"/>
      <c r="D704"/>
      <c r="E704"/>
      <c r="F704"/>
      <c r="G704"/>
      <c r="H704"/>
      <c r="I704"/>
      <c r="J704"/>
      <c r="K704"/>
      <c r="L704"/>
      <c r="M704"/>
      <c r="N704"/>
      <c r="O704"/>
    </row>
    <row r="705" spans="1:15" ht="22.95" customHeight="1" x14ac:dyDescent="0.25">
      <c r="A705"/>
      <c r="B705"/>
      <c r="C705"/>
      <c r="D705"/>
      <c r="E705"/>
      <c r="F705"/>
      <c r="G705"/>
      <c r="H705"/>
      <c r="I705"/>
      <c r="J705"/>
      <c r="K705"/>
      <c r="L705"/>
      <c r="M705"/>
      <c r="N705"/>
      <c r="O705"/>
    </row>
    <row r="706" spans="1:15" ht="22.95" customHeight="1" x14ac:dyDescent="0.25">
      <c r="A706"/>
      <c r="B706"/>
      <c r="C706"/>
      <c r="D706"/>
      <c r="E706"/>
      <c r="F706"/>
      <c r="G706"/>
      <c r="H706"/>
      <c r="I706"/>
      <c r="J706"/>
      <c r="K706"/>
      <c r="L706"/>
      <c r="M706"/>
      <c r="N706"/>
      <c r="O706"/>
    </row>
    <row r="707" spans="1:15" ht="22.95" customHeight="1" x14ac:dyDescent="0.25">
      <c r="A707"/>
      <c r="B707"/>
      <c r="C707"/>
      <c r="D707"/>
      <c r="E707"/>
      <c r="F707"/>
      <c r="G707"/>
      <c r="H707"/>
      <c r="I707"/>
      <c r="J707"/>
      <c r="K707"/>
      <c r="L707"/>
      <c r="M707"/>
      <c r="N707"/>
      <c r="O707"/>
    </row>
    <row r="708" spans="1:15" ht="22.95" customHeight="1" x14ac:dyDescent="0.25">
      <c r="A708"/>
      <c r="B708"/>
      <c r="C708"/>
      <c r="D708"/>
      <c r="E708"/>
      <c r="F708"/>
      <c r="G708"/>
      <c r="H708"/>
      <c r="I708"/>
      <c r="J708"/>
      <c r="K708"/>
      <c r="L708"/>
      <c r="M708"/>
      <c r="N708"/>
      <c r="O708"/>
    </row>
    <row r="709" spans="1:15" ht="22.95" customHeight="1" x14ac:dyDescent="0.25">
      <c r="A709"/>
      <c r="B709"/>
      <c r="C709"/>
      <c r="D709"/>
      <c r="E709"/>
      <c r="F709"/>
      <c r="G709"/>
      <c r="H709"/>
      <c r="I709"/>
      <c r="J709"/>
      <c r="K709"/>
      <c r="L709"/>
      <c r="M709"/>
      <c r="N709"/>
      <c r="O709"/>
    </row>
    <row r="710" spans="1:15" ht="22.95" customHeight="1" x14ac:dyDescent="0.25">
      <c r="A710"/>
      <c r="B710"/>
      <c r="C710"/>
      <c r="D710"/>
      <c r="E710"/>
      <c r="F710"/>
      <c r="G710"/>
      <c r="H710"/>
      <c r="I710"/>
      <c r="J710"/>
      <c r="K710"/>
      <c r="L710"/>
      <c r="M710"/>
      <c r="N710"/>
      <c r="O710"/>
    </row>
    <row r="711" spans="1:15" ht="22.95" customHeight="1" x14ac:dyDescent="0.25">
      <c r="A711"/>
      <c r="B711"/>
      <c r="C711"/>
      <c r="D711"/>
      <c r="E711"/>
      <c r="F711"/>
      <c r="G711"/>
      <c r="H711"/>
      <c r="I711"/>
      <c r="J711"/>
      <c r="K711"/>
      <c r="L711"/>
      <c r="M711"/>
      <c r="N711"/>
      <c r="O711"/>
    </row>
    <row r="712" spans="1:15" ht="100.2" customHeight="1" x14ac:dyDescent="0.25">
      <c r="A712"/>
      <c r="B712"/>
      <c r="C712"/>
      <c r="D712"/>
      <c r="E712"/>
      <c r="F712"/>
      <c r="G712"/>
      <c r="H712"/>
      <c r="I712"/>
      <c r="J712"/>
      <c r="K712"/>
      <c r="L712"/>
      <c r="M712"/>
      <c r="N712"/>
      <c r="O712"/>
    </row>
    <row r="713" spans="1:15" ht="22.95" customHeight="1" x14ac:dyDescent="0.25">
      <c r="A713"/>
      <c r="B713"/>
      <c r="C713"/>
      <c r="D713"/>
      <c r="E713"/>
      <c r="F713"/>
      <c r="G713"/>
      <c r="H713"/>
      <c r="I713"/>
      <c r="J713"/>
      <c r="K713"/>
      <c r="L713"/>
      <c r="M713"/>
      <c r="N713"/>
      <c r="O713"/>
    </row>
    <row r="714" spans="1:15" ht="22.95" customHeight="1" x14ac:dyDescent="0.25">
      <c r="A714"/>
      <c r="B714"/>
      <c r="C714"/>
      <c r="D714"/>
      <c r="E714"/>
      <c r="F714"/>
      <c r="G714"/>
      <c r="H714"/>
      <c r="I714"/>
      <c r="J714"/>
      <c r="K714"/>
      <c r="L714"/>
      <c r="M714"/>
      <c r="N714"/>
      <c r="O714"/>
    </row>
    <row r="715" spans="1:15" ht="22.95" customHeight="1" x14ac:dyDescent="0.25">
      <c r="A715"/>
      <c r="B715"/>
      <c r="C715"/>
      <c r="D715"/>
      <c r="E715"/>
      <c r="F715"/>
      <c r="G715"/>
      <c r="H715"/>
      <c r="I715"/>
      <c r="J715"/>
      <c r="K715"/>
      <c r="L715"/>
      <c r="M715"/>
      <c r="N715"/>
      <c r="O715"/>
    </row>
    <row r="716" spans="1:15" ht="22.95" customHeight="1" x14ac:dyDescent="0.25">
      <c r="A716"/>
      <c r="B716"/>
      <c r="C716"/>
      <c r="D716"/>
      <c r="E716"/>
      <c r="F716"/>
      <c r="G716"/>
      <c r="H716"/>
      <c r="I716"/>
      <c r="J716"/>
      <c r="K716"/>
      <c r="L716"/>
      <c r="M716"/>
      <c r="N716"/>
      <c r="O716"/>
    </row>
    <row r="717" spans="1:15" ht="22.95" customHeight="1" x14ac:dyDescent="0.25">
      <c r="A717"/>
      <c r="B717"/>
      <c r="C717"/>
      <c r="D717"/>
      <c r="E717"/>
      <c r="F717"/>
      <c r="G717"/>
      <c r="H717"/>
      <c r="I717"/>
      <c r="J717"/>
      <c r="K717"/>
      <c r="L717"/>
      <c r="M717"/>
      <c r="N717"/>
      <c r="O717"/>
    </row>
    <row r="718" spans="1:15" ht="22.95" customHeight="1" x14ac:dyDescent="0.25">
      <c r="A718"/>
      <c r="B718"/>
      <c r="C718"/>
      <c r="D718"/>
      <c r="E718"/>
      <c r="F718"/>
      <c r="G718"/>
      <c r="H718"/>
      <c r="I718"/>
      <c r="J718"/>
      <c r="K718"/>
      <c r="L718"/>
      <c r="M718"/>
      <c r="N718"/>
      <c r="O718"/>
    </row>
    <row r="719" spans="1:15" ht="22.95" customHeight="1" x14ac:dyDescent="0.25">
      <c r="A719"/>
      <c r="B719"/>
      <c r="C719"/>
      <c r="D719"/>
      <c r="E719"/>
      <c r="F719"/>
      <c r="G719"/>
      <c r="H719"/>
      <c r="I719"/>
      <c r="J719"/>
      <c r="K719"/>
      <c r="L719"/>
      <c r="M719"/>
      <c r="N719"/>
      <c r="O719"/>
    </row>
    <row r="720" spans="1:15" ht="22.95" customHeight="1" x14ac:dyDescent="0.25">
      <c r="A720"/>
      <c r="B720"/>
      <c r="C720"/>
      <c r="D720"/>
      <c r="E720"/>
      <c r="F720"/>
      <c r="G720"/>
      <c r="H720"/>
      <c r="I720"/>
      <c r="J720"/>
      <c r="K720"/>
      <c r="L720"/>
      <c r="M720"/>
      <c r="N720"/>
      <c r="O720"/>
    </row>
    <row r="721" spans="1:15" ht="22.95" customHeight="1" x14ac:dyDescent="0.25">
      <c r="A721"/>
      <c r="B721"/>
      <c r="C721"/>
      <c r="D721"/>
      <c r="E721"/>
      <c r="F721"/>
      <c r="G721"/>
      <c r="H721"/>
      <c r="I721"/>
      <c r="J721"/>
      <c r="K721"/>
      <c r="L721"/>
      <c r="M721"/>
      <c r="N721"/>
      <c r="O721"/>
    </row>
    <row r="722" spans="1:15" ht="22.95" customHeight="1" x14ac:dyDescent="0.25">
      <c r="A722"/>
      <c r="B722"/>
      <c r="C722"/>
      <c r="D722"/>
      <c r="E722"/>
      <c r="F722"/>
      <c r="G722"/>
      <c r="H722"/>
      <c r="I722"/>
      <c r="J722"/>
      <c r="K722"/>
      <c r="L722"/>
      <c r="M722"/>
      <c r="N722"/>
      <c r="O722"/>
    </row>
    <row r="723" spans="1:15" ht="22.95" customHeight="1" x14ac:dyDescent="0.25">
      <c r="A723"/>
      <c r="B723"/>
      <c r="C723"/>
      <c r="D723"/>
      <c r="E723"/>
      <c r="F723"/>
      <c r="G723"/>
      <c r="H723"/>
      <c r="I723"/>
      <c r="J723"/>
      <c r="K723"/>
      <c r="L723"/>
      <c r="M723"/>
      <c r="N723"/>
      <c r="O723"/>
    </row>
    <row r="724" spans="1:15" ht="22.95" customHeight="1" x14ac:dyDescent="0.25">
      <c r="A724"/>
      <c r="B724"/>
      <c r="C724"/>
      <c r="D724"/>
      <c r="E724"/>
      <c r="F724"/>
      <c r="G724"/>
      <c r="H724"/>
      <c r="I724"/>
      <c r="J724"/>
      <c r="K724"/>
      <c r="L724"/>
      <c r="M724"/>
      <c r="N724"/>
      <c r="O724"/>
    </row>
    <row r="725" spans="1:15" ht="22.95" customHeight="1" x14ac:dyDescent="0.25">
      <c r="A725"/>
      <c r="B725"/>
      <c r="C725"/>
      <c r="D725"/>
      <c r="E725"/>
      <c r="F725"/>
      <c r="G725"/>
      <c r="H725"/>
      <c r="I725"/>
      <c r="J725"/>
      <c r="K725"/>
      <c r="L725"/>
      <c r="M725"/>
      <c r="N725"/>
      <c r="O725"/>
    </row>
    <row r="726" spans="1:15" ht="22.95" customHeight="1" x14ac:dyDescent="0.25">
      <c r="A726"/>
      <c r="B726"/>
      <c r="C726"/>
      <c r="D726"/>
      <c r="E726"/>
      <c r="F726"/>
      <c r="G726"/>
      <c r="H726"/>
      <c r="I726"/>
      <c r="J726"/>
      <c r="K726"/>
      <c r="L726"/>
      <c r="M726"/>
      <c r="N726"/>
      <c r="O726"/>
    </row>
    <row r="727" spans="1:15" ht="22.95" customHeight="1" x14ac:dyDescent="0.25">
      <c r="A727"/>
      <c r="B727"/>
      <c r="C727"/>
      <c r="D727"/>
      <c r="E727"/>
      <c r="F727"/>
      <c r="G727"/>
      <c r="H727"/>
      <c r="I727"/>
      <c r="J727"/>
      <c r="K727"/>
      <c r="L727"/>
      <c r="M727"/>
      <c r="N727"/>
      <c r="O727"/>
    </row>
    <row r="728" spans="1:15" ht="22.95" customHeight="1" x14ac:dyDescent="0.25">
      <c r="A728"/>
      <c r="B728"/>
      <c r="C728"/>
      <c r="D728"/>
      <c r="E728"/>
      <c r="F728"/>
      <c r="G728"/>
      <c r="H728"/>
      <c r="I728"/>
      <c r="J728"/>
      <c r="K728"/>
      <c r="L728"/>
      <c r="M728"/>
      <c r="N728"/>
      <c r="O728"/>
    </row>
    <row r="729" spans="1:15" ht="22.95" customHeight="1" x14ac:dyDescent="0.25">
      <c r="A729"/>
      <c r="B729"/>
      <c r="C729"/>
      <c r="D729"/>
      <c r="E729"/>
      <c r="F729"/>
      <c r="G729"/>
      <c r="H729"/>
      <c r="I729"/>
      <c r="J729"/>
      <c r="K729"/>
      <c r="L729"/>
      <c r="M729"/>
      <c r="N729"/>
      <c r="O729"/>
    </row>
    <row r="730" spans="1:15" ht="22.95" customHeight="1" x14ac:dyDescent="0.25">
      <c r="A730"/>
      <c r="B730"/>
      <c r="C730"/>
      <c r="D730"/>
      <c r="E730"/>
      <c r="F730"/>
      <c r="G730"/>
      <c r="H730"/>
      <c r="I730"/>
      <c r="J730"/>
      <c r="K730"/>
      <c r="L730"/>
      <c r="M730"/>
      <c r="N730"/>
      <c r="O730"/>
    </row>
    <row r="731" spans="1:15" ht="22.95" customHeight="1" x14ac:dyDescent="0.25">
      <c r="A731"/>
      <c r="B731"/>
      <c r="C731"/>
      <c r="D731"/>
      <c r="E731"/>
      <c r="F731"/>
      <c r="G731"/>
      <c r="H731"/>
      <c r="I731"/>
      <c r="J731"/>
      <c r="K731"/>
      <c r="L731"/>
      <c r="M731"/>
      <c r="N731"/>
      <c r="O731"/>
    </row>
    <row r="732" spans="1:15" ht="22.95" customHeight="1" x14ac:dyDescent="0.25">
      <c r="A732"/>
      <c r="B732"/>
      <c r="C732"/>
      <c r="D732"/>
      <c r="E732"/>
      <c r="F732"/>
      <c r="G732"/>
      <c r="H732"/>
      <c r="I732"/>
      <c r="J732"/>
      <c r="K732"/>
      <c r="L732"/>
      <c r="M732"/>
      <c r="N732"/>
      <c r="O732"/>
    </row>
    <row r="733" spans="1:15" ht="22.95" customHeight="1" x14ac:dyDescent="0.25">
      <c r="A733"/>
      <c r="B733"/>
      <c r="C733"/>
      <c r="D733"/>
      <c r="E733"/>
      <c r="F733"/>
      <c r="G733"/>
      <c r="H733"/>
      <c r="I733"/>
      <c r="J733"/>
      <c r="K733"/>
      <c r="L733"/>
      <c r="M733"/>
      <c r="N733"/>
      <c r="O733"/>
    </row>
    <row r="734" spans="1:15" ht="22.95" customHeight="1" x14ac:dyDescent="0.25">
      <c r="A734"/>
      <c r="B734"/>
      <c r="C734"/>
      <c r="D734"/>
      <c r="E734"/>
      <c r="F734"/>
      <c r="G734"/>
      <c r="H734"/>
      <c r="I734"/>
      <c r="J734"/>
      <c r="K734"/>
      <c r="L734"/>
      <c r="M734"/>
      <c r="N734"/>
      <c r="O734"/>
    </row>
    <row r="735" spans="1:15" ht="22.95" customHeight="1" x14ac:dyDescent="0.25">
      <c r="A735"/>
      <c r="B735"/>
      <c r="C735"/>
      <c r="D735"/>
      <c r="E735"/>
      <c r="F735"/>
      <c r="G735"/>
      <c r="H735"/>
      <c r="I735"/>
      <c r="J735"/>
      <c r="K735"/>
      <c r="L735"/>
      <c r="M735"/>
      <c r="N735"/>
      <c r="O735"/>
    </row>
    <row r="736" spans="1:15" ht="22.95" customHeight="1" x14ac:dyDescent="0.25">
      <c r="A736"/>
      <c r="B736"/>
      <c r="C736"/>
      <c r="D736"/>
      <c r="E736"/>
      <c r="F736"/>
      <c r="G736"/>
      <c r="H736"/>
      <c r="I736"/>
      <c r="J736"/>
      <c r="K736"/>
      <c r="L736"/>
      <c r="M736"/>
      <c r="N736"/>
      <c r="O736"/>
    </row>
    <row r="737" spans="1:15" ht="22.95" customHeight="1" x14ac:dyDescent="0.25">
      <c r="A737"/>
      <c r="B737"/>
      <c r="C737"/>
      <c r="D737"/>
      <c r="E737"/>
      <c r="F737"/>
      <c r="G737"/>
      <c r="H737"/>
      <c r="I737"/>
      <c r="J737"/>
      <c r="K737"/>
      <c r="L737"/>
      <c r="M737"/>
      <c r="N737"/>
      <c r="O737"/>
    </row>
    <row r="738" spans="1:15" ht="22.95" customHeight="1" x14ac:dyDescent="0.25">
      <c r="A738"/>
      <c r="B738"/>
      <c r="C738"/>
      <c r="D738"/>
      <c r="E738"/>
      <c r="F738"/>
      <c r="G738"/>
      <c r="H738"/>
      <c r="I738"/>
      <c r="J738"/>
      <c r="K738"/>
      <c r="L738"/>
      <c r="M738"/>
      <c r="N738"/>
      <c r="O738"/>
    </row>
    <row r="739" spans="1:15" ht="22.95" customHeight="1" x14ac:dyDescent="0.25">
      <c r="A739"/>
      <c r="B739"/>
      <c r="C739"/>
      <c r="D739"/>
      <c r="E739"/>
      <c r="F739"/>
      <c r="G739"/>
      <c r="H739"/>
      <c r="I739"/>
      <c r="J739"/>
      <c r="K739"/>
      <c r="L739"/>
      <c r="M739"/>
      <c r="N739"/>
      <c r="O739"/>
    </row>
    <row r="740" spans="1:15" ht="22.95" customHeight="1" x14ac:dyDescent="0.25">
      <c r="A740"/>
      <c r="B740"/>
      <c r="C740"/>
      <c r="D740"/>
      <c r="E740"/>
      <c r="F740"/>
      <c r="G740"/>
      <c r="H740"/>
      <c r="I740"/>
      <c r="J740"/>
      <c r="K740"/>
      <c r="L740"/>
      <c r="M740"/>
      <c r="N740"/>
      <c r="O740"/>
    </row>
    <row r="741" spans="1:15" ht="22.95" customHeight="1" x14ac:dyDescent="0.25">
      <c r="A741"/>
      <c r="B741"/>
      <c r="C741"/>
      <c r="D741"/>
      <c r="E741"/>
      <c r="F741"/>
      <c r="G741"/>
      <c r="H741"/>
      <c r="I741"/>
      <c r="J741"/>
      <c r="K741"/>
      <c r="L741"/>
      <c r="M741"/>
      <c r="N741"/>
      <c r="O741"/>
    </row>
    <row r="742" spans="1:15" ht="22.95" customHeight="1" x14ac:dyDescent="0.25">
      <c r="A742"/>
      <c r="B742"/>
      <c r="C742"/>
      <c r="D742"/>
      <c r="E742"/>
      <c r="F742"/>
      <c r="G742"/>
      <c r="H742"/>
      <c r="I742"/>
      <c r="J742"/>
      <c r="K742"/>
      <c r="L742"/>
      <c r="M742"/>
      <c r="N742"/>
      <c r="O742"/>
    </row>
    <row r="743" spans="1:15" ht="22.95" customHeight="1" x14ac:dyDescent="0.25">
      <c r="A743"/>
      <c r="B743"/>
      <c r="C743"/>
      <c r="D743"/>
      <c r="E743"/>
      <c r="F743"/>
      <c r="G743"/>
      <c r="H743"/>
      <c r="I743"/>
      <c r="J743"/>
      <c r="K743"/>
      <c r="L743"/>
      <c r="M743"/>
      <c r="N743"/>
      <c r="O743"/>
    </row>
    <row r="744" spans="1:15" ht="22.95" customHeight="1" x14ac:dyDescent="0.25">
      <c r="A744"/>
      <c r="B744"/>
      <c r="C744"/>
      <c r="D744"/>
      <c r="E744"/>
      <c r="F744"/>
      <c r="G744"/>
      <c r="H744"/>
      <c r="I744"/>
      <c r="J744"/>
      <c r="K744"/>
      <c r="L744"/>
      <c r="M744"/>
      <c r="N744"/>
      <c r="O744"/>
    </row>
    <row r="745" spans="1:15" ht="22.95" customHeight="1" x14ac:dyDescent="0.25">
      <c r="A745"/>
      <c r="B745"/>
      <c r="C745"/>
      <c r="D745"/>
      <c r="E745"/>
      <c r="F745"/>
      <c r="G745"/>
      <c r="H745"/>
      <c r="I745"/>
      <c r="J745"/>
      <c r="K745"/>
      <c r="L745"/>
      <c r="M745"/>
      <c r="N745"/>
      <c r="O745"/>
    </row>
    <row r="746" spans="1:15" ht="22.95" customHeight="1" x14ac:dyDescent="0.25">
      <c r="A746"/>
      <c r="B746"/>
      <c r="C746"/>
      <c r="D746"/>
      <c r="E746"/>
      <c r="F746"/>
      <c r="G746"/>
      <c r="H746"/>
      <c r="I746"/>
      <c r="J746"/>
      <c r="K746"/>
      <c r="L746"/>
      <c r="M746"/>
      <c r="N746"/>
      <c r="O746"/>
    </row>
    <row r="747" spans="1:15" ht="22.95" customHeight="1" x14ac:dyDescent="0.25">
      <c r="A747"/>
      <c r="B747"/>
      <c r="C747"/>
      <c r="D747"/>
      <c r="E747"/>
      <c r="F747"/>
      <c r="G747"/>
      <c r="H747"/>
      <c r="I747"/>
      <c r="J747"/>
      <c r="K747"/>
      <c r="L747"/>
      <c r="M747"/>
      <c r="N747"/>
      <c r="O747"/>
    </row>
    <row r="748" spans="1:15" ht="22.95" customHeight="1" x14ac:dyDescent="0.25">
      <c r="A748"/>
      <c r="B748"/>
      <c r="C748"/>
      <c r="D748"/>
      <c r="E748"/>
      <c r="F748"/>
      <c r="G748"/>
      <c r="H748"/>
      <c r="I748"/>
      <c r="J748"/>
      <c r="K748"/>
      <c r="L748"/>
      <c r="M748"/>
      <c r="N748"/>
      <c r="O748"/>
    </row>
    <row r="749" spans="1:15" ht="22.95" customHeight="1" x14ac:dyDescent="0.25">
      <c r="A749"/>
      <c r="B749"/>
      <c r="C749"/>
      <c r="D749"/>
      <c r="E749"/>
      <c r="F749"/>
      <c r="G749"/>
      <c r="H749"/>
      <c r="I749"/>
      <c r="J749"/>
      <c r="K749"/>
      <c r="L749"/>
      <c r="M749"/>
      <c r="N749"/>
      <c r="O749"/>
    </row>
    <row r="750" spans="1:15" ht="22.95" customHeight="1" x14ac:dyDescent="0.25">
      <c r="A750"/>
      <c r="B750"/>
      <c r="C750"/>
      <c r="D750"/>
      <c r="E750"/>
      <c r="F750"/>
      <c r="G750"/>
      <c r="H750"/>
      <c r="I750"/>
      <c r="J750"/>
      <c r="K750"/>
      <c r="L750"/>
      <c r="M750"/>
      <c r="N750"/>
      <c r="O750"/>
    </row>
    <row r="751" spans="1:15" ht="22.95" customHeight="1" x14ac:dyDescent="0.25">
      <c r="A751"/>
      <c r="B751"/>
      <c r="C751"/>
      <c r="D751"/>
      <c r="E751"/>
      <c r="F751"/>
      <c r="G751"/>
      <c r="H751"/>
      <c r="I751"/>
      <c r="J751"/>
      <c r="K751"/>
      <c r="L751"/>
      <c r="M751"/>
      <c r="N751"/>
      <c r="O751"/>
    </row>
    <row r="752" spans="1:15" ht="22.95" customHeight="1" x14ac:dyDescent="0.25">
      <c r="A752"/>
      <c r="B752"/>
      <c r="C752"/>
      <c r="D752"/>
      <c r="E752"/>
      <c r="F752"/>
      <c r="G752"/>
      <c r="H752"/>
      <c r="I752"/>
      <c r="J752"/>
      <c r="K752"/>
      <c r="L752"/>
      <c r="M752"/>
      <c r="N752"/>
      <c r="O752"/>
    </row>
    <row r="753" spans="1:15" ht="22.95" customHeight="1" x14ac:dyDescent="0.25">
      <c r="A753"/>
      <c r="B753"/>
      <c r="C753"/>
      <c r="D753"/>
      <c r="E753"/>
      <c r="F753"/>
      <c r="G753"/>
      <c r="H753"/>
      <c r="I753"/>
      <c r="J753"/>
      <c r="K753"/>
      <c r="L753"/>
      <c r="M753"/>
      <c r="N753"/>
      <c r="O753"/>
    </row>
    <row r="754" spans="1:15" ht="22.95" customHeight="1" x14ac:dyDescent="0.25">
      <c r="A754"/>
      <c r="B754"/>
      <c r="C754"/>
      <c r="D754"/>
      <c r="E754"/>
      <c r="F754"/>
      <c r="G754"/>
      <c r="H754"/>
      <c r="I754"/>
      <c r="J754"/>
      <c r="K754"/>
      <c r="L754"/>
      <c r="M754"/>
      <c r="N754"/>
      <c r="O754"/>
    </row>
    <row r="755" spans="1:15" ht="22.95" customHeight="1" x14ac:dyDescent="0.25">
      <c r="A755"/>
      <c r="B755"/>
      <c r="C755"/>
      <c r="D755"/>
      <c r="E755"/>
      <c r="F755"/>
      <c r="G755"/>
      <c r="H755"/>
      <c r="I755"/>
      <c r="J755"/>
      <c r="K755"/>
      <c r="L755"/>
      <c r="M755"/>
      <c r="N755"/>
      <c r="O755"/>
    </row>
    <row r="756" spans="1:15" ht="22.95" customHeight="1" x14ac:dyDescent="0.25">
      <c r="A756"/>
      <c r="B756"/>
      <c r="C756"/>
      <c r="D756"/>
      <c r="E756"/>
      <c r="F756"/>
      <c r="G756"/>
      <c r="H756"/>
      <c r="I756"/>
      <c r="J756"/>
      <c r="K756"/>
      <c r="L756"/>
      <c r="M756"/>
      <c r="N756"/>
      <c r="O756"/>
    </row>
    <row r="757" spans="1:15" ht="22.95" customHeight="1" x14ac:dyDescent="0.25">
      <c r="A757"/>
      <c r="B757"/>
      <c r="C757"/>
      <c r="D757"/>
      <c r="E757"/>
      <c r="F757"/>
      <c r="G757"/>
      <c r="H757"/>
      <c r="I757"/>
      <c r="J757"/>
      <c r="K757"/>
      <c r="L757"/>
      <c r="M757"/>
      <c r="N757"/>
      <c r="O757"/>
    </row>
    <row r="758" spans="1:15" ht="22.95" customHeight="1" x14ac:dyDescent="0.25">
      <c r="A758"/>
      <c r="B758"/>
      <c r="C758"/>
      <c r="D758"/>
      <c r="E758"/>
      <c r="F758"/>
      <c r="G758"/>
      <c r="H758"/>
      <c r="I758"/>
      <c r="J758"/>
      <c r="K758"/>
      <c r="L758"/>
      <c r="M758"/>
      <c r="N758"/>
      <c r="O758"/>
    </row>
    <row r="759" spans="1:15" ht="22.95" customHeight="1" x14ac:dyDescent="0.25">
      <c r="A759"/>
      <c r="B759"/>
      <c r="C759"/>
      <c r="D759"/>
      <c r="E759"/>
      <c r="F759"/>
      <c r="G759"/>
      <c r="H759"/>
      <c r="I759"/>
      <c r="J759"/>
      <c r="K759"/>
      <c r="L759"/>
      <c r="M759"/>
      <c r="N759"/>
      <c r="O759"/>
    </row>
    <row r="760" spans="1:15" ht="22.95" customHeight="1" x14ac:dyDescent="0.25">
      <c r="A760"/>
      <c r="B760"/>
      <c r="C760"/>
      <c r="D760"/>
      <c r="E760"/>
      <c r="F760"/>
      <c r="G760"/>
      <c r="H760"/>
      <c r="I760"/>
      <c r="J760"/>
      <c r="K760"/>
      <c r="L760"/>
      <c r="M760"/>
      <c r="N760"/>
      <c r="O760"/>
    </row>
    <row r="761" spans="1:15" ht="22.95" customHeight="1" x14ac:dyDescent="0.25">
      <c r="A761"/>
      <c r="B761"/>
      <c r="C761"/>
      <c r="D761"/>
      <c r="E761"/>
      <c r="F761"/>
      <c r="G761"/>
      <c r="H761"/>
      <c r="I761"/>
      <c r="J761"/>
      <c r="K761"/>
      <c r="L761"/>
      <c r="M761"/>
      <c r="N761"/>
      <c r="O761"/>
    </row>
    <row r="762" spans="1:15" ht="22.95" customHeight="1" x14ac:dyDescent="0.25">
      <c r="A762"/>
      <c r="B762"/>
      <c r="C762"/>
      <c r="D762"/>
      <c r="E762"/>
      <c r="F762"/>
      <c r="G762"/>
      <c r="H762"/>
      <c r="I762"/>
      <c r="J762"/>
      <c r="K762"/>
      <c r="L762"/>
      <c r="M762"/>
      <c r="N762"/>
      <c r="O762"/>
    </row>
    <row r="763" spans="1:15" ht="22.95" customHeight="1" x14ac:dyDescent="0.25">
      <c r="A763"/>
      <c r="B763"/>
      <c r="C763"/>
      <c r="D763"/>
      <c r="E763"/>
      <c r="F763"/>
      <c r="G763"/>
      <c r="H763"/>
      <c r="I763"/>
      <c r="J763"/>
      <c r="K763"/>
      <c r="L763"/>
      <c r="M763"/>
      <c r="N763"/>
      <c r="O763"/>
    </row>
    <row r="764" spans="1:15" ht="22.95" customHeight="1" x14ac:dyDescent="0.25">
      <c r="A764"/>
      <c r="B764"/>
      <c r="C764"/>
      <c r="D764"/>
      <c r="E764"/>
      <c r="F764"/>
      <c r="G764"/>
      <c r="H764"/>
      <c r="I764"/>
      <c r="J764"/>
      <c r="K764"/>
      <c r="L764"/>
      <c r="M764"/>
      <c r="N764"/>
      <c r="O764"/>
    </row>
    <row r="765" spans="1:15" ht="22.95" customHeight="1" x14ac:dyDescent="0.25">
      <c r="A765"/>
      <c r="B765"/>
      <c r="C765"/>
      <c r="D765"/>
      <c r="E765"/>
      <c r="F765"/>
      <c r="G765"/>
      <c r="H765"/>
      <c r="I765"/>
      <c r="J765"/>
      <c r="K765"/>
      <c r="L765"/>
      <c r="M765"/>
      <c r="N765"/>
      <c r="O765"/>
    </row>
    <row r="766" spans="1:15" ht="22.95" customHeight="1" x14ac:dyDescent="0.25">
      <c r="A766"/>
      <c r="B766"/>
      <c r="C766"/>
      <c r="D766"/>
      <c r="E766"/>
      <c r="F766"/>
      <c r="G766"/>
      <c r="H766"/>
      <c r="I766"/>
      <c r="J766"/>
      <c r="K766"/>
      <c r="L766"/>
      <c r="M766"/>
      <c r="N766"/>
      <c r="O766"/>
    </row>
    <row r="767" spans="1:15" ht="22.95" customHeight="1" x14ac:dyDescent="0.25">
      <c r="A767"/>
      <c r="B767"/>
      <c r="C767"/>
      <c r="D767"/>
      <c r="E767"/>
      <c r="F767"/>
      <c r="G767"/>
      <c r="H767"/>
      <c r="I767"/>
      <c r="J767"/>
      <c r="K767"/>
      <c r="L767"/>
      <c r="M767"/>
      <c r="N767"/>
      <c r="O767"/>
    </row>
    <row r="768" spans="1:15" ht="22.95" customHeight="1" x14ac:dyDescent="0.25">
      <c r="A768"/>
      <c r="B768"/>
      <c r="C768"/>
      <c r="D768"/>
      <c r="E768"/>
      <c r="F768"/>
      <c r="G768"/>
      <c r="H768"/>
      <c r="I768"/>
      <c r="J768"/>
      <c r="K768"/>
      <c r="L768"/>
      <c r="M768"/>
      <c r="N768"/>
      <c r="O768"/>
    </row>
    <row r="769" spans="1:15" ht="22.95" customHeight="1" x14ac:dyDescent="0.25">
      <c r="A769"/>
      <c r="B769"/>
      <c r="C769"/>
      <c r="D769"/>
      <c r="E769"/>
      <c r="F769"/>
      <c r="G769"/>
      <c r="H769"/>
      <c r="I769"/>
      <c r="J769"/>
      <c r="K769"/>
      <c r="L769"/>
      <c r="M769"/>
      <c r="N769"/>
      <c r="O769"/>
    </row>
    <row r="770" spans="1:15" ht="22.95" customHeight="1" x14ac:dyDescent="0.25">
      <c r="A770"/>
      <c r="B770"/>
      <c r="C770"/>
      <c r="D770"/>
      <c r="E770"/>
      <c r="F770"/>
      <c r="G770"/>
      <c r="H770"/>
      <c r="I770"/>
      <c r="J770"/>
      <c r="K770"/>
      <c r="L770"/>
      <c r="M770"/>
      <c r="N770"/>
      <c r="O770"/>
    </row>
    <row r="771" spans="1:15" ht="22.95" customHeight="1" x14ac:dyDescent="0.25">
      <c r="A771"/>
      <c r="B771"/>
      <c r="C771"/>
      <c r="D771"/>
      <c r="E771"/>
      <c r="F771"/>
      <c r="G771"/>
      <c r="H771"/>
      <c r="I771"/>
      <c r="J771"/>
      <c r="K771"/>
      <c r="L771"/>
      <c r="M771"/>
      <c r="N771"/>
      <c r="O771"/>
    </row>
    <row r="772" spans="1:15" ht="22.95" customHeight="1" x14ac:dyDescent="0.25">
      <c r="A772"/>
      <c r="B772"/>
      <c r="C772"/>
      <c r="D772"/>
      <c r="E772"/>
      <c r="F772"/>
      <c r="G772"/>
      <c r="H772"/>
      <c r="I772"/>
      <c r="J772"/>
      <c r="K772"/>
      <c r="L772"/>
      <c r="M772"/>
      <c r="N772"/>
      <c r="O772"/>
    </row>
    <row r="773" spans="1:15" ht="22.95" customHeight="1" x14ac:dyDescent="0.25">
      <c r="A773"/>
      <c r="B773"/>
      <c r="C773"/>
      <c r="D773"/>
      <c r="E773"/>
      <c r="F773"/>
      <c r="G773"/>
      <c r="H773"/>
      <c r="I773"/>
      <c r="J773"/>
      <c r="K773"/>
      <c r="L773"/>
      <c r="M773"/>
      <c r="N773"/>
      <c r="O773"/>
    </row>
    <row r="774" spans="1:15" ht="22.95" customHeight="1" x14ac:dyDescent="0.25">
      <c r="A774"/>
      <c r="B774"/>
      <c r="C774"/>
      <c r="D774"/>
      <c r="E774"/>
      <c r="F774"/>
      <c r="G774"/>
      <c r="H774"/>
      <c r="I774"/>
      <c r="J774"/>
      <c r="K774"/>
      <c r="L774"/>
      <c r="M774"/>
      <c r="N774"/>
      <c r="O774"/>
    </row>
    <row r="775" spans="1:15" ht="22.95" customHeight="1" x14ac:dyDescent="0.25">
      <c r="A775"/>
      <c r="B775"/>
      <c r="C775"/>
      <c r="D775"/>
      <c r="E775"/>
      <c r="F775"/>
      <c r="G775"/>
      <c r="H775"/>
      <c r="I775"/>
      <c r="J775"/>
      <c r="K775"/>
      <c r="L775"/>
      <c r="M775"/>
      <c r="N775"/>
      <c r="O775"/>
    </row>
    <row r="776" spans="1:15" ht="22.95" customHeight="1" x14ac:dyDescent="0.25">
      <c r="A776"/>
      <c r="B776"/>
      <c r="C776"/>
      <c r="D776"/>
      <c r="E776"/>
      <c r="F776"/>
      <c r="G776"/>
      <c r="H776"/>
      <c r="I776"/>
      <c r="J776"/>
      <c r="K776"/>
      <c r="L776"/>
      <c r="M776"/>
      <c r="N776"/>
      <c r="O776"/>
    </row>
    <row r="777" spans="1:15" ht="100.2" customHeight="1" x14ac:dyDescent="0.25">
      <c r="A777"/>
      <c r="B777"/>
      <c r="C777"/>
      <c r="D777"/>
      <c r="E777"/>
      <c r="F777"/>
      <c r="G777"/>
      <c r="H777"/>
      <c r="I777"/>
      <c r="J777"/>
      <c r="K777"/>
      <c r="L777"/>
      <c r="M777"/>
      <c r="N777"/>
      <c r="O777"/>
    </row>
    <row r="778" spans="1:15" ht="22.95" customHeight="1" x14ac:dyDescent="0.25">
      <c r="A778"/>
      <c r="B778"/>
      <c r="C778"/>
      <c r="D778"/>
      <c r="E778"/>
      <c r="F778"/>
      <c r="G778"/>
      <c r="H778"/>
      <c r="I778"/>
      <c r="J778"/>
      <c r="K778"/>
      <c r="L778"/>
      <c r="M778"/>
      <c r="N778"/>
      <c r="O778"/>
    </row>
    <row r="779" spans="1:15" ht="22.95" customHeight="1" x14ac:dyDescent="0.25">
      <c r="A779"/>
      <c r="B779"/>
      <c r="C779"/>
      <c r="D779"/>
      <c r="E779"/>
      <c r="F779"/>
      <c r="G779"/>
      <c r="H779"/>
      <c r="I779"/>
      <c r="J779"/>
      <c r="K779"/>
      <c r="L779"/>
      <c r="M779"/>
      <c r="N779"/>
      <c r="O779"/>
    </row>
    <row r="780" spans="1:15" ht="22.95" customHeight="1" x14ac:dyDescent="0.25">
      <c r="A780"/>
      <c r="B780"/>
      <c r="C780"/>
      <c r="D780"/>
      <c r="E780"/>
      <c r="F780"/>
      <c r="G780"/>
      <c r="H780"/>
      <c r="I780"/>
      <c r="J780"/>
      <c r="K780"/>
      <c r="L780"/>
      <c r="M780"/>
      <c r="N780"/>
      <c r="O780"/>
    </row>
    <row r="781" spans="1:15" ht="22.95" customHeight="1" x14ac:dyDescent="0.25">
      <c r="A781"/>
      <c r="B781"/>
      <c r="C781"/>
      <c r="D781"/>
      <c r="E781"/>
      <c r="F781"/>
      <c r="G781"/>
      <c r="H781"/>
      <c r="I781"/>
      <c r="J781"/>
      <c r="K781"/>
      <c r="L781"/>
      <c r="M781"/>
      <c r="N781"/>
      <c r="O781"/>
    </row>
    <row r="782" spans="1:15" ht="22.95" customHeight="1" x14ac:dyDescent="0.25">
      <c r="A782"/>
      <c r="B782"/>
      <c r="C782"/>
      <c r="D782"/>
      <c r="E782"/>
      <c r="F782"/>
      <c r="G782"/>
      <c r="H782"/>
      <c r="I782"/>
      <c r="J782"/>
      <c r="K782"/>
      <c r="L782"/>
      <c r="M782"/>
      <c r="N782"/>
      <c r="O782"/>
    </row>
    <row r="783" spans="1:15" ht="22.95" customHeight="1" x14ac:dyDescent="0.25">
      <c r="A783"/>
      <c r="B783"/>
      <c r="C783"/>
      <c r="D783"/>
      <c r="E783"/>
      <c r="F783"/>
      <c r="G783"/>
      <c r="H783"/>
      <c r="I783"/>
      <c r="J783"/>
      <c r="K783"/>
      <c r="L783"/>
      <c r="M783"/>
      <c r="N783"/>
      <c r="O783"/>
    </row>
    <row r="784" spans="1:15" ht="22.95" customHeight="1" x14ac:dyDescent="0.25">
      <c r="A784"/>
      <c r="B784"/>
      <c r="C784"/>
      <c r="D784"/>
      <c r="E784"/>
      <c r="F784"/>
      <c r="G784"/>
      <c r="H784"/>
      <c r="I784"/>
      <c r="J784"/>
      <c r="K784"/>
      <c r="L784"/>
      <c r="M784"/>
      <c r="N784"/>
      <c r="O784"/>
    </row>
    <row r="785" spans="1:15" ht="22.95" customHeight="1" x14ac:dyDescent="0.25">
      <c r="A785"/>
      <c r="B785"/>
      <c r="C785"/>
      <c r="D785"/>
      <c r="E785"/>
      <c r="F785"/>
      <c r="G785"/>
      <c r="H785"/>
      <c r="I785"/>
      <c r="J785"/>
      <c r="K785"/>
      <c r="L785"/>
      <c r="M785"/>
      <c r="N785"/>
      <c r="O785"/>
    </row>
    <row r="786" spans="1:15" ht="22.95" customHeight="1" x14ac:dyDescent="0.25">
      <c r="A786"/>
      <c r="B786"/>
      <c r="C786"/>
      <c r="D786"/>
      <c r="E786"/>
      <c r="F786"/>
      <c r="G786"/>
      <c r="H786"/>
      <c r="I786"/>
      <c r="J786"/>
      <c r="K786"/>
      <c r="L786"/>
      <c r="M786"/>
      <c r="N786"/>
      <c r="O786"/>
    </row>
    <row r="787" spans="1:15" ht="22.95" customHeight="1" x14ac:dyDescent="0.25">
      <c r="A787"/>
      <c r="B787"/>
      <c r="C787"/>
      <c r="D787"/>
      <c r="E787"/>
      <c r="F787"/>
      <c r="G787"/>
      <c r="H787"/>
      <c r="I787"/>
      <c r="J787"/>
      <c r="K787"/>
      <c r="L787"/>
      <c r="M787"/>
      <c r="N787"/>
      <c r="O787"/>
    </row>
    <row r="788" spans="1:15" ht="22.95" customHeight="1" x14ac:dyDescent="0.25">
      <c r="A788"/>
      <c r="B788"/>
      <c r="C788"/>
      <c r="D788"/>
      <c r="E788"/>
      <c r="F788"/>
      <c r="G788"/>
      <c r="H788"/>
      <c r="I788"/>
      <c r="J788"/>
      <c r="K788"/>
      <c r="L788"/>
      <c r="M788"/>
      <c r="N788"/>
      <c r="O788"/>
    </row>
    <row r="789" spans="1:15" ht="22.95" customHeight="1" x14ac:dyDescent="0.25">
      <c r="A789"/>
      <c r="B789"/>
      <c r="C789"/>
      <c r="D789"/>
      <c r="E789"/>
      <c r="F789"/>
      <c r="G789"/>
      <c r="H789"/>
      <c r="I789"/>
      <c r="J789"/>
      <c r="K789"/>
      <c r="L789"/>
      <c r="M789"/>
      <c r="N789"/>
      <c r="O789"/>
    </row>
    <row r="790" spans="1:15" ht="22.95" customHeight="1" x14ac:dyDescent="0.25">
      <c r="A790"/>
      <c r="B790"/>
      <c r="C790"/>
      <c r="D790"/>
      <c r="E790"/>
      <c r="F790"/>
      <c r="G790"/>
      <c r="H790"/>
      <c r="I790"/>
      <c r="J790"/>
      <c r="K790"/>
      <c r="L790"/>
      <c r="M790"/>
      <c r="N790"/>
      <c r="O790"/>
    </row>
    <row r="791" spans="1:15" ht="22.95" customHeight="1" x14ac:dyDescent="0.25">
      <c r="A791"/>
      <c r="B791"/>
      <c r="C791"/>
      <c r="D791"/>
      <c r="E791"/>
      <c r="F791"/>
      <c r="G791"/>
      <c r="H791"/>
      <c r="I791"/>
      <c r="J791"/>
      <c r="K791"/>
      <c r="L791"/>
      <c r="M791"/>
      <c r="N791"/>
      <c r="O791"/>
    </row>
    <row r="792" spans="1:15" ht="22.95" customHeight="1" x14ac:dyDescent="0.25">
      <c r="A792"/>
      <c r="B792"/>
      <c r="C792"/>
      <c r="D792"/>
      <c r="E792"/>
      <c r="F792"/>
      <c r="G792"/>
      <c r="H792"/>
      <c r="I792"/>
      <c r="J792"/>
      <c r="K792"/>
      <c r="L792"/>
      <c r="M792"/>
      <c r="N792"/>
      <c r="O792"/>
    </row>
    <row r="793" spans="1:15" ht="22.95" customHeight="1" x14ac:dyDescent="0.25">
      <c r="A793"/>
      <c r="B793"/>
      <c r="C793"/>
      <c r="D793"/>
      <c r="E793"/>
      <c r="F793"/>
      <c r="G793"/>
      <c r="H793"/>
      <c r="I793"/>
      <c r="J793"/>
      <c r="K793"/>
      <c r="L793"/>
      <c r="M793"/>
      <c r="N793"/>
      <c r="O793"/>
    </row>
    <row r="794" spans="1:15" ht="22.95" customHeight="1" x14ac:dyDescent="0.25">
      <c r="A794"/>
      <c r="B794"/>
      <c r="C794"/>
      <c r="D794"/>
      <c r="E794"/>
      <c r="F794"/>
      <c r="G794"/>
      <c r="H794"/>
      <c r="I794"/>
      <c r="J794"/>
      <c r="K794"/>
      <c r="L794"/>
      <c r="M794"/>
      <c r="N794"/>
      <c r="O794"/>
    </row>
    <row r="795" spans="1:15" ht="22.95" customHeight="1" x14ac:dyDescent="0.25">
      <c r="A795"/>
      <c r="B795"/>
      <c r="C795"/>
      <c r="D795"/>
      <c r="E795"/>
      <c r="F795"/>
      <c r="G795"/>
      <c r="H795"/>
      <c r="I795"/>
      <c r="J795"/>
      <c r="K795"/>
      <c r="L795"/>
      <c r="M795"/>
      <c r="N795"/>
      <c r="O795"/>
    </row>
    <row r="796" spans="1:15" ht="22.95" customHeight="1" x14ac:dyDescent="0.25">
      <c r="A796"/>
      <c r="B796"/>
      <c r="C796"/>
      <c r="D796"/>
      <c r="E796"/>
      <c r="F796"/>
      <c r="G796"/>
      <c r="H796"/>
      <c r="I796"/>
      <c r="J796"/>
      <c r="K796"/>
      <c r="L796"/>
      <c r="M796"/>
      <c r="N796"/>
      <c r="O796"/>
    </row>
    <row r="797" spans="1:15" ht="22.95" customHeight="1" x14ac:dyDescent="0.25">
      <c r="A797"/>
      <c r="B797"/>
      <c r="C797"/>
      <c r="D797"/>
      <c r="E797"/>
      <c r="F797"/>
      <c r="G797"/>
      <c r="H797"/>
      <c r="I797"/>
      <c r="J797"/>
      <c r="K797"/>
      <c r="L797"/>
      <c r="M797"/>
      <c r="N797"/>
      <c r="O797"/>
    </row>
    <row r="798" spans="1:15" ht="22.95" customHeight="1" x14ac:dyDescent="0.25">
      <c r="A798"/>
      <c r="B798"/>
      <c r="C798"/>
      <c r="D798"/>
      <c r="E798"/>
      <c r="F798"/>
      <c r="G798"/>
      <c r="H798"/>
      <c r="I798"/>
      <c r="J798"/>
      <c r="K798"/>
      <c r="L798"/>
      <c r="M798"/>
      <c r="N798"/>
      <c r="O798"/>
    </row>
    <row r="799" spans="1:15" ht="22.95" customHeight="1" x14ac:dyDescent="0.25">
      <c r="A799"/>
      <c r="B799"/>
      <c r="C799"/>
      <c r="D799"/>
      <c r="E799"/>
      <c r="F799"/>
      <c r="G799"/>
      <c r="H799"/>
      <c r="I799"/>
      <c r="J799"/>
      <c r="K799"/>
      <c r="L799"/>
      <c r="M799"/>
      <c r="N799"/>
      <c r="O799"/>
    </row>
    <row r="800" spans="1:15" ht="22.95" customHeight="1" x14ac:dyDescent="0.25">
      <c r="A800"/>
      <c r="B800"/>
      <c r="C800"/>
      <c r="D800"/>
      <c r="E800"/>
      <c r="F800"/>
      <c r="G800"/>
      <c r="H800"/>
      <c r="I800"/>
      <c r="J800"/>
      <c r="K800"/>
      <c r="L800"/>
      <c r="M800"/>
      <c r="N800"/>
      <c r="O800"/>
    </row>
    <row r="801" spans="1:15" ht="22.95" customHeight="1" x14ac:dyDescent="0.25">
      <c r="A801"/>
      <c r="B801"/>
      <c r="C801"/>
      <c r="D801"/>
      <c r="E801"/>
      <c r="F801"/>
      <c r="G801"/>
      <c r="H801"/>
      <c r="I801"/>
      <c r="J801"/>
      <c r="K801"/>
      <c r="L801"/>
      <c r="M801"/>
      <c r="N801"/>
      <c r="O801"/>
    </row>
    <row r="802" spans="1:15" ht="22.95" customHeight="1" x14ac:dyDescent="0.25">
      <c r="A802"/>
      <c r="B802"/>
      <c r="C802"/>
      <c r="D802"/>
      <c r="E802"/>
      <c r="F802"/>
      <c r="G802"/>
      <c r="H802"/>
      <c r="I802"/>
      <c r="J802"/>
      <c r="K802"/>
      <c r="L802"/>
      <c r="M802"/>
      <c r="N802"/>
      <c r="O802"/>
    </row>
    <row r="803" spans="1:15" ht="22.95" customHeight="1" x14ac:dyDescent="0.25">
      <c r="A803"/>
      <c r="B803"/>
      <c r="C803"/>
      <c r="D803"/>
      <c r="E803"/>
      <c r="F803"/>
      <c r="G803"/>
      <c r="H803"/>
      <c r="I803"/>
      <c r="J803"/>
      <c r="K803"/>
      <c r="L803"/>
      <c r="M803"/>
      <c r="N803"/>
      <c r="O803"/>
    </row>
    <row r="804" spans="1:15" ht="22.95" customHeight="1" x14ac:dyDescent="0.25">
      <c r="A804"/>
      <c r="B804"/>
      <c r="C804"/>
      <c r="D804"/>
      <c r="E804"/>
      <c r="F804"/>
      <c r="G804"/>
      <c r="H804"/>
      <c r="I804"/>
      <c r="J804"/>
      <c r="K804"/>
      <c r="L804"/>
      <c r="M804"/>
      <c r="N804"/>
      <c r="O804"/>
    </row>
    <row r="805" spans="1:15" ht="22.95" customHeight="1" x14ac:dyDescent="0.25">
      <c r="A805"/>
      <c r="B805"/>
      <c r="C805"/>
      <c r="D805"/>
      <c r="E805"/>
      <c r="F805"/>
      <c r="G805"/>
      <c r="H805"/>
      <c r="I805"/>
      <c r="J805"/>
      <c r="K805"/>
      <c r="L805"/>
      <c r="M805"/>
      <c r="N805"/>
      <c r="O805"/>
    </row>
    <row r="806" spans="1:15" ht="22.95" customHeight="1" x14ac:dyDescent="0.25">
      <c r="A806"/>
      <c r="B806"/>
      <c r="C806"/>
      <c r="D806"/>
      <c r="E806"/>
      <c r="F806"/>
      <c r="G806"/>
      <c r="H806"/>
      <c r="I806"/>
      <c r="J806"/>
      <c r="K806"/>
      <c r="L806"/>
      <c r="M806"/>
      <c r="N806"/>
      <c r="O806"/>
    </row>
    <row r="807" spans="1:15" ht="22.95" customHeight="1" x14ac:dyDescent="0.25">
      <c r="A807"/>
      <c r="B807"/>
      <c r="C807"/>
      <c r="D807"/>
      <c r="E807"/>
      <c r="F807"/>
      <c r="G807"/>
      <c r="H807"/>
      <c r="I807"/>
      <c r="J807"/>
      <c r="K807"/>
      <c r="L807"/>
      <c r="M807"/>
      <c r="N807"/>
      <c r="O807"/>
    </row>
    <row r="808" spans="1:15" ht="22.95" customHeight="1" x14ac:dyDescent="0.25">
      <c r="A808"/>
      <c r="B808"/>
      <c r="C808"/>
      <c r="D808"/>
      <c r="E808"/>
      <c r="F808"/>
      <c r="G808"/>
      <c r="H808"/>
      <c r="I808"/>
      <c r="J808"/>
      <c r="K808"/>
      <c r="L808"/>
      <c r="M808"/>
      <c r="N808"/>
      <c r="O808"/>
    </row>
    <row r="809" spans="1:15" ht="22.95" customHeight="1" x14ac:dyDescent="0.25">
      <c r="A809"/>
      <c r="B809"/>
      <c r="C809"/>
      <c r="D809"/>
      <c r="E809"/>
      <c r="F809"/>
      <c r="G809"/>
      <c r="H809"/>
      <c r="I809"/>
      <c r="J809"/>
      <c r="K809"/>
      <c r="L809"/>
      <c r="M809"/>
      <c r="N809"/>
      <c r="O809"/>
    </row>
    <row r="810" spans="1:15" ht="22.95" customHeight="1" x14ac:dyDescent="0.25">
      <c r="A810"/>
      <c r="B810"/>
      <c r="C810"/>
      <c r="D810"/>
      <c r="E810"/>
      <c r="F810"/>
      <c r="G810"/>
      <c r="H810"/>
      <c r="I810"/>
      <c r="J810"/>
      <c r="K810"/>
      <c r="L810"/>
      <c r="M810"/>
      <c r="N810"/>
      <c r="O810"/>
    </row>
    <row r="811" spans="1:15" ht="22.95" customHeight="1" x14ac:dyDescent="0.25">
      <c r="A811"/>
      <c r="B811"/>
      <c r="C811"/>
      <c r="D811"/>
      <c r="E811"/>
      <c r="F811"/>
      <c r="G811"/>
      <c r="H811"/>
      <c r="I811"/>
      <c r="J811"/>
      <c r="K811"/>
      <c r="L811"/>
      <c r="M811"/>
      <c r="N811"/>
      <c r="O811"/>
    </row>
    <row r="812" spans="1:15" ht="22.95" customHeight="1" x14ac:dyDescent="0.25">
      <c r="A812"/>
      <c r="B812"/>
      <c r="C812"/>
      <c r="D812"/>
      <c r="E812"/>
      <c r="F812"/>
      <c r="G812"/>
      <c r="H812"/>
      <c r="I812"/>
      <c r="J812"/>
      <c r="K812"/>
      <c r="L812"/>
      <c r="M812"/>
      <c r="N812"/>
      <c r="O812"/>
    </row>
    <row r="813" spans="1:15" ht="22.95" customHeight="1" x14ac:dyDescent="0.25">
      <c r="A813"/>
      <c r="B813"/>
      <c r="C813"/>
      <c r="D813"/>
      <c r="E813"/>
      <c r="F813"/>
      <c r="G813"/>
      <c r="H813"/>
      <c r="I813"/>
      <c r="J813"/>
      <c r="K813"/>
      <c r="L813"/>
      <c r="M813"/>
      <c r="N813"/>
      <c r="O813"/>
    </row>
    <row r="814" spans="1:15" ht="22.95" customHeight="1" x14ac:dyDescent="0.25">
      <c r="A814"/>
      <c r="B814"/>
      <c r="C814"/>
      <c r="D814"/>
      <c r="E814"/>
      <c r="F814"/>
      <c r="G814"/>
      <c r="H814"/>
      <c r="I814"/>
      <c r="J814"/>
      <c r="K814"/>
      <c r="L814"/>
      <c r="M814"/>
      <c r="N814"/>
      <c r="O814"/>
    </row>
    <row r="815" spans="1:15" ht="22.95" customHeight="1" x14ac:dyDescent="0.25">
      <c r="A815"/>
      <c r="B815"/>
      <c r="C815"/>
      <c r="D815"/>
      <c r="E815"/>
      <c r="F815"/>
      <c r="G815"/>
      <c r="H815"/>
      <c r="I815"/>
      <c r="J815"/>
      <c r="K815"/>
      <c r="L815"/>
      <c r="M815"/>
      <c r="N815"/>
      <c r="O815"/>
    </row>
    <row r="816" spans="1:15" ht="22.95" customHeight="1" x14ac:dyDescent="0.25">
      <c r="A816"/>
      <c r="B816"/>
      <c r="C816"/>
      <c r="D816"/>
      <c r="E816"/>
      <c r="F816"/>
      <c r="G816"/>
      <c r="H816"/>
      <c r="I816"/>
      <c r="J816"/>
      <c r="K816"/>
      <c r="L816"/>
      <c r="M816"/>
      <c r="N816"/>
      <c r="O816"/>
    </row>
    <row r="817" spans="1:15" ht="22.95" customHeight="1" x14ac:dyDescent="0.25">
      <c r="A817"/>
      <c r="B817"/>
      <c r="C817"/>
      <c r="D817"/>
      <c r="E817"/>
      <c r="F817"/>
      <c r="G817"/>
      <c r="H817"/>
      <c r="I817"/>
      <c r="J817"/>
      <c r="K817"/>
      <c r="L817"/>
      <c r="M817"/>
      <c r="N817"/>
      <c r="O817"/>
    </row>
    <row r="818" spans="1:15" ht="22.95" customHeight="1" x14ac:dyDescent="0.25">
      <c r="A818"/>
      <c r="B818"/>
      <c r="C818"/>
      <c r="D818"/>
      <c r="E818"/>
      <c r="F818"/>
      <c r="G818"/>
      <c r="H818"/>
      <c r="I818"/>
      <c r="J818"/>
      <c r="K818"/>
      <c r="L818"/>
      <c r="M818"/>
      <c r="N818"/>
      <c r="O818"/>
    </row>
    <row r="819" spans="1:15" ht="22.95" customHeight="1" x14ac:dyDescent="0.25">
      <c r="A819"/>
      <c r="B819"/>
      <c r="C819"/>
      <c r="D819"/>
      <c r="E819"/>
      <c r="F819"/>
      <c r="G819"/>
      <c r="H819"/>
      <c r="I819"/>
      <c r="J819"/>
      <c r="K819"/>
      <c r="L819"/>
      <c r="M819"/>
      <c r="N819"/>
      <c r="O819"/>
    </row>
    <row r="820" spans="1:15" ht="22.95" customHeight="1" x14ac:dyDescent="0.25">
      <c r="A820"/>
      <c r="B820"/>
      <c r="C820"/>
      <c r="D820"/>
      <c r="E820"/>
      <c r="F820"/>
      <c r="G820"/>
      <c r="H820"/>
      <c r="I820"/>
      <c r="J820"/>
      <c r="K820"/>
      <c r="L820"/>
      <c r="M820"/>
      <c r="N820"/>
      <c r="O820"/>
    </row>
    <row r="821" spans="1:15" ht="22.95" customHeight="1" x14ac:dyDescent="0.25">
      <c r="A821"/>
      <c r="B821"/>
      <c r="C821"/>
      <c r="D821"/>
      <c r="E821"/>
      <c r="F821"/>
      <c r="G821"/>
      <c r="H821"/>
      <c r="I821"/>
      <c r="J821"/>
      <c r="K821"/>
      <c r="L821"/>
      <c r="M821"/>
      <c r="N821"/>
      <c r="O821"/>
    </row>
    <row r="822" spans="1:15" ht="22.95" customHeight="1" x14ac:dyDescent="0.25">
      <c r="A822"/>
      <c r="B822"/>
      <c r="C822"/>
      <c r="D822"/>
      <c r="E822"/>
      <c r="F822"/>
      <c r="G822"/>
      <c r="H822"/>
      <c r="I822"/>
      <c r="J822"/>
      <c r="K822"/>
      <c r="L822"/>
      <c r="M822"/>
      <c r="N822"/>
      <c r="O822"/>
    </row>
    <row r="823" spans="1:15" ht="22.95" customHeight="1" x14ac:dyDescent="0.25">
      <c r="A823"/>
      <c r="B823"/>
      <c r="C823"/>
      <c r="D823"/>
      <c r="E823"/>
      <c r="F823"/>
      <c r="G823"/>
      <c r="H823"/>
      <c r="I823"/>
      <c r="J823"/>
      <c r="K823"/>
      <c r="L823"/>
      <c r="M823"/>
      <c r="N823"/>
      <c r="O823"/>
    </row>
    <row r="824" spans="1:15" ht="22.95" customHeight="1" x14ac:dyDescent="0.25">
      <c r="A824"/>
      <c r="B824"/>
      <c r="C824"/>
      <c r="D824"/>
      <c r="E824"/>
      <c r="F824"/>
      <c r="G824"/>
      <c r="H824"/>
      <c r="I824"/>
      <c r="J824"/>
      <c r="K824"/>
      <c r="L824"/>
      <c r="M824"/>
      <c r="N824"/>
      <c r="O824"/>
    </row>
    <row r="825" spans="1:15" ht="22.95" customHeight="1" x14ac:dyDescent="0.25">
      <c r="A825"/>
      <c r="B825"/>
      <c r="C825"/>
      <c r="D825"/>
      <c r="E825"/>
      <c r="F825"/>
      <c r="G825"/>
      <c r="H825"/>
      <c r="I825"/>
      <c r="J825"/>
      <c r="K825"/>
      <c r="L825"/>
      <c r="M825"/>
      <c r="N825"/>
      <c r="O825"/>
    </row>
    <row r="826" spans="1:15" ht="22.95" customHeight="1" x14ac:dyDescent="0.25">
      <c r="A826"/>
      <c r="B826"/>
      <c r="C826"/>
      <c r="D826"/>
      <c r="E826"/>
      <c r="F826"/>
      <c r="G826"/>
      <c r="H826"/>
      <c r="I826"/>
      <c r="J826"/>
      <c r="K826"/>
      <c r="L826"/>
      <c r="M826"/>
      <c r="N826"/>
      <c r="O826"/>
    </row>
    <row r="827" spans="1:15" ht="22.95" customHeight="1" x14ac:dyDescent="0.25">
      <c r="A827"/>
      <c r="B827"/>
      <c r="C827"/>
      <c r="D827"/>
      <c r="E827"/>
      <c r="F827"/>
      <c r="G827"/>
      <c r="H827"/>
      <c r="I827"/>
      <c r="J827"/>
      <c r="K827"/>
      <c r="L827"/>
      <c r="M827"/>
      <c r="N827"/>
      <c r="O827"/>
    </row>
    <row r="828" spans="1:15" ht="22.95" customHeight="1" x14ac:dyDescent="0.25">
      <c r="A828"/>
      <c r="B828"/>
      <c r="C828"/>
      <c r="D828"/>
      <c r="E828"/>
      <c r="F828"/>
      <c r="G828"/>
      <c r="H828"/>
      <c r="I828"/>
      <c r="J828"/>
      <c r="K828"/>
      <c r="L828"/>
      <c r="M828"/>
      <c r="N828"/>
      <c r="O828"/>
    </row>
    <row r="829" spans="1:15" ht="22.95" customHeight="1" x14ac:dyDescent="0.25">
      <c r="A829"/>
      <c r="B829"/>
      <c r="C829"/>
      <c r="D829"/>
      <c r="E829"/>
      <c r="F829"/>
      <c r="G829"/>
      <c r="H829"/>
      <c r="I829"/>
      <c r="J829"/>
      <c r="K829"/>
      <c r="L829"/>
      <c r="M829"/>
      <c r="N829"/>
      <c r="O829"/>
    </row>
    <row r="830" spans="1:15" ht="22.95" customHeight="1" x14ac:dyDescent="0.25">
      <c r="A830"/>
      <c r="B830"/>
      <c r="C830"/>
      <c r="D830"/>
      <c r="E830"/>
      <c r="F830"/>
      <c r="G830"/>
      <c r="H830"/>
      <c r="I830"/>
      <c r="J830"/>
      <c r="K830"/>
      <c r="L830"/>
      <c r="M830"/>
      <c r="N830"/>
      <c r="O830"/>
    </row>
    <row r="831" spans="1:15" ht="22.95" customHeight="1" x14ac:dyDescent="0.25">
      <c r="A831"/>
      <c r="B831"/>
      <c r="C831"/>
      <c r="D831"/>
      <c r="E831"/>
      <c r="F831"/>
      <c r="G831"/>
      <c r="H831"/>
      <c r="I831"/>
      <c r="J831"/>
      <c r="K831"/>
      <c r="L831"/>
      <c r="M831"/>
      <c r="N831"/>
      <c r="O831"/>
    </row>
    <row r="832" spans="1:15" ht="22.95" customHeight="1" x14ac:dyDescent="0.25">
      <c r="A832"/>
      <c r="B832"/>
      <c r="C832"/>
      <c r="D832"/>
      <c r="E832"/>
      <c r="F832"/>
      <c r="G832"/>
      <c r="H832"/>
      <c r="I832"/>
      <c r="J832"/>
      <c r="K832"/>
      <c r="L832"/>
      <c r="M832"/>
      <c r="N832"/>
      <c r="O832"/>
    </row>
    <row r="833" spans="1:15" ht="22.95" customHeight="1" x14ac:dyDescent="0.25">
      <c r="A833"/>
      <c r="B833"/>
      <c r="C833"/>
      <c r="D833"/>
      <c r="E833"/>
      <c r="F833"/>
      <c r="G833"/>
      <c r="H833"/>
      <c r="I833"/>
      <c r="J833"/>
      <c r="K833"/>
      <c r="L833"/>
      <c r="M833"/>
      <c r="N833"/>
      <c r="O833"/>
    </row>
    <row r="834" spans="1:15" ht="22.95" customHeight="1" x14ac:dyDescent="0.25">
      <c r="A834"/>
      <c r="B834"/>
      <c r="C834"/>
      <c r="D834"/>
      <c r="E834"/>
      <c r="F834"/>
      <c r="G834"/>
      <c r="H834"/>
      <c r="I834"/>
      <c r="J834"/>
      <c r="K834"/>
      <c r="L834"/>
      <c r="M834"/>
      <c r="N834"/>
      <c r="O834"/>
    </row>
    <row r="835" spans="1:15" ht="22.95" customHeight="1" x14ac:dyDescent="0.25">
      <c r="A835"/>
      <c r="B835"/>
      <c r="C835"/>
      <c r="D835"/>
      <c r="E835"/>
      <c r="F835"/>
      <c r="G835"/>
      <c r="H835"/>
      <c r="I835"/>
      <c r="J835"/>
      <c r="K835"/>
      <c r="L835"/>
      <c r="M835"/>
      <c r="N835"/>
      <c r="O835"/>
    </row>
    <row r="836" spans="1:15" ht="22.95" customHeight="1" x14ac:dyDescent="0.25">
      <c r="A836"/>
      <c r="B836"/>
      <c r="C836"/>
      <c r="D836"/>
      <c r="E836"/>
      <c r="F836"/>
      <c r="G836"/>
      <c r="H836"/>
      <c r="I836"/>
      <c r="J836"/>
      <c r="K836"/>
      <c r="L836"/>
      <c r="M836"/>
      <c r="N836"/>
      <c r="O836"/>
    </row>
    <row r="837" spans="1:15" ht="22.95" customHeight="1" x14ac:dyDescent="0.25">
      <c r="A837"/>
      <c r="B837"/>
      <c r="C837"/>
      <c r="D837"/>
      <c r="E837"/>
      <c r="F837"/>
      <c r="G837"/>
      <c r="H837"/>
      <c r="I837"/>
      <c r="J837"/>
      <c r="K837"/>
      <c r="L837"/>
      <c r="M837"/>
      <c r="N837"/>
      <c r="O837"/>
    </row>
    <row r="838" spans="1:15" ht="22.95" customHeight="1" x14ac:dyDescent="0.25">
      <c r="A838"/>
      <c r="B838"/>
      <c r="C838"/>
      <c r="D838"/>
      <c r="E838"/>
      <c r="F838"/>
      <c r="G838"/>
      <c r="H838"/>
      <c r="I838"/>
      <c r="J838"/>
      <c r="K838"/>
      <c r="L838"/>
      <c r="M838"/>
      <c r="N838"/>
      <c r="O838"/>
    </row>
    <row r="839" spans="1:15" ht="22.95" customHeight="1" x14ac:dyDescent="0.25">
      <c r="A839"/>
      <c r="B839"/>
      <c r="C839"/>
      <c r="D839"/>
      <c r="E839"/>
      <c r="F839"/>
      <c r="G839"/>
      <c r="H839"/>
      <c r="I839"/>
      <c r="J839"/>
      <c r="K839"/>
      <c r="L839"/>
      <c r="M839"/>
      <c r="N839"/>
      <c r="O839"/>
    </row>
    <row r="840" spans="1:15" ht="22.95" customHeight="1" x14ac:dyDescent="0.25">
      <c r="A840"/>
      <c r="B840"/>
      <c r="C840"/>
      <c r="D840"/>
      <c r="E840"/>
      <c r="F840"/>
      <c r="G840"/>
      <c r="H840"/>
      <c r="I840"/>
      <c r="J840"/>
      <c r="K840"/>
      <c r="L840"/>
      <c r="M840"/>
      <c r="N840"/>
      <c r="O840"/>
    </row>
    <row r="841" spans="1:15" ht="22.95" customHeight="1" x14ac:dyDescent="0.25">
      <c r="A841"/>
      <c r="B841"/>
      <c r="C841"/>
      <c r="D841"/>
      <c r="E841"/>
      <c r="F841"/>
      <c r="G841"/>
      <c r="H841"/>
      <c r="I841"/>
      <c r="J841"/>
      <c r="K841"/>
      <c r="L841"/>
      <c r="M841"/>
      <c r="N841"/>
      <c r="O841"/>
    </row>
    <row r="842" spans="1:15" ht="22.95" customHeight="1" x14ac:dyDescent="0.25">
      <c r="A842"/>
      <c r="B842"/>
      <c r="C842"/>
      <c r="D842"/>
      <c r="E842"/>
      <c r="F842"/>
      <c r="G842"/>
      <c r="H842"/>
      <c r="I842"/>
      <c r="J842"/>
      <c r="K842"/>
      <c r="L842"/>
      <c r="M842"/>
      <c r="N842"/>
      <c r="O842"/>
    </row>
    <row r="843" spans="1:15" ht="57.6" customHeight="1" x14ac:dyDescent="0.25">
      <c r="A843"/>
      <c r="B843"/>
      <c r="C843"/>
      <c r="D843"/>
      <c r="E843"/>
      <c r="F843"/>
      <c r="G843"/>
      <c r="H843"/>
      <c r="I843"/>
      <c r="J843"/>
      <c r="K843"/>
      <c r="L843"/>
      <c r="M843"/>
      <c r="N843"/>
      <c r="O843"/>
    </row>
    <row r="844" spans="1:15" ht="22.95" customHeight="1" x14ac:dyDescent="0.25">
      <c r="A844"/>
      <c r="B844"/>
      <c r="C844"/>
      <c r="D844"/>
      <c r="E844"/>
      <c r="F844"/>
      <c r="G844"/>
      <c r="H844"/>
      <c r="I844"/>
      <c r="J844"/>
      <c r="K844"/>
      <c r="L844"/>
      <c r="M844"/>
      <c r="N844"/>
      <c r="O844"/>
    </row>
    <row r="845" spans="1:15" ht="22.95" customHeight="1" x14ac:dyDescent="0.25">
      <c r="A845"/>
      <c r="B845"/>
      <c r="C845"/>
      <c r="D845"/>
      <c r="E845"/>
      <c r="F845"/>
      <c r="G845"/>
      <c r="H845"/>
      <c r="I845"/>
      <c r="J845"/>
      <c r="K845"/>
      <c r="L845"/>
      <c r="M845"/>
      <c r="N845"/>
      <c r="O845"/>
    </row>
    <row r="846" spans="1:15" ht="22.95" customHeight="1" x14ac:dyDescent="0.25">
      <c r="A846"/>
      <c r="B846"/>
      <c r="C846"/>
      <c r="D846"/>
      <c r="E846"/>
      <c r="F846"/>
      <c r="G846"/>
      <c r="H846"/>
      <c r="I846"/>
      <c r="J846"/>
      <c r="K846"/>
      <c r="L846"/>
      <c r="M846"/>
      <c r="N846"/>
      <c r="O846"/>
    </row>
    <row r="847" spans="1:15" ht="22.95" customHeight="1" x14ac:dyDescent="0.25">
      <c r="A847"/>
      <c r="B847"/>
      <c r="C847"/>
      <c r="D847"/>
      <c r="E847"/>
      <c r="F847"/>
      <c r="G847"/>
      <c r="H847"/>
      <c r="I847"/>
      <c r="J847"/>
      <c r="K847"/>
      <c r="L847"/>
      <c r="M847"/>
      <c r="N847"/>
      <c r="O847"/>
    </row>
    <row r="848" spans="1:15" ht="22.95" customHeight="1" x14ac:dyDescent="0.25">
      <c r="A848"/>
      <c r="B848"/>
      <c r="C848"/>
      <c r="D848"/>
      <c r="E848"/>
      <c r="F848"/>
      <c r="G848"/>
      <c r="H848"/>
      <c r="I848"/>
      <c r="J848"/>
      <c r="K848"/>
      <c r="L848"/>
      <c r="M848"/>
      <c r="N848"/>
      <c r="O848"/>
    </row>
    <row r="849" spans="1:15" ht="22.95" customHeight="1" x14ac:dyDescent="0.25">
      <c r="A849"/>
      <c r="B849"/>
      <c r="C849"/>
      <c r="D849"/>
      <c r="E849"/>
      <c r="F849"/>
      <c r="G849"/>
      <c r="H849"/>
      <c r="I849"/>
      <c r="J849"/>
      <c r="K849"/>
      <c r="L849"/>
      <c r="M849"/>
      <c r="N849"/>
      <c r="O849"/>
    </row>
    <row r="850" spans="1:15" ht="22.95" customHeight="1" x14ac:dyDescent="0.25">
      <c r="A850"/>
      <c r="B850"/>
      <c r="C850"/>
      <c r="D850"/>
      <c r="E850"/>
      <c r="F850"/>
      <c r="G850"/>
      <c r="H850"/>
      <c r="I850"/>
      <c r="J850"/>
      <c r="K850"/>
      <c r="L850"/>
      <c r="M850"/>
      <c r="N850"/>
      <c r="O850"/>
    </row>
    <row r="851" spans="1:15" ht="22.95" customHeight="1" x14ac:dyDescent="0.25">
      <c r="A851"/>
      <c r="B851"/>
      <c r="C851"/>
      <c r="D851"/>
      <c r="E851"/>
      <c r="F851"/>
      <c r="G851"/>
      <c r="H851"/>
      <c r="I851"/>
      <c r="J851"/>
      <c r="K851"/>
      <c r="L851"/>
      <c r="M851"/>
      <c r="N851"/>
      <c r="O851"/>
    </row>
    <row r="852" spans="1:15" ht="22.95" customHeight="1" x14ac:dyDescent="0.25">
      <c r="A852"/>
      <c r="B852"/>
      <c r="C852"/>
      <c r="D852"/>
      <c r="E852"/>
      <c r="F852"/>
      <c r="G852"/>
      <c r="H852"/>
      <c r="I852"/>
      <c r="J852"/>
      <c r="K852"/>
      <c r="L852"/>
      <c r="M852"/>
      <c r="N852"/>
      <c r="O852"/>
    </row>
    <row r="853" spans="1:15" ht="22.95" customHeight="1" x14ac:dyDescent="0.25">
      <c r="A853"/>
      <c r="B853"/>
      <c r="C853"/>
      <c r="D853"/>
      <c r="E853"/>
      <c r="F853"/>
      <c r="G853"/>
      <c r="H853"/>
      <c r="I853"/>
      <c r="J853"/>
      <c r="K853"/>
      <c r="L853"/>
      <c r="M853"/>
      <c r="N853"/>
      <c r="O853"/>
    </row>
    <row r="854" spans="1:15" ht="22.95" customHeight="1" x14ac:dyDescent="0.25">
      <c r="A854"/>
      <c r="B854"/>
      <c r="C854"/>
      <c r="D854"/>
      <c r="E854"/>
      <c r="F854"/>
      <c r="G854"/>
      <c r="H854"/>
      <c r="I854"/>
      <c r="J854"/>
      <c r="K854"/>
      <c r="L854"/>
      <c r="M854"/>
      <c r="N854"/>
      <c r="O854"/>
    </row>
    <row r="855" spans="1:15" ht="22.95" customHeight="1" x14ac:dyDescent="0.25">
      <c r="A855"/>
      <c r="B855"/>
      <c r="C855"/>
      <c r="D855"/>
      <c r="E855"/>
      <c r="F855"/>
      <c r="G855"/>
      <c r="H855"/>
      <c r="I855"/>
      <c r="J855"/>
      <c r="K855"/>
      <c r="L855"/>
      <c r="M855"/>
      <c r="N855"/>
      <c r="O855"/>
    </row>
    <row r="856" spans="1:15" ht="22.95" customHeight="1" x14ac:dyDescent="0.25">
      <c r="A856"/>
      <c r="B856"/>
      <c r="C856"/>
      <c r="D856"/>
      <c r="E856"/>
      <c r="F856"/>
      <c r="G856"/>
      <c r="H856"/>
      <c r="I856"/>
      <c r="J856"/>
      <c r="K856"/>
      <c r="L856"/>
      <c r="M856"/>
      <c r="N856"/>
      <c r="O856"/>
    </row>
    <row r="857" spans="1:15" ht="22.95" customHeight="1" x14ac:dyDescent="0.25">
      <c r="A857"/>
      <c r="B857"/>
      <c r="C857"/>
      <c r="D857"/>
      <c r="E857"/>
      <c r="F857"/>
      <c r="G857"/>
      <c r="H857"/>
      <c r="I857"/>
      <c r="J857"/>
      <c r="K857"/>
      <c r="L857"/>
      <c r="M857"/>
      <c r="N857"/>
      <c r="O857"/>
    </row>
    <row r="858" spans="1:15" ht="22.95" customHeight="1" x14ac:dyDescent="0.25">
      <c r="A858"/>
      <c r="B858"/>
      <c r="C858"/>
      <c r="D858"/>
      <c r="E858"/>
      <c r="F858"/>
      <c r="G858"/>
      <c r="H858"/>
      <c r="I858"/>
      <c r="J858"/>
      <c r="K858"/>
      <c r="L858"/>
      <c r="M858"/>
      <c r="N858"/>
      <c r="O858"/>
    </row>
    <row r="859" spans="1:15" ht="22.95" customHeight="1" x14ac:dyDescent="0.25">
      <c r="A859"/>
      <c r="B859"/>
      <c r="C859"/>
      <c r="D859"/>
      <c r="E859"/>
      <c r="F859"/>
      <c r="G859"/>
      <c r="H859"/>
      <c r="I859"/>
      <c r="J859"/>
      <c r="K859"/>
      <c r="L859"/>
      <c r="M859"/>
      <c r="N859"/>
      <c r="O859"/>
    </row>
    <row r="860" spans="1:15" ht="22.95" customHeight="1" x14ac:dyDescent="0.25">
      <c r="A860"/>
      <c r="B860"/>
      <c r="C860"/>
      <c r="D860"/>
      <c r="E860"/>
      <c r="F860"/>
      <c r="G860"/>
      <c r="H860"/>
      <c r="I860"/>
      <c r="J860"/>
      <c r="K860"/>
      <c r="L860"/>
      <c r="M860"/>
      <c r="N860"/>
      <c r="O860"/>
    </row>
    <row r="861" spans="1:15" ht="22.95" customHeight="1" x14ac:dyDescent="0.25">
      <c r="A861"/>
      <c r="B861"/>
      <c r="C861"/>
      <c r="D861"/>
      <c r="E861"/>
      <c r="F861"/>
      <c r="G861"/>
      <c r="H861"/>
      <c r="I861"/>
      <c r="J861"/>
      <c r="K861"/>
      <c r="L861"/>
      <c r="M861"/>
      <c r="N861"/>
      <c r="O861"/>
    </row>
    <row r="862" spans="1:15" ht="22.95" customHeight="1" x14ac:dyDescent="0.25">
      <c r="A862"/>
      <c r="B862"/>
      <c r="C862"/>
      <c r="D862"/>
      <c r="E862"/>
      <c r="F862"/>
      <c r="G862"/>
      <c r="H862"/>
      <c r="I862"/>
      <c r="J862"/>
      <c r="K862"/>
      <c r="L862"/>
      <c r="M862"/>
      <c r="N862"/>
      <c r="O862"/>
    </row>
    <row r="863" spans="1:15" ht="22.95" customHeight="1" x14ac:dyDescent="0.25">
      <c r="A863"/>
      <c r="B863"/>
      <c r="C863"/>
      <c r="D863"/>
      <c r="E863"/>
      <c r="F863"/>
      <c r="G863"/>
      <c r="H863"/>
      <c r="I863"/>
      <c r="J863"/>
      <c r="K863"/>
      <c r="L863"/>
      <c r="M863"/>
      <c r="N863"/>
      <c r="O863"/>
    </row>
    <row r="864" spans="1:15" ht="22.95" customHeight="1" x14ac:dyDescent="0.25">
      <c r="A864"/>
      <c r="B864"/>
      <c r="C864"/>
      <c r="D864"/>
      <c r="E864"/>
      <c r="F864"/>
      <c r="G864"/>
      <c r="H864"/>
      <c r="I864"/>
      <c r="J864"/>
      <c r="K864"/>
      <c r="L864"/>
      <c r="M864"/>
      <c r="N864"/>
      <c r="O864"/>
    </row>
    <row r="865" spans="1:15" ht="22.95" customHeight="1" x14ac:dyDescent="0.25">
      <c r="A865"/>
      <c r="B865"/>
      <c r="C865"/>
      <c r="D865"/>
      <c r="E865"/>
      <c r="F865"/>
      <c r="G865"/>
      <c r="H865"/>
      <c r="I865"/>
      <c r="J865"/>
      <c r="K865"/>
      <c r="L865"/>
      <c r="M865"/>
      <c r="N865"/>
      <c r="O865"/>
    </row>
    <row r="866" spans="1:15" ht="22.95" customHeight="1" x14ac:dyDescent="0.25">
      <c r="A866"/>
      <c r="B866"/>
      <c r="C866"/>
      <c r="D866"/>
      <c r="E866"/>
      <c r="F866"/>
      <c r="G866"/>
      <c r="H866"/>
      <c r="I866"/>
      <c r="J866"/>
      <c r="K866"/>
      <c r="L866"/>
      <c r="M866"/>
      <c r="N866"/>
      <c r="O866"/>
    </row>
    <row r="867" spans="1:15" ht="22.95" customHeight="1" x14ac:dyDescent="0.25">
      <c r="A867"/>
      <c r="B867"/>
      <c r="C867"/>
      <c r="D867"/>
      <c r="E867"/>
      <c r="F867"/>
      <c r="G867"/>
      <c r="H867"/>
      <c r="I867"/>
      <c r="J867"/>
      <c r="K867"/>
      <c r="L867"/>
      <c r="M867"/>
      <c r="N867"/>
      <c r="O867"/>
    </row>
    <row r="868" spans="1:15" ht="22.95" customHeight="1" x14ac:dyDescent="0.25">
      <c r="A868"/>
      <c r="B868"/>
      <c r="C868"/>
      <c r="D868"/>
      <c r="E868"/>
      <c r="F868"/>
      <c r="G868"/>
      <c r="H868"/>
      <c r="I868"/>
      <c r="J868"/>
      <c r="K868"/>
      <c r="L868"/>
      <c r="M868"/>
      <c r="N868"/>
      <c r="O868"/>
    </row>
    <row r="869" spans="1:15" ht="22.95" customHeight="1" x14ac:dyDescent="0.25">
      <c r="A869"/>
      <c r="B869"/>
      <c r="C869"/>
      <c r="D869"/>
      <c r="E869"/>
      <c r="F869"/>
      <c r="G869"/>
      <c r="H869"/>
      <c r="I869"/>
      <c r="J869"/>
      <c r="K869"/>
      <c r="L869"/>
      <c r="M869"/>
      <c r="N869"/>
      <c r="O869"/>
    </row>
    <row r="870" spans="1:15" ht="22.95" customHeight="1" x14ac:dyDescent="0.25">
      <c r="A870"/>
      <c r="B870"/>
      <c r="C870"/>
      <c r="D870"/>
      <c r="E870"/>
      <c r="F870"/>
      <c r="G870"/>
      <c r="H870"/>
      <c r="I870"/>
      <c r="J870"/>
      <c r="K870"/>
      <c r="L870"/>
      <c r="M870"/>
      <c r="N870"/>
      <c r="O870"/>
    </row>
    <row r="871" spans="1:15" ht="22.95" customHeight="1" x14ac:dyDescent="0.25">
      <c r="A871"/>
      <c r="B871"/>
      <c r="C871"/>
      <c r="D871"/>
      <c r="E871"/>
      <c r="F871"/>
      <c r="G871"/>
      <c r="H871"/>
      <c r="I871"/>
      <c r="J871"/>
      <c r="K871"/>
      <c r="L871"/>
      <c r="M871"/>
      <c r="N871"/>
      <c r="O871"/>
    </row>
    <row r="872" spans="1:15" ht="22.95" customHeight="1" x14ac:dyDescent="0.25">
      <c r="A872"/>
      <c r="B872"/>
      <c r="C872"/>
      <c r="D872"/>
      <c r="E872"/>
      <c r="F872"/>
      <c r="G872"/>
      <c r="H872"/>
      <c r="I872"/>
      <c r="J872"/>
      <c r="K872"/>
      <c r="L872"/>
      <c r="M872"/>
      <c r="N872"/>
      <c r="O872"/>
    </row>
    <row r="873" spans="1:15" ht="22.95" customHeight="1" x14ac:dyDescent="0.25">
      <c r="A873"/>
      <c r="B873"/>
      <c r="C873"/>
      <c r="D873"/>
      <c r="E873"/>
      <c r="F873"/>
      <c r="G873"/>
      <c r="H873"/>
      <c r="I873"/>
      <c r="J873"/>
      <c r="K873"/>
      <c r="L873"/>
      <c r="M873"/>
      <c r="N873"/>
      <c r="O873"/>
    </row>
    <row r="874" spans="1:15" ht="22.95" customHeight="1" x14ac:dyDescent="0.25">
      <c r="A874"/>
      <c r="B874"/>
      <c r="C874"/>
      <c r="D874"/>
      <c r="E874"/>
      <c r="F874"/>
      <c r="G874"/>
      <c r="H874"/>
      <c r="I874"/>
      <c r="J874"/>
      <c r="K874"/>
      <c r="L874"/>
      <c r="M874"/>
      <c r="N874"/>
      <c r="O874"/>
    </row>
    <row r="875" spans="1:15" ht="22.95" customHeight="1" x14ac:dyDescent="0.25">
      <c r="A875"/>
      <c r="B875"/>
      <c r="C875"/>
      <c r="D875"/>
      <c r="E875"/>
      <c r="F875"/>
      <c r="G875"/>
      <c r="H875"/>
      <c r="I875"/>
      <c r="J875"/>
      <c r="K875"/>
      <c r="L875"/>
      <c r="M875"/>
      <c r="N875"/>
      <c r="O875"/>
    </row>
    <row r="876" spans="1:15" ht="22.95" customHeight="1" x14ac:dyDescent="0.25">
      <c r="A876"/>
      <c r="B876"/>
      <c r="C876"/>
      <c r="D876"/>
      <c r="E876"/>
      <c r="F876"/>
      <c r="G876"/>
      <c r="H876"/>
      <c r="I876"/>
      <c r="J876"/>
      <c r="K876"/>
      <c r="L876"/>
      <c r="M876"/>
      <c r="N876"/>
      <c r="O876"/>
    </row>
    <row r="877" spans="1:15" ht="22.95" customHeight="1" x14ac:dyDescent="0.25">
      <c r="A877"/>
      <c r="B877"/>
      <c r="C877"/>
      <c r="D877"/>
      <c r="E877"/>
      <c r="F877"/>
      <c r="G877"/>
      <c r="H877"/>
      <c r="I877"/>
      <c r="J877"/>
      <c r="K877"/>
      <c r="L877"/>
      <c r="M877"/>
      <c r="N877"/>
      <c r="O877"/>
    </row>
    <row r="878" spans="1:15" ht="22.95" customHeight="1" x14ac:dyDescent="0.25">
      <c r="A878"/>
      <c r="B878"/>
      <c r="C878"/>
      <c r="D878"/>
      <c r="E878"/>
      <c r="F878"/>
      <c r="G878"/>
      <c r="H878"/>
      <c r="I878"/>
      <c r="J878"/>
      <c r="K878"/>
      <c r="L878"/>
      <c r="M878"/>
      <c r="N878"/>
      <c r="O878"/>
    </row>
    <row r="879" spans="1:15" ht="22.95" customHeight="1" x14ac:dyDescent="0.25">
      <c r="A879"/>
      <c r="B879"/>
      <c r="C879"/>
      <c r="D879"/>
      <c r="E879"/>
      <c r="F879"/>
      <c r="G879"/>
      <c r="H879"/>
      <c r="I879"/>
      <c r="J879"/>
      <c r="K879"/>
      <c r="L879"/>
      <c r="M879"/>
      <c r="N879"/>
      <c r="O879"/>
    </row>
    <row r="880" spans="1:15" ht="22.95" customHeight="1" x14ac:dyDescent="0.25">
      <c r="A880"/>
      <c r="B880"/>
      <c r="C880"/>
      <c r="D880"/>
      <c r="E880"/>
      <c r="F880"/>
      <c r="G880"/>
      <c r="H880"/>
      <c r="I880"/>
      <c r="J880"/>
      <c r="K880"/>
      <c r="L880"/>
      <c r="M880"/>
      <c r="N880"/>
      <c r="O880"/>
    </row>
    <row r="881" spans="1:15" ht="22.95" customHeight="1" x14ac:dyDescent="0.25">
      <c r="A881"/>
      <c r="B881"/>
      <c r="C881"/>
      <c r="D881"/>
      <c r="E881"/>
      <c r="F881"/>
      <c r="G881"/>
      <c r="H881"/>
      <c r="I881"/>
      <c r="J881"/>
      <c r="K881"/>
      <c r="L881"/>
      <c r="M881"/>
      <c r="N881"/>
      <c r="O881"/>
    </row>
    <row r="882" spans="1:15" ht="22.95" customHeight="1" x14ac:dyDescent="0.25">
      <c r="A882"/>
      <c r="B882"/>
      <c r="C882"/>
      <c r="D882"/>
      <c r="E882"/>
      <c r="F882"/>
      <c r="G882"/>
      <c r="H882"/>
      <c r="I882"/>
      <c r="J882"/>
      <c r="K882"/>
      <c r="L882"/>
      <c r="M882"/>
      <c r="N882"/>
      <c r="O882"/>
    </row>
    <row r="883" spans="1:15" ht="22.95" customHeight="1" x14ac:dyDescent="0.25">
      <c r="A883"/>
      <c r="B883"/>
      <c r="C883"/>
      <c r="D883"/>
      <c r="E883"/>
      <c r="F883"/>
      <c r="G883"/>
      <c r="H883"/>
      <c r="I883"/>
      <c r="J883"/>
      <c r="K883"/>
      <c r="L883"/>
      <c r="M883"/>
      <c r="N883"/>
      <c r="O883"/>
    </row>
    <row r="884" spans="1:15" ht="22.95" customHeight="1" x14ac:dyDescent="0.25">
      <c r="A884"/>
      <c r="B884"/>
      <c r="C884"/>
      <c r="D884"/>
      <c r="E884"/>
      <c r="F884"/>
      <c r="G884"/>
      <c r="H884"/>
      <c r="I884"/>
      <c r="J884"/>
      <c r="K884"/>
      <c r="L884"/>
      <c r="M884"/>
      <c r="N884"/>
      <c r="O884"/>
    </row>
    <row r="885" spans="1:15" ht="13.2" customHeight="1" x14ac:dyDescent="0.25">
      <c r="A885"/>
      <c r="B885"/>
      <c r="C885"/>
      <c r="D885"/>
      <c r="E885"/>
      <c r="F885"/>
      <c r="G885"/>
      <c r="H885"/>
      <c r="I885"/>
      <c r="J885"/>
      <c r="K885"/>
      <c r="L885"/>
      <c r="M885"/>
      <c r="N885"/>
      <c r="O885"/>
    </row>
    <row r="886" spans="1:15" ht="13.2" customHeight="1" x14ac:dyDescent="0.25">
      <c r="A886"/>
      <c r="B886"/>
      <c r="C886"/>
      <c r="D886"/>
      <c r="E886"/>
      <c r="F886"/>
      <c r="G886"/>
      <c r="H886"/>
      <c r="I886"/>
      <c r="J886"/>
      <c r="K886"/>
      <c r="L886"/>
      <c r="M886"/>
      <c r="N886"/>
      <c r="O886"/>
    </row>
    <row r="887" spans="1:15" ht="13.2" customHeight="1" x14ac:dyDescent="0.25">
      <c r="A887"/>
      <c r="B887"/>
      <c r="C887"/>
      <c r="D887"/>
      <c r="E887"/>
      <c r="F887"/>
      <c r="G887"/>
      <c r="H887"/>
      <c r="I887"/>
      <c r="J887"/>
      <c r="K887"/>
      <c r="L887"/>
      <c r="M887"/>
      <c r="N887"/>
      <c r="O887"/>
    </row>
    <row r="888" spans="1:15" ht="13.2" customHeight="1" x14ac:dyDescent="0.25">
      <c r="A888"/>
      <c r="B888"/>
      <c r="C888"/>
      <c r="D888"/>
      <c r="E888"/>
      <c r="F888"/>
      <c r="G888"/>
      <c r="H888"/>
      <c r="I888"/>
      <c r="J888"/>
      <c r="K888"/>
      <c r="L888"/>
      <c r="M888"/>
      <c r="N888"/>
      <c r="O888"/>
    </row>
    <row r="889" spans="1:15" ht="13.2" customHeight="1" x14ac:dyDescent="0.25">
      <c r="A889"/>
      <c r="B889"/>
      <c r="C889"/>
      <c r="D889"/>
      <c r="E889"/>
      <c r="F889"/>
      <c r="G889"/>
      <c r="H889"/>
      <c r="I889"/>
      <c r="J889"/>
      <c r="K889"/>
      <c r="L889"/>
      <c r="M889"/>
      <c r="N889"/>
      <c r="O889"/>
    </row>
    <row r="890" spans="1:15" ht="13.2" customHeight="1" x14ac:dyDescent="0.25">
      <c r="A890"/>
      <c r="B890"/>
      <c r="C890"/>
      <c r="D890"/>
      <c r="E890"/>
      <c r="F890"/>
      <c r="G890"/>
      <c r="H890"/>
      <c r="I890"/>
      <c r="J890"/>
      <c r="K890"/>
      <c r="L890"/>
      <c r="M890"/>
      <c r="N890"/>
      <c r="O890"/>
    </row>
    <row r="891" spans="1:15" ht="13.2" customHeight="1" x14ac:dyDescent="0.25">
      <c r="A891"/>
      <c r="B891"/>
      <c r="C891"/>
      <c r="D891"/>
      <c r="E891"/>
      <c r="F891"/>
      <c r="G891"/>
      <c r="H891"/>
      <c r="I891"/>
      <c r="J891"/>
      <c r="K891"/>
      <c r="L891"/>
      <c r="M891"/>
      <c r="N891"/>
      <c r="O891"/>
    </row>
    <row r="892" spans="1:15" ht="13.2" customHeight="1" x14ac:dyDescent="0.25">
      <c r="A892"/>
      <c r="B892"/>
      <c r="C892"/>
      <c r="D892"/>
      <c r="E892"/>
      <c r="F892"/>
      <c r="G892"/>
      <c r="H892"/>
      <c r="I892"/>
      <c r="J892"/>
      <c r="K892"/>
      <c r="L892"/>
      <c r="M892"/>
      <c r="N892"/>
      <c r="O892"/>
    </row>
    <row r="893" spans="1:15" ht="13.2" customHeight="1" x14ac:dyDescent="0.25">
      <c r="A893"/>
      <c r="B893"/>
      <c r="C893"/>
      <c r="D893"/>
      <c r="E893"/>
      <c r="F893"/>
      <c r="G893"/>
      <c r="H893"/>
      <c r="I893"/>
      <c r="J893"/>
      <c r="K893"/>
      <c r="L893"/>
      <c r="M893"/>
      <c r="N893"/>
      <c r="O893"/>
    </row>
    <row r="894" spans="1:15" ht="13.2" customHeight="1" x14ac:dyDescent="0.25">
      <c r="A894"/>
      <c r="B894"/>
      <c r="C894"/>
      <c r="D894"/>
      <c r="E894"/>
      <c r="F894"/>
      <c r="G894"/>
      <c r="H894"/>
      <c r="I894"/>
      <c r="J894"/>
      <c r="K894"/>
      <c r="L894"/>
      <c r="M894"/>
      <c r="N894"/>
      <c r="O894"/>
    </row>
    <row r="895" spans="1:15" ht="13.2" customHeight="1" x14ac:dyDescent="0.25">
      <c r="A895"/>
      <c r="B895"/>
      <c r="C895"/>
      <c r="D895"/>
      <c r="E895"/>
      <c r="F895"/>
      <c r="G895"/>
      <c r="H895"/>
      <c r="I895"/>
      <c r="J895"/>
      <c r="K895"/>
      <c r="L895"/>
      <c r="M895"/>
      <c r="N895"/>
      <c r="O895"/>
    </row>
    <row r="896" spans="1:15" ht="13.2" customHeight="1" x14ac:dyDescent="0.25">
      <c r="A896"/>
      <c r="B896"/>
      <c r="C896"/>
      <c r="D896"/>
      <c r="E896"/>
      <c r="F896"/>
      <c r="G896"/>
      <c r="H896"/>
      <c r="I896"/>
      <c r="J896"/>
      <c r="K896"/>
      <c r="L896"/>
      <c r="M896"/>
      <c r="N896"/>
      <c r="O896"/>
    </row>
    <row r="897" spans="1:15" ht="13.2" customHeight="1" x14ac:dyDescent="0.25">
      <c r="A897"/>
      <c r="B897"/>
      <c r="C897"/>
      <c r="D897"/>
      <c r="E897"/>
      <c r="F897"/>
      <c r="G897"/>
      <c r="H897"/>
      <c r="I897"/>
      <c r="J897"/>
      <c r="K897"/>
      <c r="L897"/>
      <c r="M897"/>
      <c r="N897"/>
      <c r="O897"/>
    </row>
    <row r="898" spans="1:15" ht="13.2" customHeight="1" x14ac:dyDescent="0.25">
      <c r="A898"/>
      <c r="B898"/>
      <c r="C898"/>
      <c r="D898"/>
      <c r="E898"/>
      <c r="F898"/>
      <c r="G898"/>
      <c r="H898"/>
      <c r="I898"/>
      <c r="J898"/>
      <c r="K898"/>
      <c r="L898"/>
      <c r="M898"/>
      <c r="N898"/>
      <c r="O898"/>
    </row>
    <row r="899" spans="1:15" ht="13.2" customHeight="1" x14ac:dyDescent="0.25">
      <c r="A899"/>
      <c r="B899"/>
      <c r="C899"/>
      <c r="D899"/>
      <c r="E899"/>
      <c r="F899"/>
      <c r="G899"/>
      <c r="H899"/>
      <c r="I899"/>
      <c r="J899"/>
      <c r="K899"/>
      <c r="L899"/>
      <c r="M899"/>
      <c r="N899"/>
      <c r="O899"/>
    </row>
    <row r="900" spans="1:15" ht="13.2" customHeight="1" x14ac:dyDescent="0.25">
      <c r="A900"/>
      <c r="B900"/>
      <c r="C900"/>
      <c r="D900"/>
      <c r="E900"/>
      <c r="F900"/>
      <c r="G900"/>
      <c r="H900"/>
      <c r="I900"/>
      <c r="J900"/>
      <c r="K900"/>
      <c r="L900"/>
      <c r="M900"/>
      <c r="N900"/>
      <c r="O900"/>
    </row>
    <row r="901" spans="1:15" ht="13.2" customHeight="1" x14ac:dyDescent="0.25">
      <c r="A901"/>
      <c r="B901"/>
      <c r="C901"/>
      <c r="D901"/>
      <c r="E901"/>
      <c r="F901"/>
      <c r="G901"/>
      <c r="H901"/>
      <c r="I901"/>
      <c r="J901"/>
      <c r="K901"/>
      <c r="L901"/>
      <c r="M901"/>
      <c r="N901"/>
      <c r="O901"/>
    </row>
    <row r="902" spans="1:15" ht="13.2" customHeight="1" x14ac:dyDescent="0.25">
      <c r="A902"/>
      <c r="B902"/>
      <c r="C902"/>
      <c r="D902"/>
      <c r="E902"/>
      <c r="F902"/>
      <c r="G902"/>
      <c r="H902"/>
      <c r="I902"/>
      <c r="J902"/>
      <c r="K902"/>
      <c r="L902"/>
      <c r="M902"/>
      <c r="N902"/>
      <c r="O902"/>
    </row>
    <row r="903" spans="1:15" ht="13.2" customHeight="1" x14ac:dyDescent="0.25">
      <c r="A903"/>
      <c r="B903"/>
      <c r="C903"/>
      <c r="D903"/>
      <c r="E903"/>
      <c r="F903"/>
      <c r="G903"/>
      <c r="H903"/>
      <c r="I903"/>
      <c r="J903"/>
      <c r="K903"/>
      <c r="L903"/>
      <c r="M903"/>
      <c r="N903"/>
      <c r="O903"/>
    </row>
    <row r="904" spans="1:15" ht="13.2" customHeight="1" x14ac:dyDescent="0.25">
      <c r="A904"/>
      <c r="B904"/>
      <c r="C904"/>
      <c r="D904"/>
      <c r="E904"/>
      <c r="F904"/>
      <c r="G904"/>
      <c r="H904"/>
      <c r="I904"/>
      <c r="J904"/>
      <c r="K904"/>
      <c r="L904"/>
      <c r="M904"/>
      <c r="N904"/>
      <c r="O904"/>
    </row>
    <row r="905" spans="1:15" ht="13.2" customHeight="1" x14ac:dyDescent="0.25">
      <c r="A905"/>
      <c r="B905"/>
      <c r="C905"/>
      <c r="D905"/>
      <c r="E905"/>
      <c r="F905"/>
      <c r="G905"/>
      <c r="H905"/>
      <c r="I905"/>
      <c r="J905"/>
      <c r="K905"/>
      <c r="L905"/>
      <c r="M905"/>
      <c r="N905"/>
      <c r="O905"/>
    </row>
    <row r="906" spans="1:15" ht="13.2" customHeight="1" x14ac:dyDescent="0.25">
      <c r="A906"/>
      <c r="B906"/>
      <c r="C906"/>
      <c r="D906"/>
      <c r="E906"/>
      <c r="F906"/>
      <c r="G906"/>
      <c r="H906"/>
      <c r="I906"/>
      <c r="J906"/>
      <c r="K906"/>
      <c r="L906"/>
      <c r="M906"/>
      <c r="N906"/>
      <c r="O906"/>
    </row>
    <row r="907" spans="1:15" ht="13.2" customHeight="1" x14ac:dyDescent="0.25">
      <c r="A907"/>
      <c r="B907"/>
      <c r="C907"/>
      <c r="D907"/>
      <c r="E907"/>
      <c r="F907"/>
      <c r="G907"/>
      <c r="H907"/>
      <c r="I907"/>
      <c r="J907"/>
      <c r="K907"/>
      <c r="L907"/>
      <c r="M907"/>
      <c r="N907"/>
      <c r="O907"/>
    </row>
    <row r="908" spans="1:15" ht="13.2" customHeight="1" x14ac:dyDescent="0.25">
      <c r="A908"/>
      <c r="B908"/>
      <c r="C908"/>
      <c r="D908"/>
      <c r="E908"/>
      <c r="F908"/>
      <c r="G908"/>
      <c r="H908"/>
      <c r="I908"/>
      <c r="J908"/>
      <c r="K908"/>
      <c r="L908"/>
      <c r="M908"/>
      <c r="N908"/>
      <c r="O908"/>
    </row>
    <row r="909" spans="1:15" ht="13.2" customHeight="1" x14ac:dyDescent="0.25">
      <c r="A909"/>
      <c r="B909"/>
      <c r="C909"/>
      <c r="D909"/>
      <c r="E909"/>
      <c r="F909"/>
      <c r="G909"/>
      <c r="H909"/>
      <c r="I909"/>
      <c r="J909"/>
      <c r="K909"/>
      <c r="L909"/>
      <c r="M909"/>
      <c r="N909"/>
      <c r="O909"/>
    </row>
    <row r="910" spans="1:15" ht="13.2" customHeight="1" x14ac:dyDescent="0.25">
      <c r="A910"/>
      <c r="B910"/>
      <c r="C910"/>
      <c r="D910"/>
      <c r="E910"/>
      <c r="F910"/>
      <c r="G910"/>
      <c r="H910"/>
      <c r="I910"/>
      <c r="J910"/>
      <c r="K910"/>
      <c r="L910"/>
      <c r="M910"/>
      <c r="N910"/>
      <c r="O910"/>
    </row>
    <row r="911" spans="1:15" ht="13.2" customHeight="1" x14ac:dyDescent="0.25">
      <c r="A911"/>
      <c r="B911"/>
      <c r="C911"/>
      <c r="D911"/>
      <c r="E911"/>
      <c r="F911"/>
      <c r="G911"/>
      <c r="H911"/>
      <c r="I911"/>
      <c r="J911"/>
      <c r="K911"/>
      <c r="L911"/>
      <c r="M911"/>
      <c r="N911"/>
      <c r="O911"/>
    </row>
    <row r="912" spans="1:15" ht="13.2" customHeight="1" x14ac:dyDescent="0.25">
      <c r="A912"/>
      <c r="B912"/>
      <c r="C912"/>
      <c r="D912"/>
      <c r="E912"/>
      <c r="F912"/>
      <c r="G912"/>
      <c r="H912"/>
      <c r="I912"/>
      <c r="J912"/>
      <c r="K912"/>
      <c r="L912"/>
      <c r="M912"/>
      <c r="N912"/>
      <c r="O912"/>
    </row>
    <row r="913" spans="1:15" ht="13.2" customHeight="1" x14ac:dyDescent="0.25">
      <c r="A913"/>
      <c r="B913"/>
      <c r="C913"/>
      <c r="D913"/>
      <c r="E913"/>
      <c r="F913"/>
      <c r="G913"/>
      <c r="H913"/>
      <c r="I913"/>
      <c r="J913"/>
      <c r="K913"/>
      <c r="L913"/>
      <c r="M913"/>
      <c r="N913"/>
      <c r="O913"/>
    </row>
    <row r="914" spans="1:15" ht="13.2" customHeight="1" x14ac:dyDescent="0.25">
      <c r="A914"/>
      <c r="B914"/>
      <c r="C914"/>
      <c r="D914"/>
      <c r="E914"/>
      <c r="F914"/>
      <c r="G914"/>
      <c r="H914"/>
      <c r="I914"/>
      <c r="J914"/>
      <c r="K914"/>
      <c r="L914"/>
      <c r="M914"/>
      <c r="N914"/>
      <c r="O914"/>
    </row>
    <row r="915" spans="1:15" ht="13.2" customHeight="1" x14ac:dyDescent="0.25">
      <c r="A915"/>
      <c r="B915"/>
      <c r="C915"/>
      <c r="D915"/>
      <c r="E915"/>
      <c r="F915"/>
      <c r="G915"/>
      <c r="H915"/>
      <c r="I915"/>
      <c r="J915"/>
      <c r="K915"/>
      <c r="L915"/>
      <c r="M915"/>
      <c r="N915"/>
      <c r="O915"/>
    </row>
    <row r="916" spans="1:15" ht="13.2" customHeight="1" x14ac:dyDescent="0.25">
      <c r="A916"/>
      <c r="B916"/>
      <c r="C916"/>
      <c r="D916"/>
      <c r="E916"/>
      <c r="F916"/>
      <c r="G916"/>
      <c r="H916"/>
      <c r="I916"/>
      <c r="J916"/>
      <c r="K916"/>
      <c r="L916"/>
      <c r="M916"/>
      <c r="N916"/>
      <c r="O916"/>
    </row>
    <row r="917" spans="1:15" ht="13.2" customHeight="1" x14ac:dyDescent="0.25">
      <c r="A917"/>
      <c r="B917"/>
      <c r="C917"/>
      <c r="D917"/>
      <c r="E917"/>
      <c r="F917"/>
      <c r="G917"/>
      <c r="H917"/>
      <c r="I917"/>
      <c r="J917"/>
      <c r="K917"/>
      <c r="L917"/>
      <c r="M917"/>
      <c r="N917"/>
      <c r="O917"/>
    </row>
    <row r="918" spans="1:15" ht="13.2" customHeight="1" x14ac:dyDescent="0.25">
      <c r="A918"/>
      <c r="B918"/>
      <c r="C918"/>
      <c r="D918"/>
      <c r="E918"/>
      <c r="F918"/>
      <c r="G918"/>
      <c r="H918"/>
      <c r="I918"/>
      <c r="J918"/>
      <c r="K918"/>
      <c r="L918"/>
      <c r="M918"/>
      <c r="N918"/>
      <c r="O918"/>
    </row>
    <row r="919" spans="1:15" ht="13.2" customHeight="1" x14ac:dyDescent="0.25">
      <c r="A919"/>
      <c r="B919"/>
      <c r="C919"/>
      <c r="D919"/>
      <c r="E919"/>
      <c r="F919"/>
      <c r="G919"/>
      <c r="H919"/>
      <c r="I919"/>
      <c r="J919"/>
      <c r="K919"/>
      <c r="L919"/>
      <c r="M919"/>
      <c r="N919"/>
      <c r="O919"/>
    </row>
    <row r="920" spans="1:15" ht="13.2" customHeight="1" x14ac:dyDescent="0.25">
      <c r="A920"/>
      <c r="B920"/>
      <c r="C920"/>
      <c r="D920"/>
      <c r="E920"/>
      <c r="F920"/>
      <c r="G920"/>
      <c r="H920"/>
      <c r="I920"/>
      <c r="J920"/>
      <c r="K920"/>
      <c r="L920"/>
      <c r="M920"/>
      <c r="N920"/>
      <c r="O920"/>
    </row>
    <row r="921" spans="1:15" ht="13.2" customHeight="1" x14ac:dyDescent="0.25">
      <c r="A921"/>
      <c r="B921"/>
      <c r="C921"/>
      <c r="D921"/>
      <c r="E921"/>
      <c r="F921"/>
      <c r="G921"/>
      <c r="H921"/>
      <c r="I921"/>
      <c r="J921"/>
      <c r="K921"/>
      <c r="L921"/>
      <c r="M921"/>
      <c r="N921"/>
      <c r="O921"/>
    </row>
    <row r="922" spans="1:15" ht="13.2" customHeight="1" x14ac:dyDescent="0.25">
      <c r="A922"/>
      <c r="B922"/>
      <c r="C922"/>
      <c r="D922"/>
      <c r="E922"/>
      <c r="F922"/>
      <c r="G922"/>
      <c r="H922"/>
      <c r="I922"/>
      <c r="J922"/>
      <c r="K922"/>
      <c r="L922"/>
      <c r="M922"/>
      <c r="N922"/>
      <c r="O922"/>
    </row>
    <row r="923" spans="1:15" ht="13.2" customHeight="1" x14ac:dyDescent="0.25">
      <c r="A923"/>
      <c r="B923"/>
      <c r="C923"/>
      <c r="D923"/>
      <c r="E923"/>
      <c r="F923"/>
      <c r="G923"/>
      <c r="H923"/>
      <c r="I923"/>
      <c r="J923"/>
      <c r="K923"/>
      <c r="L923"/>
      <c r="M923"/>
      <c r="N923"/>
      <c r="O923"/>
    </row>
    <row r="924" spans="1:15" ht="13.2" customHeight="1" x14ac:dyDescent="0.25">
      <c r="A924"/>
      <c r="B924"/>
      <c r="C924"/>
      <c r="D924"/>
      <c r="E924"/>
      <c r="F924"/>
      <c r="G924"/>
      <c r="H924"/>
      <c r="I924"/>
      <c r="J924"/>
      <c r="K924"/>
      <c r="L924"/>
      <c r="M924"/>
      <c r="N924"/>
      <c r="O924"/>
    </row>
    <row r="925" spans="1:15" ht="13.2" customHeight="1" x14ac:dyDescent="0.25">
      <c r="A925"/>
      <c r="B925"/>
      <c r="C925"/>
      <c r="D925"/>
      <c r="E925"/>
      <c r="F925"/>
      <c r="G925"/>
      <c r="H925"/>
      <c r="I925"/>
      <c r="J925"/>
      <c r="K925"/>
      <c r="L925"/>
      <c r="M925"/>
      <c r="N925"/>
      <c r="O925"/>
    </row>
    <row r="926" spans="1:15" ht="13.2" customHeight="1" x14ac:dyDescent="0.25">
      <c r="A926"/>
      <c r="B926"/>
      <c r="C926"/>
      <c r="D926"/>
      <c r="E926"/>
      <c r="F926"/>
      <c r="G926"/>
      <c r="H926"/>
      <c r="I926"/>
      <c r="J926"/>
      <c r="K926"/>
      <c r="L926"/>
      <c r="M926"/>
      <c r="N926"/>
      <c r="O926"/>
    </row>
    <row r="927" spans="1:15" ht="13.2" customHeight="1" x14ac:dyDescent="0.25">
      <c r="A927"/>
      <c r="B927"/>
      <c r="C927"/>
      <c r="D927"/>
      <c r="E927"/>
      <c r="F927"/>
      <c r="G927"/>
      <c r="H927"/>
      <c r="I927"/>
      <c r="J927"/>
      <c r="K927"/>
      <c r="L927"/>
      <c r="M927"/>
      <c r="N927"/>
      <c r="O927"/>
    </row>
    <row r="928" spans="1:15" ht="13.2" customHeight="1" x14ac:dyDescent="0.25">
      <c r="A928"/>
      <c r="B928"/>
      <c r="C928"/>
      <c r="D928"/>
      <c r="E928"/>
      <c r="F928"/>
      <c r="G928"/>
      <c r="H928"/>
      <c r="I928"/>
      <c r="J928"/>
      <c r="K928"/>
      <c r="L928"/>
      <c r="M928"/>
      <c r="N928"/>
      <c r="O928"/>
    </row>
    <row r="929" spans="1:15" ht="13.2" customHeight="1" x14ac:dyDescent="0.25">
      <c r="A929"/>
      <c r="B929"/>
      <c r="C929"/>
      <c r="D929"/>
      <c r="E929"/>
      <c r="F929"/>
      <c r="G929"/>
      <c r="H929"/>
      <c r="I929"/>
      <c r="J929"/>
      <c r="K929"/>
      <c r="L929"/>
      <c r="M929"/>
      <c r="N929"/>
      <c r="O929"/>
    </row>
    <row r="930" spans="1:15" ht="13.2" customHeight="1" x14ac:dyDescent="0.25">
      <c r="A930"/>
      <c r="B930"/>
      <c r="C930"/>
      <c r="D930"/>
      <c r="E930"/>
      <c r="F930"/>
      <c r="G930"/>
      <c r="H930"/>
      <c r="I930"/>
      <c r="J930"/>
      <c r="K930"/>
      <c r="L930"/>
      <c r="M930"/>
      <c r="N930"/>
      <c r="O930"/>
    </row>
    <row r="931" spans="1:15" ht="13.2" customHeight="1" x14ac:dyDescent="0.25">
      <c r="A931"/>
      <c r="B931"/>
      <c r="C931"/>
      <c r="D931"/>
      <c r="E931"/>
      <c r="F931"/>
      <c r="G931"/>
      <c r="H931"/>
      <c r="I931"/>
      <c r="J931"/>
      <c r="K931"/>
      <c r="L931"/>
      <c r="M931"/>
      <c r="N931"/>
      <c r="O931"/>
    </row>
    <row r="932" spans="1:15" ht="13.2" customHeight="1" x14ac:dyDescent="0.25">
      <c r="A932"/>
      <c r="B932"/>
      <c r="C932"/>
      <c r="D932"/>
      <c r="E932"/>
      <c r="F932"/>
      <c r="G932"/>
      <c r="H932"/>
      <c r="I932"/>
      <c r="J932"/>
      <c r="K932"/>
      <c r="L932"/>
      <c r="M932"/>
      <c r="N932"/>
      <c r="O932"/>
    </row>
    <row r="933" spans="1:15" ht="13.2" customHeight="1" x14ac:dyDescent="0.25">
      <c r="A933"/>
      <c r="B933"/>
      <c r="C933"/>
      <c r="D933"/>
      <c r="E933"/>
      <c r="F933"/>
      <c r="G933"/>
      <c r="H933"/>
      <c r="I933"/>
      <c r="J933"/>
      <c r="K933"/>
      <c r="L933"/>
      <c r="M933"/>
      <c r="N933"/>
      <c r="O933"/>
    </row>
    <row r="934" spans="1:15" ht="13.2" customHeight="1" x14ac:dyDescent="0.25">
      <c r="A934"/>
      <c r="B934"/>
      <c r="C934"/>
      <c r="D934"/>
      <c r="E934"/>
      <c r="F934"/>
      <c r="G934"/>
      <c r="H934"/>
      <c r="I934"/>
      <c r="J934"/>
      <c r="K934"/>
      <c r="L934"/>
      <c r="M934"/>
      <c r="N934"/>
      <c r="O934"/>
    </row>
    <row r="935" spans="1:15" ht="13.2" customHeight="1" x14ac:dyDescent="0.25">
      <c r="A935"/>
      <c r="B935"/>
      <c r="C935"/>
      <c r="D935"/>
      <c r="E935"/>
      <c r="F935"/>
      <c r="G935"/>
      <c r="H935"/>
      <c r="I935"/>
      <c r="J935"/>
      <c r="K935"/>
      <c r="L935"/>
      <c r="M935"/>
      <c r="N935"/>
      <c r="O935"/>
    </row>
    <row r="936" spans="1:15" ht="13.2" customHeight="1" x14ac:dyDescent="0.25">
      <c r="A936"/>
      <c r="B936"/>
      <c r="C936"/>
      <c r="D936"/>
      <c r="E936"/>
      <c r="F936"/>
      <c r="G936"/>
      <c r="H936"/>
      <c r="I936"/>
      <c r="J936"/>
      <c r="K936"/>
      <c r="L936"/>
      <c r="M936"/>
      <c r="N936"/>
      <c r="O936"/>
    </row>
    <row r="937" spans="1:15" ht="13.2" customHeight="1" x14ac:dyDescent="0.25">
      <c r="A937"/>
      <c r="B937"/>
      <c r="C937"/>
      <c r="D937"/>
      <c r="E937"/>
      <c r="F937"/>
      <c r="G937"/>
      <c r="H937"/>
      <c r="I937"/>
      <c r="J937"/>
      <c r="K937"/>
      <c r="L937"/>
      <c r="M937"/>
      <c r="N937"/>
      <c r="O937"/>
    </row>
    <row r="938" spans="1:15" ht="13.2" customHeight="1" x14ac:dyDescent="0.25">
      <c r="A938"/>
      <c r="B938"/>
      <c r="C938"/>
      <c r="D938"/>
      <c r="E938"/>
      <c r="F938"/>
      <c r="G938"/>
      <c r="H938"/>
      <c r="I938"/>
      <c r="J938"/>
      <c r="K938"/>
      <c r="L938"/>
      <c r="M938"/>
      <c r="N938"/>
      <c r="O938"/>
    </row>
    <row r="939" spans="1:15" ht="13.2" customHeight="1" x14ac:dyDescent="0.25">
      <c r="A939"/>
      <c r="B939"/>
      <c r="C939"/>
      <c r="D939"/>
      <c r="E939"/>
      <c r="F939"/>
      <c r="G939"/>
      <c r="H939"/>
      <c r="I939"/>
      <c r="J939"/>
      <c r="K939"/>
      <c r="L939"/>
      <c r="M939"/>
      <c r="N939"/>
      <c r="O939"/>
    </row>
    <row r="940" spans="1:15" ht="13.2" customHeight="1" x14ac:dyDescent="0.25">
      <c r="A940"/>
      <c r="B940"/>
      <c r="C940"/>
      <c r="D940"/>
      <c r="E940"/>
      <c r="F940"/>
      <c r="G940"/>
      <c r="H940"/>
      <c r="I940"/>
      <c r="J940"/>
      <c r="K940"/>
      <c r="L940"/>
      <c r="M940"/>
      <c r="N940"/>
      <c r="O940"/>
    </row>
    <row r="941" spans="1:15" ht="13.2" customHeight="1" x14ac:dyDescent="0.25">
      <c r="A941"/>
      <c r="B941"/>
      <c r="C941"/>
      <c r="D941"/>
      <c r="E941"/>
      <c r="F941"/>
      <c r="G941"/>
      <c r="H941"/>
      <c r="I941"/>
      <c r="J941"/>
      <c r="K941"/>
      <c r="L941"/>
      <c r="M941"/>
      <c r="N941"/>
      <c r="O941"/>
    </row>
    <row r="942" spans="1:15" ht="13.2" customHeight="1" x14ac:dyDescent="0.25">
      <c r="A942"/>
      <c r="B942"/>
      <c r="C942"/>
      <c r="D942"/>
      <c r="E942"/>
      <c r="F942"/>
      <c r="G942"/>
      <c r="H942"/>
      <c r="I942"/>
      <c r="J942"/>
      <c r="K942"/>
      <c r="L942"/>
      <c r="M942"/>
      <c r="N942"/>
      <c r="O942"/>
    </row>
    <row r="943" spans="1:15" ht="13.2" customHeight="1" x14ac:dyDescent="0.25">
      <c r="A943"/>
      <c r="B943"/>
      <c r="C943"/>
      <c r="D943"/>
      <c r="E943"/>
      <c r="F943"/>
      <c r="G943"/>
      <c r="H943"/>
      <c r="I943"/>
      <c r="J943"/>
      <c r="K943"/>
      <c r="L943"/>
      <c r="M943"/>
      <c r="N943"/>
      <c r="O943"/>
    </row>
    <row r="944" spans="1:15" ht="13.2" customHeight="1" x14ac:dyDescent="0.25">
      <c r="A944"/>
      <c r="B944"/>
      <c r="C944"/>
      <c r="D944"/>
      <c r="E944"/>
      <c r="F944"/>
      <c r="G944"/>
      <c r="H944"/>
      <c r="I944"/>
      <c r="J944"/>
      <c r="K944"/>
      <c r="L944"/>
      <c r="M944"/>
      <c r="N944"/>
      <c r="O944"/>
    </row>
    <row r="945" spans="1:15" ht="13.2" customHeight="1" x14ac:dyDescent="0.25">
      <c r="A945"/>
      <c r="B945"/>
      <c r="C945"/>
      <c r="D945"/>
      <c r="E945"/>
      <c r="F945"/>
      <c r="G945"/>
      <c r="H945"/>
      <c r="I945"/>
      <c r="J945"/>
      <c r="K945"/>
      <c r="L945"/>
      <c r="M945"/>
      <c r="N945"/>
      <c r="O945"/>
    </row>
    <row r="946" spans="1:15" ht="13.2" customHeight="1" x14ac:dyDescent="0.25">
      <c r="A946"/>
      <c r="B946"/>
      <c r="C946"/>
      <c r="D946"/>
      <c r="E946"/>
      <c r="F946"/>
      <c r="G946"/>
      <c r="H946"/>
      <c r="I946"/>
      <c r="J946"/>
      <c r="K946"/>
      <c r="L946"/>
      <c r="M946"/>
      <c r="N946"/>
      <c r="O946"/>
    </row>
    <row r="947" spans="1:15" ht="13.2" customHeight="1" x14ac:dyDescent="0.25">
      <c r="A947"/>
      <c r="B947"/>
      <c r="C947"/>
      <c r="D947"/>
      <c r="E947"/>
      <c r="F947"/>
      <c r="G947"/>
      <c r="H947"/>
      <c r="I947"/>
      <c r="J947"/>
      <c r="K947"/>
      <c r="L947"/>
      <c r="M947"/>
      <c r="N947"/>
      <c r="O947"/>
    </row>
    <row r="948" spans="1:15" ht="13.2" customHeight="1" x14ac:dyDescent="0.25">
      <c r="A948"/>
      <c r="B948"/>
      <c r="C948"/>
      <c r="D948"/>
      <c r="E948"/>
      <c r="F948"/>
      <c r="G948"/>
      <c r="H948"/>
      <c r="I948"/>
      <c r="J948"/>
      <c r="K948"/>
      <c r="L948"/>
      <c r="M948"/>
      <c r="N948"/>
      <c r="O948"/>
    </row>
    <row r="949" spans="1:15" ht="13.2" customHeight="1" x14ac:dyDescent="0.25">
      <c r="A949"/>
      <c r="B949"/>
      <c r="C949"/>
      <c r="D949"/>
      <c r="E949"/>
      <c r="F949"/>
      <c r="G949"/>
      <c r="H949"/>
      <c r="I949"/>
      <c r="J949"/>
      <c r="K949"/>
      <c r="L949"/>
      <c r="M949"/>
      <c r="N949"/>
      <c r="O949"/>
    </row>
    <row r="950" spans="1:15" ht="13.2" customHeight="1" x14ac:dyDescent="0.25">
      <c r="A950"/>
      <c r="B950"/>
      <c r="C950"/>
      <c r="D950"/>
      <c r="E950"/>
      <c r="F950"/>
      <c r="G950"/>
      <c r="H950"/>
      <c r="I950"/>
      <c r="J950"/>
      <c r="K950"/>
      <c r="L950"/>
      <c r="M950"/>
      <c r="N950"/>
      <c r="O950"/>
    </row>
    <row r="951" spans="1:15" ht="13.2" customHeight="1" x14ac:dyDescent="0.25">
      <c r="A951"/>
      <c r="B951"/>
      <c r="C951"/>
      <c r="D951"/>
      <c r="E951"/>
      <c r="F951"/>
      <c r="G951"/>
      <c r="H951"/>
      <c r="I951"/>
      <c r="J951"/>
      <c r="K951"/>
      <c r="L951"/>
      <c r="M951"/>
      <c r="N951"/>
      <c r="O951"/>
    </row>
    <row r="952" spans="1:15" ht="13.2" customHeight="1" x14ac:dyDescent="0.25">
      <c r="A952"/>
      <c r="B952"/>
      <c r="C952"/>
      <c r="D952"/>
      <c r="E952"/>
      <c r="F952"/>
      <c r="G952"/>
      <c r="H952"/>
      <c r="I952"/>
      <c r="J952"/>
      <c r="K952"/>
      <c r="L952"/>
      <c r="M952"/>
      <c r="N952"/>
      <c r="O952"/>
    </row>
    <row r="953" spans="1:15" ht="13.2" customHeight="1" x14ac:dyDescent="0.25">
      <c r="A953"/>
      <c r="B953"/>
      <c r="C953"/>
      <c r="D953"/>
      <c r="E953"/>
      <c r="F953"/>
      <c r="G953"/>
      <c r="H953"/>
      <c r="I953"/>
      <c r="J953"/>
      <c r="K953"/>
      <c r="L953"/>
      <c r="M953"/>
      <c r="N953"/>
      <c r="O953"/>
    </row>
    <row r="954" spans="1:15" ht="13.2" customHeight="1" x14ac:dyDescent="0.25">
      <c r="A954"/>
      <c r="B954"/>
      <c r="C954"/>
      <c r="D954"/>
      <c r="E954"/>
      <c r="F954"/>
      <c r="G954"/>
      <c r="H954"/>
      <c r="I954"/>
      <c r="J954"/>
      <c r="K954"/>
      <c r="L954"/>
      <c r="M954"/>
      <c r="N954"/>
      <c r="O954"/>
    </row>
    <row r="955" spans="1:15" ht="13.2" customHeight="1" x14ac:dyDescent="0.25">
      <c r="A955"/>
      <c r="B955"/>
      <c r="C955"/>
      <c r="D955"/>
      <c r="E955"/>
      <c r="F955"/>
      <c r="G955"/>
      <c r="H955"/>
      <c r="I955"/>
      <c r="J955"/>
      <c r="K955"/>
      <c r="L955"/>
      <c r="M955"/>
      <c r="N955"/>
      <c r="O955"/>
    </row>
    <row r="956" spans="1:15" ht="13.2" customHeight="1" x14ac:dyDescent="0.25">
      <c r="A956"/>
      <c r="B956"/>
      <c r="C956"/>
      <c r="D956"/>
      <c r="E956"/>
      <c r="F956"/>
      <c r="G956"/>
      <c r="H956"/>
      <c r="I956"/>
      <c r="J956"/>
      <c r="K956"/>
      <c r="L956"/>
      <c r="M956"/>
      <c r="N956"/>
      <c r="O956"/>
    </row>
    <row r="957" spans="1:15" ht="13.2" customHeight="1" x14ac:dyDescent="0.25">
      <c r="A957"/>
      <c r="B957"/>
      <c r="C957"/>
      <c r="D957"/>
      <c r="E957"/>
      <c r="F957"/>
      <c r="G957"/>
      <c r="H957"/>
      <c r="I957"/>
      <c r="J957"/>
      <c r="K957"/>
      <c r="L957"/>
      <c r="M957"/>
      <c r="N957"/>
      <c r="O957"/>
    </row>
    <row r="958" spans="1:15" ht="13.2" customHeight="1" x14ac:dyDescent="0.25">
      <c r="A958"/>
      <c r="B958"/>
      <c r="C958"/>
      <c r="D958"/>
      <c r="E958"/>
      <c r="F958"/>
      <c r="G958"/>
      <c r="H958"/>
      <c r="I958"/>
      <c r="J958"/>
      <c r="K958"/>
      <c r="L958"/>
      <c r="M958"/>
      <c r="N958"/>
      <c r="O958"/>
    </row>
    <row r="959" spans="1:15" ht="13.2" customHeight="1" x14ac:dyDescent="0.25">
      <c r="A959"/>
      <c r="B959"/>
      <c r="C959"/>
      <c r="D959"/>
      <c r="E959"/>
      <c r="F959"/>
      <c r="G959"/>
      <c r="H959"/>
      <c r="I959"/>
      <c r="J959"/>
      <c r="K959"/>
      <c r="L959"/>
      <c r="M959"/>
      <c r="N959"/>
      <c r="O959"/>
    </row>
    <row r="960" spans="1:15" ht="13.2" customHeight="1" x14ac:dyDescent="0.25">
      <c r="A960"/>
      <c r="B960"/>
      <c r="C960"/>
      <c r="D960"/>
      <c r="E960"/>
      <c r="F960"/>
      <c r="G960"/>
      <c r="H960"/>
      <c r="I960"/>
      <c r="J960"/>
      <c r="K960"/>
      <c r="L960"/>
      <c r="M960"/>
      <c r="N960"/>
      <c r="O960"/>
    </row>
    <row r="961" spans="1:15" ht="13.2" customHeight="1" x14ac:dyDescent="0.25">
      <c r="A961"/>
      <c r="B961"/>
      <c r="C961"/>
      <c r="D961"/>
      <c r="E961"/>
      <c r="F961"/>
      <c r="G961"/>
      <c r="H961"/>
      <c r="I961"/>
      <c r="J961"/>
      <c r="K961"/>
      <c r="L961"/>
      <c r="M961"/>
      <c r="N961"/>
      <c r="O961"/>
    </row>
    <row r="962" spans="1:15" ht="13.2" customHeight="1" x14ac:dyDescent="0.25">
      <c r="A962"/>
      <c r="B962"/>
      <c r="C962"/>
      <c r="D962"/>
      <c r="E962"/>
      <c r="F962"/>
      <c r="G962"/>
      <c r="H962"/>
      <c r="I962"/>
      <c r="J962"/>
      <c r="K962"/>
      <c r="L962"/>
      <c r="M962"/>
      <c r="N962"/>
      <c r="O962"/>
    </row>
    <row r="963" spans="1:15" ht="13.2" customHeight="1" x14ac:dyDescent="0.25">
      <c r="A963"/>
      <c r="B963"/>
      <c r="C963"/>
      <c r="D963"/>
      <c r="E963"/>
      <c r="F963"/>
      <c r="G963"/>
      <c r="H963"/>
      <c r="I963"/>
      <c r="J963"/>
      <c r="K963"/>
      <c r="L963"/>
      <c r="M963"/>
      <c r="N963"/>
      <c r="O963"/>
    </row>
    <row r="964" spans="1:15" ht="13.2" customHeight="1" x14ac:dyDescent="0.25">
      <c r="A964"/>
      <c r="B964"/>
      <c r="C964"/>
      <c r="D964"/>
      <c r="E964"/>
      <c r="F964"/>
      <c r="G964"/>
      <c r="H964"/>
      <c r="I964"/>
      <c r="J964"/>
      <c r="K964"/>
      <c r="L964"/>
      <c r="M964"/>
      <c r="N964"/>
      <c r="O964"/>
    </row>
    <row r="965" spans="1:15" ht="13.2" customHeight="1" x14ac:dyDescent="0.25">
      <c r="A965"/>
      <c r="B965"/>
      <c r="C965"/>
      <c r="D965"/>
      <c r="E965"/>
      <c r="F965"/>
      <c r="G965"/>
      <c r="H965"/>
      <c r="I965"/>
      <c r="J965"/>
      <c r="K965"/>
      <c r="L965"/>
      <c r="M965"/>
      <c r="N965"/>
      <c r="O965"/>
    </row>
    <row r="966" spans="1:15" ht="13.2" customHeight="1" x14ac:dyDescent="0.25">
      <c r="A966"/>
      <c r="B966"/>
      <c r="C966"/>
      <c r="D966"/>
      <c r="E966"/>
      <c r="F966"/>
      <c r="G966"/>
      <c r="H966"/>
      <c r="I966"/>
      <c r="J966"/>
      <c r="K966"/>
      <c r="L966"/>
      <c r="M966"/>
      <c r="N966"/>
      <c r="O966"/>
    </row>
    <row r="967" spans="1:15" ht="13.2" customHeight="1" x14ac:dyDescent="0.25">
      <c r="A967"/>
      <c r="B967"/>
      <c r="C967"/>
      <c r="D967"/>
      <c r="E967"/>
      <c r="F967"/>
      <c r="G967"/>
      <c r="H967"/>
      <c r="I967"/>
      <c r="J967"/>
      <c r="K967"/>
      <c r="L967"/>
      <c r="M967"/>
      <c r="N967"/>
      <c r="O967"/>
    </row>
    <row r="968" spans="1:15" ht="13.2" customHeight="1" x14ac:dyDescent="0.25">
      <c r="A968"/>
      <c r="B968"/>
      <c r="C968"/>
      <c r="D968"/>
      <c r="E968"/>
      <c r="F968"/>
      <c r="G968"/>
      <c r="H968"/>
      <c r="I968"/>
      <c r="J968"/>
      <c r="K968"/>
      <c r="L968"/>
      <c r="M968"/>
      <c r="N968"/>
      <c r="O968"/>
    </row>
    <row r="969" spans="1:15" ht="13.2" customHeight="1" x14ac:dyDescent="0.25">
      <c r="A969"/>
      <c r="B969"/>
      <c r="C969"/>
      <c r="D969"/>
      <c r="E969"/>
      <c r="F969"/>
      <c r="G969"/>
      <c r="H969"/>
      <c r="I969"/>
      <c r="J969"/>
      <c r="K969"/>
      <c r="L969"/>
      <c r="M969"/>
      <c r="N969"/>
      <c r="O969"/>
    </row>
    <row r="970" spans="1:15" ht="13.2" customHeight="1" x14ac:dyDescent="0.25">
      <c r="A970"/>
      <c r="B970"/>
      <c r="C970"/>
      <c r="D970"/>
      <c r="E970"/>
      <c r="F970"/>
      <c r="G970"/>
      <c r="H970"/>
      <c r="I970"/>
      <c r="J970"/>
      <c r="K970"/>
      <c r="L970"/>
      <c r="M970"/>
      <c r="N970"/>
      <c r="O970"/>
    </row>
    <row r="971" spans="1:15" ht="13.2" customHeight="1" x14ac:dyDescent="0.25">
      <c r="A971"/>
      <c r="B971"/>
      <c r="C971"/>
      <c r="D971"/>
      <c r="E971"/>
      <c r="F971"/>
      <c r="G971"/>
      <c r="H971"/>
      <c r="I971"/>
      <c r="J971"/>
      <c r="K971"/>
      <c r="L971"/>
      <c r="M971"/>
      <c r="N971"/>
      <c r="O971"/>
    </row>
    <row r="972" spans="1:15" ht="13.2" customHeight="1" x14ac:dyDescent="0.25">
      <c r="A972"/>
      <c r="B972"/>
      <c r="C972"/>
      <c r="D972"/>
      <c r="E972"/>
      <c r="F972"/>
      <c r="G972"/>
      <c r="H972"/>
      <c r="I972"/>
      <c r="J972"/>
      <c r="K972"/>
      <c r="L972"/>
      <c r="M972"/>
      <c r="N972"/>
      <c r="O972"/>
    </row>
    <row r="973" spans="1:15" ht="13.2" customHeight="1" x14ac:dyDescent="0.25">
      <c r="A973"/>
      <c r="B973"/>
      <c r="C973"/>
      <c r="D973"/>
      <c r="E973"/>
      <c r="F973"/>
      <c r="G973"/>
      <c r="H973"/>
      <c r="I973"/>
      <c r="J973"/>
      <c r="K973"/>
      <c r="L973"/>
      <c r="M973"/>
      <c r="N973"/>
      <c r="O973"/>
    </row>
    <row r="974" spans="1:15" ht="13.2" customHeight="1" x14ac:dyDescent="0.25">
      <c r="A974"/>
      <c r="B974"/>
      <c r="C974"/>
      <c r="D974"/>
      <c r="E974"/>
      <c r="F974"/>
      <c r="G974"/>
      <c r="H974"/>
      <c r="I974"/>
      <c r="J974"/>
      <c r="K974"/>
      <c r="L974"/>
      <c r="M974"/>
      <c r="N974"/>
      <c r="O974"/>
    </row>
    <row r="975" spans="1:15" ht="13.2" customHeight="1" x14ac:dyDescent="0.25">
      <c r="A975"/>
      <c r="B975"/>
      <c r="C975"/>
      <c r="D975"/>
      <c r="E975"/>
      <c r="F975"/>
      <c r="G975"/>
      <c r="H975"/>
      <c r="I975"/>
      <c r="J975"/>
      <c r="K975"/>
      <c r="L975"/>
      <c r="M975"/>
      <c r="N975"/>
      <c r="O975"/>
    </row>
    <row r="976" spans="1:15" ht="13.2" customHeight="1" x14ac:dyDescent="0.25">
      <c r="A976"/>
      <c r="B976"/>
      <c r="C976"/>
      <c r="D976"/>
      <c r="E976"/>
      <c r="F976"/>
      <c r="G976"/>
      <c r="H976"/>
      <c r="I976"/>
      <c r="J976"/>
      <c r="K976"/>
      <c r="L976"/>
      <c r="M976"/>
      <c r="N976"/>
      <c r="O976"/>
    </row>
    <row r="977" spans="1:15" ht="13.2" customHeight="1" x14ac:dyDescent="0.25">
      <c r="A977"/>
      <c r="B977"/>
      <c r="C977"/>
      <c r="D977"/>
      <c r="E977"/>
      <c r="F977"/>
      <c r="G977"/>
      <c r="H977"/>
      <c r="I977"/>
      <c r="J977"/>
      <c r="K977"/>
      <c r="L977"/>
      <c r="M977"/>
      <c r="N977"/>
      <c r="O977"/>
    </row>
    <row r="978" spans="1:15" ht="13.2" customHeight="1" x14ac:dyDescent="0.25">
      <c r="A978"/>
      <c r="B978"/>
      <c r="C978"/>
      <c r="D978"/>
      <c r="E978"/>
      <c r="F978"/>
      <c r="G978"/>
      <c r="H978"/>
      <c r="I978"/>
      <c r="J978"/>
      <c r="K978"/>
      <c r="L978"/>
      <c r="M978"/>
      <c r="N978"/>
      <c r="O978"/>
    </row>
    <row r="979" spans="1:15" ht="13.2" customHeight="1" x14ac:dyDescent="0.25">
      <c r="A979"/>
      <c r="B979"/>
      <c r="C979"/>
      <c r="D979"/>
      <c r="E979"/>
      <c r="F979"/>
      <c r="G979"/>
      <c r="H979"/>
      <c r="I979"/>
      <c r="J979"/>
      <c r="K979"/>
      <c r="L979"/>
      <c r="M979"/>
      <c r="N979"/>
      <c r="O979"/>
    </row>
    <row r="980" spans="1:15" ht="13.2" customHeight="1" x14ac:dyDescent="0.25">
      <c r="A980"/>
      <c r="B980"/>
      <c r="C980"/>
      <c r="D980"/>
      <c r="E980"/>
      <c r="F980"/>
      <c r="G980"/>
      <c r="H980"/>
      <c r="I980"/>
      <c r="J980"/>
      <c r="K980"/>
      <c r="L980"/>
      <c r="M980"/>
      <c r="N980"/>
      <c r="O980"/>
    </row>
    <row r="981" spans="1:15" ht="13.2" customHeight="1" x14ac:dyDescent="0.25">
      <c r="A981"/>
      <c r="B981"/>
      <c r="C981"/>
      <c r="D981"/>
      <c r="E981"/>
      <c r="F981"/>
      <c r="G981"/>
      <c r="H981"/>
      <c r="I981"/>
      <c r="J981"/>
      <c r="K981"/>
      <c r="L981"/>
      <c r="M981"/>
      <c r="N981"/>
      <c r="O981"/>
    </row>
    <row r="982" spans="1:15" ht="13.2" customHeight="1" x14ac:dyDescent="0.25">
      <c r="A982"/>
      <c r="B982"/>
      <c r="C982"/>
      <c r="D982"/>
      <c r="E982"/>
      <c r="F982"/>
      <c r="G982"/>
      <c r="H982"/>
      <c r="I982"/>
      <c r="J982"/>
      <c r="K982"/>
      <c r="L982"/>
      <c r="M982"/>
      <c r="N982"/>
      <c r="O982"/>
    </row>
    <row r="983" spans="1:15" ht="13.2" customHeight="1" x14ac:dyDescent="0.25">
      <c r="A983"/>
      <c r="B983"/>
      <c r="C983"/>
      <c r="D983"/>
      <c r="E983"/>
      <c r="F983"/>
      <c r="G983"/>
      <c r="H983"/>
      <c r="I983"/>
      <c r="J983"/>
      <c r="K983"/>
      <c r="L983"/>
      <c r="M983"/>
      <c r="N983"/>
      <c r="O983"/>
    </row>
    <row r="984" spans="1:15" ht="13.2" customHeight="1" x14ac:dyDescent="0.25">
      <c r="A984"/>
      <c r="B984"/>
      <c r="C984"/>
      <c r="D984"/>
      <c r="E984"/>
      <c r="F984"/>
      <c r="G984"/>
      <c r="H984"/>
      <c r="I984"/>
      <c r="J984"/>
      <c r="K984"/>
      <c r="L984"/>
      <c r="M984"/>
      <c r="N984"/>
      <c r="O984"/>
    </row>
    <row r="985" spans="1:15" ht="13.2" customHeight="1" x14ac:dyDescent="0.25">
      <c r="A985"/>
      <c r="B985"/>
      <c r="C985"/>
      <c r="D985"/>
      <c r="E985"/>
      <c r="F985"/>
      <c r="G985"/>
      <c r="H985"/>
      <c r="I985"/>
      <c r="J985"/>
      <c r="K985"/>
      <c r="L985"/>
      <c r="M985"/>
      <c r="N985"/>
      <c r="O985"/>
    </row>
    <row r="986" spans="1:15" ht="13.2" customHeight="1" x14ac:dyDescent="0.25">
      <c r="A986"/>
      <c r="B986"/>
      <c r="C986"/>
      <c r="D986"/>
      <c r="E986"/>
      <c r="F986"/>
      <c r="G986"/>
      <c r="H986"/>
      <c r="I986"/>
      <c r="J986"/>
      <c r="K986"/>
      <c r="L986"/>
      <c r="M986"/>
      <c r="N986"/>
      <c r="O986"/>
    </row>
    <row r="987" spans="1:15" ht="13.2" customHeight="1" x14ac:dyDescent="0.25">
      <c r="A987"/>
      <c r="B987"/>
      <c r="C987"/>
      <c r="D987"/>
      <c r="E987"/>
      <c r="F987"/>
      <c r="G987"/>
      <c r="H987"/>
      <c r="I987"/>
      <c r="J987"/>
      <c r="K987"/>
      <c r="L987"/>
      <c r="M987"/>
      <c r="N987"/>
      <c r="O987"/>
    </row>
    <row r="988" spans="1:15" ht="13.2" customHeight="1" x14ac:dyDescent="0.25">
      <c r="A988"/>
      <c r="B988"/>
      <c r="C988"/>
      <c r="D988"/>
      <c r="E988"/>
      <c r="F988"/>
      <c r="G988"/>
      <c r="H988"/>
      <c r="I988"/>
      <c r="J988"/>
      <c r="K988"/>
      <c r="L988"/>
      <c r="M988"/>
      <c r="N988"/>
      <c r="O988"/>
    </row>
    <row r="989" spans="1:15" ht="13.2" customHeight="1" x14ac:dyDescent="0.25">
      <c r="A989"/>
      <c r="B989"/>
      <c r="C989"/>
      <c r="D989"/>
      <c r="E989"/>
      <c r="F989"/>
      <c r="G989"/>
      <c r="H989"/>
      <c r="I989"/>
      <c r="J989"/>
      <c r="K989"/>
      <c r="L989"/>
      <c r="M989"/>
      <c r="N989"/>
      <c r="O989"/>
    </row>
    <row r="990" spans="1:15" ht="13.2" customHeight="1" x14ac:dyDescent="0.25">
      <c r="A990"/>
      <c r="B990"/>
      <c r="C990"/>
      <c r="D990"/>
      <c r="E990"/>
      <c r="F990"/>
      <c r="G990"/>
      <c r="H990"/>
      <c r="I990"/>
      <c r="J990"/>
      <c r="K990"/>
      <c r="L990"/>
      <c r="M990"/>
      <c r="N990"/>
      <c r="O990"/>
    </row>
    <row r="991" spans="1:15" ht="13.2" customHeight="1" x14ac:dyDescent="0.25">
      <c r="A991"/>
      <c r="B991"/>
      <c r="C991"/>
      <c r="D991"/>
      <c r="E991"/>
      <c r="F991"/>
      <c r="G991"/>
      <c r="H991"/>
      <c r="I991"/>
      <c r="J991"/>
      <c r="K991"/>
      <c r="L991"/>
      <c r="M991"/>
      <c r="N991"/>
      <c r="O991"/>
    </row>
    <row r="992" spans="1:15" ht="13.2" customHeight="1" x14ac:dyDescent="0.25">
      <c r="A992"/>
      <c r="B992"/>
      <c r="C992"/>
      <c r="D992"/>
      <c r="E992"/>
      <c r="F992"/>
      <c r="G992"/>
      <c r="H992"/>
      <c r="I992"/>
      <c r="J992"/>
      <c r="K992"/>
      <c r="L992"/>
      <c r="M992"/>
      <c r="N992"/>
      <c r="O992"/>
    </row>
    <row r="993" spans="1:15" ht="13.2" customHeight="1" x14ac:dyDescent="0.25">
      <c r="A993"/>
      <c r="B993"/>
      <c r="C993"/>
      <c r="D993"/>
      <c r="E993"/>
      <c r="F993"/>
      <c r="G993"/>
      <c r="H993"/>
      <c r="I993"/>
      <c r="J993"/>
      <c r="K993"/>
      <c r="L993"/>
      <c r="M993"/>
      <c r="N993"/>
      <c r="O993"/>
    </row>
    <row r="994" spans="1:15" ht="13.2" customHeight="1" x14ac:dyDescent="0.25">
      <c r="A994"/>
      <c r="B994"/>
      <c r="C994"/>
      <c r="D994"/>
      <c r="E994"/>
      <c r="F994"/>
      <c r="G994"/>
      <c r="H994"/>
      <c r="I994"/>
      <c r="J994"/>
      <c r="K994"/>
      <c r="L994"/>
      <c r="M994"/>
      <c r="N994"/>
      <c r="O994"/>
    </row>
    <row r="995" spans="1:15" ht="13.2" customHeight="1" x14ac:dyDescent="0.25">
      <c r="A995"/>
      <c r="B995"/>
      <c r="C995"/>
      <c r="D995"/>
      <c r="E995"/>
      <c r="F995"/>
      <c r="G995"/>
      <c r="H995"/>
      <c r="I995"/>
      <c r="J995"/>
      <c r="K995"/>
      <c r="L995"/>
      <c r="M995"/>
      <c r="N995"/>
      <c r="O995"/>
    </row>
    <row r="996" spans="1:15" ht="13.2" customHeight="1" x14ac:dyDescent="0.25">
      <c r="A996"/>
      <c r="B996"/>
      <c r="C996"/>
      <c r="D996"/>
      <c r="E996"/>
      <c r="F996"/>
      <c r="G996"/>
      <c r="H996"/>
      <c r="I996"/>
      <c r="J996"/>
      <c r="K996"/>
      <c r="L996"/>
      <c r="M996"/>
      <c r="N996"/>
      <c r="O996"/>
    </row>
    <row r="997" spans="1:15" ht="13.2" customHeight="1" x14ac:dyDescent="0.25">
      <c r="A997"/>
      <c r="B997"/>
      <c r="C997"/>
      <c r="D997"/>
      <c r="E997"/>
      <c r="F997"/>
      <c r="G997"/>
      <c r="H997"/>
      <c r="I997"/>
      <c r="J997"/>
      <c r="K997"/>
      <c r="L997"/>
      <c r="M997"/>
      <c r="N997"/>
      <c r="O997"/>
    </row>
    <row r="998" spans="1:15" ht="13.2" customHeight="1" x14ac:dyDescent="0.25">
      <c r="A998"/>
      <c r="B998"/>
      <c r="C998"/>
      <c r="D998"/>
      <c r="E998"/>
      <c r="F998"/>
      <c r="G998"/>
      <c r="H998"/>
      <c r="I998"/>
      <c r="J998"/>
      <c r="K998"/>
      <c r="L998"/>
      <c r="M998"/>
      <c r="N998"/>
      <c r="O998"/>
    </row>
    <row r="999" spans="1:15" ht="13.2" customHeight="1" x14ac:dyDescent="0.25">
      <c r="A999"/>
      <c r="B999"/>
      <c r="C999"/>
      <c r="D999"/>
      <c r="E999"/>
      <c r="F999"/>
      <c r="G999"/>
      <c r="H999"/>
      <c r="I999"/>
      <c r="J999"/>
      <c r="K999"/>
      <c r="L999"/>
      <c r="M999"/>
      <c r="N999"/>
      <c r="O999"/>
    </row>
    <row r="1000" spans="1:15" ht="13.2" customHeight="1" x14ac:dyDescent="0.25">
      <c r="A1000"/>
      <c r="B1000"/>
      <c r="C1000"/>
      <c r="D1000"/>
      <c r="E1000"/>
      <c r="F1000"/>
      <c r="G1000"/>
      <c r="H1000"/>
      <c r="I1000"/>
      <c r="J1000"/>
      <c r="K1000"/>
      <c r="L1000"/>
      <c r="M1000"/>
      <c r="N1000"/>
      <c r="O1000"/>
    </row>
    <row r="1001" spans="1:15" ht="13.2" customHeight="1" x14ac:dyDescent="0.25">
      <c r="A1001"/>
      <c r="B1001"/>
      <c r="C1001"/>
      <c r="D1001"/>
      <c r="E1001"/>
      <c r="F1001"/>
      <c r="G1001"/>
      <c r="H1001"/>
      <c r="I1001"/>
      <c r="J1001"/>
      <c r="K1001"/>
      <c r="L1001"/>
      <c r="M1001"/>
      <c r="N1001"/>
      <c r="O1001"/>
    </row>
    <row r="1002" spans="1:15" ht="13.2" customHeight="1" x14ac:dyDescent="0.25">
      <c r="A1002"/>
      <c r="B1002"/>
      <c r="C1002"/>
      <c r="D1002"/>
      <c r="E1002"/>
      <c r="F1002"/>
      <c r="G1002"/>
      <c r="H1002"/>
      <c r="I1002"/>
      <c r="J1002"/>
      <c r="K1002"/>
      <c r="L1002"/>
      <c r="M1002"/>
      <c r="N1002"/>
      <c r="O1002"/>
    </row>
    <row r="1003" spans="1:15" ht="13.2" customHeight="1" x14ac:dyDescent="0.25">
      <c r="A1003"/>
      <c r="B1003"/>
      <c r="C1003"/>
      <c r="D1003"/>
      <c r="E1003"/>
      <c r="F1003"/>
      <c r="G1003"/>
      <c r="H1003"/>
      <c r="I1003"/>
      <c r="J1003"/>
      <c r="K1003"/>
      <c r="L1003"/>
      <c r="M1003"/>
      <c r="N1003"/>
      <c r="O1003"/>
    </row>
    <row r="1004" spans="1:15" ht="13.2" customHeight="1" x14ac:dyDescent="0.25">
      <c r="A1004"/>
      <c r="B1004"/>
      <c r="C1004"/>
      <c r="D1004"/>
      <c r="E1004"/>
      <c r="F1004"/>
      <c r="G1004"/>
      <c r="H1004"/>
      <c r="I1004"/>
      <c r="J1004"/>
      <c r="K1004"/>
      <c r="L1004"/>
      <c r="M1004"/>
      <c r="N1004"/>
      <c r="O1004"/>
    </row>
    <row r="1005" spans="1:15" ht="13.2" customHeight="1" x14ac:dyDescent="0.25">
      <c r="A1005"/>
      <c r="B1005"/>
      <c r="C1005"/>
      <c r="D1005"/>
      <c r="E1005"/>
      <c r="F1005"/>
      <c r="G1005"/>
      <c r="H1005"/>
      <c r="I1005"/>
      <c r="J1005"/>
      <c r="K1005"/>
      <c r="L1005"/>
      <c r="M1005"/>
      <c r="N1005"/>
      <c r="O1005"/>
    </row>
    <row r="1006" spans="1:15" ht="13.2" customHeight="1" x14ac:dyDescent="0.25">
      <c r="A1006"/>
      <c r="B1006"/>
      <c r="C1006"/>
      <c r="D1006"/>
      <c r="E1006"/>
      <c r="F1006"/>
      <c r="G1006"/>
      <c r="H1006"/>
      <c r="I1006"/>
      <c r="J1006"/>
      <c r="K1006"/>
      <c r="L1006"/>
      <c r="M1006"/>
      <c r="N1006"/>
      <c r="O1006"/>
    </row>
    <row r="1007" spans="1:15" ht="13.2" customHeight="1" x14ac:dyDescent="0.25">
      <c r="A1007"/>
      <c r="B1007"/>
      <c r="C1007"/>
      <c r="D1007"/>
      <c r="E1007"/>
      <c r="F1007"/>
      <c r="G1007"/>
      <c r="H1007"/>
      <c r="I1007"/>
      <c r="J1007"/>
      <c r="K1007"/>
      <c r="L1007"/>
      <c r="M1007"/>
      <c r="N1007"/>
      <c r="O1007"/>
    </row>
    <row r="1008" spans="1:15" ht="13.2" customHeight="1" x14ac:dyDescent="0.25">
      <c r="A1008"/>
      <c r="B1008"/>
      <c r="C1008"/>
      <c r="D1008"/>
      <c r="E1008"/>
      <c r="F1008"/>
      <c r="G1008"/>
      <c r="H1008"/>
      <c r="I1008"/>
      <c r="J1008"/>
      <c r="K1008"/>
      <c r="L1008"/>
      <c r="M1008"/>
      <c r="N1008"/>
      <c r="O1008"/>
    </row>
    <row r="1009" spans="1:15" ht="13.2" customHeight="1" x14ac:dyDescent="0.25">
      <c r="A1009"/>
      <c r="B1009"/>
      <c r="C1009"/>
      <c r="D1009"/>
      <c r="E1009"/>
      <c r="F1009"/>
      <c r="G1009"/>
      <c r="H1009"/>
      <c r="I1009"/>
      <c r="J1009"/>
      <c r="K1009"/>
      <c r="L1009"/>
      <c r="M1009"/>
      <c r="N1009"/>
      <c r="O1009"/>
    </row>
    <row r="1010" spans="1:15" ht="13.2" customHeight="1" x14ac:dyDescent="0.25">
      <c r="A1010"/>
      <c r="B1010"/>
      <c r="C1010"/>
      <c r="D1010"/>
      <c r="E1010"/>
      <c r="F1010"/>
      <c r="G1010"/>
      <c r="H1010"/>
      <c r="I1010"/>
      <c r="J1010"/>
      <c r="K1010"/>
      <c r="L1010"/>
      <c r="M1010"/>
      <c r="N1010"/>
      <c r="O1010"/>
    </row>
    <row r="1011" spans="1:15" ht="13.2" customHeight="1" x14ac:dyDescent="0.25">
      <c r="A1011"/>
      <c r="B1011"/>
      <c r="C1011"/>
      <c r="D1011"/>
      <c r="E1011"/>
      <c r="F1011"/>
      <c r="G1011"/>
      <c r="H1011"/>
      <c r="I1011"/>
      <c r="J1011"/>
      <c r="K1011"/>
      <c r="L1011"/>
      <c r="M1011"/>
      <c r="N1011"/>
      <c r="O1011"/>
    </row>
    <row r="1012" spans="1:15" ht="13.2" customHeight="1" x14ac:dyDescent="0.25">
      <c r="A1012"/>
      <c r="B1012"/>
      <c r="C1012"/>
      <c r="D1012"/>
      <c r="E1012"/>
      <c r="F1012"/>
      <c r="G1012"/>
      <c r="H1012"/>
      <c r="I1012"/>
      <c r="J1012"/>
      <c r="K1012"/>
      <c r="L1012"/>
      <c r="M1012"/>
      <c r="N1012"/>
      <c r="O1012"/>
    </row>
    <row r="1013" spans="1:15" ht="13.2" customHeight="1" x14ac:dyDescent="0.25">
      <c r="A1013"/>
      <c r="B1013"/>
      <c r="C1013"/>
      <c r="D1013"/>
      <c r="E1013"/>
      <c r="F1013"/>
      <c r="G1013"/>
      <c r="H1013"/>
      <c r="I1013"/>
      <c r="J1013"/>
      <c r="K1013"/>
      <c r="L1013"/>
      <c r="M1013"/>
      <c r="N1013"/>
      <c r="O1013"/>
    </row>
    <row r="1014" spans="1:15" ht="13.2" customHeight="1" x14ac:dyDescent="0.25">
      <c r="A1014"/>
      <c r="B1014"/>
      <c r="C1014"/>
      <c r="D1014"/>
      <c r="E1014"/>
      <c r="F1014"/>
      <c r="G1014"/>
      <c r="H1014"/>
      <c r="I1014"/>
      <c r="J1014"/>
      <c r="K1014"/>
      <c r="L1014"/>
      <c r="M1014"/>
      <c r="N1014"/>
      <c r="O1014"/>
    </row>
    <row r="1015" spans="1:15" ht="13.2" customHeight="1" x14ac:dyDescent="0.25">
      <c r="A1015"/>
      <c r="B1015"/>
      <c r="C1015"/>
      <c r="D1015"/>
      <c r="E1015"/>
      <c r="F1015"/>
      <c r="G1015"/>
      <c r="H1015"/>
      <c r="I1015"/>
      <c r="J1015"/>
      <c r="K1015"/>
      <c r="L1015"/>
      <c r="M1015"/>
      <c r="N1015"/>
      <c r="O1015"/>
    </row>
    <row r="1016" spans="1:15" ht="13.2" customHeight="1" x14ac:dyDescent="0.25">
      <c r="A1016"/>
      <c r="B1016"/>
      <c r="C1016"/>
      <c r="D1016"/>
      <c r="E1016"/>
      <c r="F1016"/>
      <c r="G1016"/>
      <c r="H1016"/>
      <c r="I1016"/>
      <c r="J1016"/>
      <c r="K1016"/>
      <c r="L1016"/>
      <c r="M1016"/>
      <c r="N1016"/>
      <c r="O1016"/>
    </row>
    <row r="1017" spans="1:15" ht="13.2" customHeight="1" x14ac:dyDescent="0.25">
      <c r="A1017"/>
      <c r="B1017"/>
      <c r="C1017"/>
      <c r="D1017"/>
      <c r="E1017"/>
      <c r="F1017"/>
      <c r="G1017"/>
      <c r="H1017"/>
      <c r="I1017"/>
      <c r="J1017"/>
      <c r="K1017"/>
      <c r="L1017"/>
      <c r="M1017"/>
      <c r="N1017"/>
      <c r="O1017"/>
    </row>
    <row r="1018" spans="1:15" ht="13.2" customHeight="1" x14ac:dyDescent="0.25">
      <c r="A1018"/>
      <c r="B1018"/>
      <c r="C1018"/>
      <c r="D1018"/>
      <c r="E1018"/>
      <c r="F1018"/>
      <c r="G1018"/>
      <c r="H1018"/>
      <c r="I1018"/>
      <c r="J1018"/>
      <c r="K1018"/>
      <c r="L1018"/>
      <c r="M1018"/>
      <c r="N1018"/>
      <c r="O1018"/>
    </row>
    <row r="1019" spans="1:15" ht="13.2" customHeight="1" x14ac:dyDescent="0.25">
      <c r="A1019"/>
      <c r="B1019"/>
      <c r="C1019"/>
      <c r="D1019"/>
      <c r="E1019"/>
      <c r="F1019"/>
      <c r="G1019"/>
      <c r="H1019"/>
      <c r="I1019"/>
      <c r="J1019"/>
      <c r="K1019"/>
      <c r="L1019"/>
      <c r="M1019"/>
      <c r="N1019"/>
      <c r="O1019"/>
    </row>
    <row r="1020" spans="1:15" ht="13.2" customHeight="1" x14ac:dyDescent="0.25">
      <c r="A1020"/>
      <c r="B1020"/>
      <c r="C1020"/>
      <c r="D1020"/>
      <c r="E1020"/>
      <c r="F1020"/>
      <c r="G1020"/>
      <c r="H1020"/>
      <c r="I1020"/>
      <c r="J1020"/>
      <c r="K1020"/>
      <c r="L1020"/>
      <c r="M1020"/>
      <c r="N1020"/>
      <c r="O1020"/>
    </row>
    <row r="1021" spans="1:15" ht="13.2" customHeight="1" x14ac:dyDescent="0.25">
      <c r="A1021"/>
      <c r="B1021"/>
      <c r="C1021"/>
      <c r="D1021"/>
      <c r="E1021"/>
      <c r="F1021"/>
      <c r="G1021"/>
      <c r="H1021"/>
      <c r="I1021"/>
      <c r="J1021"/>
      <c r="K1021"/>
      <c r="L1021"/>
      <c r="M1021"/>
      <c r="N1021"/>
      <c r="O1021"/>
    </row>
    <row r="1022" spans="1:15" ht="13.2" customHeight="1" x14ac:dyDescent="0.25">
      <c r="A1022"/>
      <c r="B1022"/>
      <c r="C1022"/>
      <c r="D1022"/>
      <c r="E1022"/>
      <c r="F1022"/>
      <c r="G1022"/>
      <c r="H1022"/>
      <c r="I1022"/>
      <c r="J1022"/>
      <c r="K1022"/>
      <c r="L1022"/>
      <c r="M1022"/>
      <c r="N1022"/>
      <c r="O1022"/>
    </row>
    <row r="1023" spans="1:15" ht="13.2" customHeight="1" x14ac:dyDescent="0.25">
      <c r="A1023"/>
      <c r="B1023"/>
      <c r="C1023"/>
      <c r="D1023"/>
      <c r="E1023"/>
      <c r="F1023"/>
      <c r="G1023"/>
      <c r="H1023"/>
      <c r="I1023"/>
      <c r="J1023"/>
      <c r="K1023"/>
      <c r="L1023"/>
      <c r="M1023"/>
      <c r="N1023"/>
      <c r="O1023"/>
    </row>
    <row r="1024" spans="1:15" ht="13.2" customHeight="1" x14ac:dyDescent="0.25">
      <c r="A1024"/>
      <c r="B1024"/>
      <c r="C1024"/>
      <c r="D1024"/>
      <c r="E1024"/>
      <c r="F1024"/>
      <c r="G1024"/>
      <c r="H1024"/>
      <c r="I1024"/>
      <c r="J1024"/>
      <c r="K1024"/>
      <c r="L1024"/>
      <c r="M1024"/>
      <c r="N1024"/>
      <c r="O1024"/>
    </row>
    <row r="1025" spans="1:15" ht="13.2" customHeight="1" x14ac:dyDescent="0.25">
      <c r="A1025"/>
      <c r="B1025"/>
      <c r="C1025"/>
      <c r="D1025"/>
      <c r="E1025"/>
      <c r="F1025"/>
      <c r="G1025"/>
      <c r="H1025"/>
      <c r="I1025"/>
      <c r="J1025"/>
      <c r="K1025"/>
      <c r="L1025"/>
      <c r="M1025"/>
      <c r="N1025"/>
      <c r="O1025"/>
    </row>
    <row r="1026" spans="1:15" ht="13.2" customHeight="1" x14ac:dyDescent="0.25">
      <c r="A1026"/>
      <c r="B1026"/>
      <c r="C1026"/>
      <c r="D1026"/>
      <c r="E1026"/>
      <c r="F1026"/>
      <c r="G1026"/>
      <c r="H1026"/>
      <c r="I1026"/>
      <c r="J1026"/>
      <c r="K1026"/>
      <c r="L1026"/>
      <c r="M1026"/>
      <c r="N1026"/>
      <c r="O1026"/>
    </row>
    <row r="1027" spans="1:15" ht="13.2" customHeight="1" x14ac:dyDescent="0.25">
      <c r="A1027"/>
      <c r="B1027"/>
      <c r="C1027"/>
      <c r="D1027"/>
      <c r="E1027"/>
      <c r="F1027"/>
      <c r="G1027"/>
      <c r="H1027"/>
      <c r="I1027"/>
      <c r="J1027"/>
      <c r="K1027"/>
      <c r="L1027"/>
      <c r="M1027"/>
      <c r="N1027"/>
      <c r="O1027"/>
    </row>
    <row r="1028" spans="1:15" ht="13.2" customHeight="1" x14ac:dyDescent="0.25">
      <c r="A1028"/>
      <c r="B1028"/>
      <c r="C1028"/>
      <c r="D1028"/>
      <c r="E1028"/>
      <c r="F1028"/>
      <c r="G1028"/>
      <c r="H1028"/>
      <c r="I1028"/>
      <c r="J1028"/>
      <c r="K1028"/>
      <c r="L1028"/>
      <c r="M1028"/>
      <c r="N1028"/>
      <c r="O1028"/>
    </row>
    <row r="1029" spans="1:15" ht="13.2" customHeight="1" x14ac:dyDescent="0.25">
      <c r="A1029"/>
      <c r="B1029"/>
      <c r="C1029"/>
      <c r="D1029"/>
      <c r="E1029"/>
      <c r="F1029"/>
      <c r="G1029"/>
      <c r="H1029"/>
      <c r="I1029"/>
      <c r="J1029"/>
      <c r="K1029"/>
      <c r="L1029"/>
      <c r="M1029"/>
      <c r="N1029"/>
      <c r="O1029"/>
    </row>
    <row r="1030" spans="1:15" ht="13.2" customHeight="1" x14ac:dyDescent="0.25">
      <c r="A1030"/>
      <c r="B1030"/>
      <c r="C1030"/>
      <c r="D1030"/>
      <c r="E1030"/>
      <c r="F1030"/>
      <c r="G1030"/>
      <c r="H1030"/>
      <c r="I1030"/>
      <c r="J1030"/>
      <c r="K1030"/>
      <c r="L1030"/>
      <c r="M1030"/>
      <c r="N1030"/>
      <c r="O1030"/>
    </row>
    <row r="1031" spans="1:15" ht="13.2" customHeight="1" x14ac:dyDescent="0.25">
      <c r="A1031"/>
      <c r="B1031"/>
      <c r="C1031"/>
      <c r="D1031"/>
      <c r="E1031"/>
      <c r="F1031"/>
      <c r="G1031"/>
      <c r="H1031"/>
      <c r="I1031"/>
      <c r="J1031"/>
      <c r="K1031"/>
      <c r="L1031"/>
      <c r="M1031"/>
      <c r="N1031"/>
      <c r="O1031"/>
    </row>
    <row r="1032" spans="1:15" ht="13.2" customHeight="1" x14ac:dyDescent="0.25">
      <c r="A1032"/>
      <c r="B1032"/>
      <c r="C1032"/>
      <c r="D1032"/>
      <c r="E1032"/>
      <c r="F1032"/>
      <c r="G1032"/>
      <c r="H1032"/>
      <c r="I1032"/>
      <c r="J1032"/>
      <c r="K1032"/>
      <c r="L1032"/>
      <c r="M1032"/>
      <c r="N1032"/>
      <c r="O1032"/>
    </row>
    <row r="1033" spans="1:15" ht="13.2" customHeight="1" x14ac:dyDescent="0.25">
      <c r="A1033"/>
      <c r="B1033"/>
      <c r="C1033"/>
      <c r="D1033"/>
      <c r="E1033"/>
      <c r="F1033"/>
      <c r="G1033"/>
      <c r="H1033"/>
      <c r="I1033"/>
      <c r="J1033"/>
      <c r="K1033"/>
      <c r="L1033"/>
      <c r="M1033"/>
      <c r="N1033"/>
      <c r="O1033"/>
    </row>
    <row r="1034" spans="1:15" ht="13.2" customHeight="1" x14ac:dyDescent="0.25">
      <c r="A1034"/>
      <c r="B1034"/>
      <c r="C1034"/>
      <c r="D1034"/>
      <c r="E1034"/>
      <c r="F1034"/>
      <c r="G1034"/>
      <c r="H1034"/>
      <c r="I1034"/>
      <c r="J1034"/>
      <c r="K1034"/>
      <c r="L1034"/>
      <c r="M1034"/>
      <c r="N1034"/>
      <c r="O1034"/>
    </row>
    <row r="1035" spans="1:15" ht="13.2" customHeight="1" x14ac:dyDescent="0.25">
      <c r="A1035"/>
      <c r="B1035"/>
      <c r="C1035"/>
      <c r="D1035"/>
      <c r="E1035"/>
      <c r="F1035"/>
      <c r="G1035"/>
      <c r="H1035"/>
      <c r="I1035"/>
      <c r="J1035"/>
      <c r="K1035"/>
      <c r="L1035"/>
      <c r="M1035"/>
      <c r="N1035"/>
      <c r="O1035"/>
    </row>
    <row r="1036" spans="1:15" ht="13.2" customHeight="1" x14ac:dyDescent="0.25">
      <c r="A1036"/>
      <c r="B1036"/>
      <c r="C1036"/>
      <c r="D1036"/>
      <c r="E1036"/>
      <c r="F1036"/>
      <c r="G1036"/>
      <c r="H1036"/>
      <c r="I1036"/>
      <c r="J1036"/>
      <c r="K1036"/>
      <c r="L1036"/>
      <c r="M1036"/>
      <c r="N1036"/>
      <c r="O1036"/>
    </row>
    <row r="1037" spans="1:15" ht="13.2" customHeight="1" x14ac:dyDescent="0.25">
      <c r="A1037"/>
      <c r="B1037"/>
      <c r="C1037"/>
      <c r="D1037"/>
      <c r="E1037"/>
      <c r="F1037"/>
      <c r="G1037"/>
      <c r="H1037"/>
      <c r="I1037"/>
      <c r="J1037"/>
      <c r="K1037"/>
      <c r="L1037"/>
      <c r="M1037"/>
      <c r="N1037"/>
      <c r="O1037"/>
    </row>
    <row r="1038" spans="1:15" ht="13.2" customHeight="1" x14ac:dyDescent="0.25">
      <c r="A1038"/>
      <c r="B1038"/>
      <c r="C1038"/>
      <c r="D1038"/>
      <c r="E1038"/>
      <c r="F1038"/>
      <c r="G1038"/>
      <c r="H1038"/>
      <c r="I1038"/>
      <c r="J1038"/>
      <c r="K1038"/>
      <c r="L1038"/>
      <c r="M1038"/>
      <c r="N1038"/>
      <c r="O1038"/>
    </row>
    <row r="1039" spans="1:15" ht="13.2" customHeight="1" x14ac:dyDescent="0.25">
      <c r="A1039"/>
      <c r="B1039"/>
      <c r="C1039"/>
      <c r="D1039"/>
      <c r="E1039"/>
      <c r="F1039"/>
      <c r="G1039"/>
      <c r="H1039"/>
      <c r="I1039"/>
      <c r="J1039"/>
      <c r="K1039"/>
      <c r="L1039"/>
      <c r="M1039"/>
      <c r="N1039"/>
      <c r="O1039"/>
    </row>
    <row r="1040" spans="1:15" ht="13.2" customHeight="1" x14ac:dyDescent="0.25">
      <c r="A1040"/>
      <c r="B1040"/>
      <c r="C1040"/>
      <c r="D1040"/>
      <c r="E1040"/>
      <c r="F1040"/>
      <c r="G1040"/>
      <c r="H1040"/>
      <c r="I1040"/>
      <c r="J1040"/>
      <c r="K1040"/>
      <c r="L1040"/>
      <c r="M1040"/>
      <c r="N1040"/>
      <c r="O1040"/>
    </row>
    <row r="1041" spans="1:15" ht="13.2" customHeight="1" x14ac:dyDescent="0.25">
      <c r="A1041"/>
      <c r="B1041"/>
      <c r="C1041"/>
      <c r="D1041"/>
      <c r="E1041"/>
      <c r="F1041"/>
      <c r="G1041"/>
      <c r="H1041"/>
      <c r="I1041"/>
      <c r="J1041"/>
      <c r="K1041"/>
      <c r="L1041"/>
      <c r="M1041"/>
      <c r="N1041"/>
      <c r="O1041"/>
    </row>
    <row r="1042" spans="1:15" ht="13.2" customHeight="1" x14ac:dyDescent="0.25">
      <c r="A1042"/>
      <c r="B1042"/>
      <c r="C1042"/>
      <c r="D1042"/>
      <c r="E1042"/>
      <c r="F1042"/>
      <c r="G1042"/>
      <c r="H1042"/>
      <c r="I1042"/>
      <c r="J1042"/>
      <c r="K1042"/>
      <c r="L1042"/>
      <c r="M1042"/>
      <c r="N1042"/>
      <c r="O1042"/>
    </row>
    <row r="1043" spans="1:15" ht="13.2" customHeight="1" x14ac:dyDescent="0.25">
      <c r="A1043"/>
      <c r="B1043"/>
      <c r="C1043"/>
      <c r="D1043"/>
      <c r="E1043"/>
      <c r="F1043"/>
      <c r="G1043"/>
      <c r="H1043"/>
      <c r="I1043"/>
      <c r="J1043"/>
      <c r="K1043"/>
      <c r="L1043"/>
      <c r="M1043"/>
      <c r="N1043"/>
      <c r="O1043"/>
    </row>
    <row r="1044" spans="1:15" ht="13.2" customHeight="1" x14ac:dyDescent="0.25">
      <c r="A1044"/>
      <c r="B1044"/>
      <c r="C1044"/>
      <c r="D1044"/>
      <c r="E1044"/>
      <c r="F1044"/>
      <c r="G1044"/>
      <c r="H1044"/>
      <c r="I1044"/>
      <c r="J1044"/>
      <c r="K1044"/>
      <c r="L1044"/>
      <c r="M1044"/>
      <c r="N1044"/>
      <c r="O1044"/>
    </row>
    <row r="1045" spans="1:15" ht="13.2" customHeight="1" x14ac:dyDescent="0.25">
      <c r="A1045"/>
      <c r="B1045"/>
      <c r="C1045"/>
      <c r="D1045"/>
      <c r="E1045"/>
      <c r="F1045"/>
      <c r="G1045"/>
      <c r="H1045"/>
      <c r="I1045"/>
      <c r="J1045"/>
      <c r="K1045"/>
      <c r="L1045"/>
      <c r="M1045"/>
      <c r="N1045"/>
      <c r="O1045"/>
    </row>
    <row r="1046" spans="1:15" ht="13.2" customHeight="1" x14ac:dyDescent="0.25">
      <c r="A1046"/>
      <c r="B1046"/>
      <c r="C1046"/>
      <c r="D1046"/>
      <c r="E1046"/>
      <c r="F1046"/>
      <c r="G1046"/>
      <c r="H1046"/>
      <c r="I1046"/>
      <c r="J1046"/>
      <c r="K1046"/>
      <c r="L1046"/>
      <c r="M1046"/>
      <c r="N1046"/>
      <c r="O1046"/>
    </row>
    <row r="1047" spans="1:15" ht="13.2" customHeight="1" x14ac:dyDescent="0.25">
      <c r="A1047"/>
      <c r="B1047"/>
      <c r="C1047"/>
      <c r="D1047"/>
      <c r="E1047"/>
      <c r="F1047"/>
      <c r="G1047"/>
      <c r="H1047"/>
      <c r="I1047"/>
      <c r="J1047"/>
      <c r="K1047"/>
      <c r="L1047"/>
      <c r="M1047"/>
      <c r="N1047"/>
      <c r="O1047"/>
    </row>
    <row r="1048" spans="1:15" ht="13.2" customHeight="1" x14ac:dyDescent="0.25">
      <c r="A1048"/>
      <c r="B1048"/>
      <c r="C1048"/>
      <c r="D1048"/>
      <c r="E1048"/>
      <c r="F1048"/>
      <c r="G1048"/>
      <c r="H1048"/>
      <c r="I1048"/>
      <c r="J1048"/>
      <c r="K1048"/>
      <c r="L1048"/>
      <c r="M1048"/>
      <c r="N1048"/>
      <c r="O1048"/>
    </row>
    <row r="1049" spans="1:15" ht="13.2" customHeight="1" x14ac:dyDescent="0.25">
      <c r="A1049"/>
      <c r="B1049"/>
      <c r="C1049"/>
      <c r="D1049"/>
      <c r="E1049"/>
      <c r="F1049"/>
      <c r="G1049"/>
      <c r="H1049"/>
      <c r="I1049"/>
      <c r="J1049"/>
      <c r="K1049"/>
      <c r="L1049"/>
      <c r="M1049"/>
      <c r="N1049"/>
      <c r="O1049"/>
    </row>
    <row r="1050" spans="1:15" ht="13.2" customHeight="1" x14ac:dyDescent="0.25">
      <c r="A1050"/>
      <c r="B1050"/>
      <c r="C1050"/>
      <c r="D1050"/>
      <c r="E1050"/>
      <c r="F1050"/>
      <c r="G1050"/>
      <c r="H1050"/>
      <c r="I1050"/>
      <c r="J1050"/>
      <c r="K1050"/>
      <c r="L1050"/>
      <c r="M1050"/>
      <c r="N1050"/>
      <c r="O1050"/>
    </row>
    <row r="1051" spans="1:15" ht="13.2" customHeight="1" x14ac:dyDescent="0.25">
      <c r="A1051"/>
      <c r="B1051"/>
      <c r="C1051"/>
      <c r="D1051"/>
      <c r="E1051"/>
      <c r="F1051"/>
      <c r="G1051"/>
      <c r="H1051"/>
      <c r="I1051"/>
      <c r="J1051"/>
      <c r="K1051"/>
      <c r="L1051"/>
      <c r="M1051"/>
      <c r="N1051"/>
      <c r="O1051"/>
    </row>
    <row r="1052" spans="1:15" ht="13.2" customHeight="1" x14ac:dyDescent="0.25">
      <c r="A1052"/>
      <c r="B1052"/>
      <c r="C1052"/>
      <c r="D1052"/>
      <c r="E1052"/>
      <c r="F1052"/>
      <c r="G1052"/>
      <c r="H1052"/>
      <c r="I1052"/>
      <c r="J1052"/>
      <c r="K1052"/>
      <c r="L1052"/>
      <c r="M1052"/>
      <c r="N1052"/>
      <c r="O1052"/>
    </row>
    <row r="1053" spans="1:15" ht="13.2" customHeight="1" x14ac:dyDescent="0.25">
      <c r="A1053"/>
      <c r="B1053"/>
      <c r="C1053"/>
      <c r="D1053"/>
      <c r="E1053"/>
      <c r="F1053"/>
      <c r="G1053"/>
      <c r="H1053"/>
      <c r="I1053"/>
      <c r="J1053"/>
      <c r="K1053"/>
      <c r="L1053"/>
      <c r="M1053"/>
      <c r="N1053"/>
      <c r="O1053"/>
    </row>
    <row r="1054" spans="1:15" ht="13.2" customHeight="1" x14ac:dyDescent="0.25">
      <c r="A1054"/>
      <c r="B1054"/>
      <c r="C1054"/>
      <c r="D1054"/>
      <c r="E1054"/>
      <c r="F1054"/>
      <c r="G1054"/>
      <c r="H1054"/>
      <c r="I1054"/>
      <c r="J1054"/>
      <c r="K1054"/>
      <c r="L1054"/>
      <c r="M1054"/>
      <c r="N1054"/>
      <c r="O1054"/>
    </row>
    <row r="1055" spans="1:15" ht="13.2" customHeight="1" x14ac:dyDescent="0.25">
      <c r="A1055"/>
      <c r="B1055"/>
      <c r="C1055"/>
      <c r="D1055"/>
      <c r="E1055"/>
      <c r="F1055"/>
      <c r="G1055"/>
      <c r="H1055"/>
      <c r="I1055"/>
      <c r="J1055"/>
      <c r="K1055"/>
      <c r="L1055"/>
      <c r="M1055"/>
      <c r="N1055"/>
      <c r="O1055"/>
    </row>
    <row r="1056" spans="1:15" ht="13.2" customHeight="1" x14ac:dyDescent="0.25">
      <c r="A1056"/>
      <c r="B1056"/>
      <c r="C1056"/>
      <c r="D1056"/>
      <c r="E1056"/>
      <c r="F1056"/>
      <c r="G1056"/>
      <c r="H1056"/>
      <c r="I1056"/>
      <c r="J1056"/>
      <c r="K1056"/>
      <c r="L1056"/>
      <c r="M1056"/>
      <c r="N1056"/>
      <c r="O1056"/>
    </row>
    <row r="1057" spans="1:15" ht="13.2" customHeight="1" x14ac:dyDescent="0.25">
      <c r="A1057"/>
      <c r="B1057"/>
      <c r="C1057"/>
      <c r="D1057"/>
      <c r="E1057"/>
      <c r="F1057"/>
      <c r="G1057"/>
      <c r="H1057"/>
      <c r="I1057"/>
      <c r="J1057"/>
      <c r="K1057"/>
      <c r="L1057"/>
      <c r="M1057"/>
      <c r="N1057"/>
      <c r="O1057"/>
    </row>
    <row r="1058" spans="1:15" ht="13.2" customHeight="1" x14ac:dyDescent="0.25">
      <c r="A1058"/>
      <c r="B1058"/>
      <c r="C1058"/>
      <c r="D1058"/>
      <c r="E1058"/>
      <c r="F1058"/>
      <c r="G1058"/>
      <c r="H1058"/>
      <c r="I1058"/>
      <c r="J1058"/>
      <c r="K1058"/>
      <c r="L1058"/>
      <c r="M1058"/>
      <c r="N1058"/>
      <c r="O1058"/>
    </row>
    <row r="1059" spans="1:15" ht="13.2" customHeight="1" x14ac:dyDescent="0.25">
      <c r="A1059"/>
      <c r="B1059"/>
      <c r="C1059"/>
      <c r="D1059"/>
      <c r="E1059"/>
      <c r="F1059"/>
      <c r="G1059"/>
      <c r="H1059"/>
      <c r="I1059"/>
      <c r="J1059"/>
      <c r="K1059"/>
      <c r="L1059"/>
      <c r="M1059"/>
      <c r="N1059"/>
      <c r="O1059"/>
    </row>
    <row r="1060" spans="1:15" ht="13.2" customHeight="1" x14ac:dyDescent="0.25">
      <c r="A1060"/>
      <c r="B1060"/>
      <c r="C1060"/>
      <c r="D1060"/>
      <c r="E1060"/>
      <c r="F1060"/>
      <c r="G1060"/>
      <c r="H1060"/>
      <c r="I1060"/>
      <c r="J1060"/>
      <c r="K1060"/>
      <c r="L1060"/>
      <c r="M1060"/>
      <c r="N1060"/>
      <c r="O1060"/>
    </row>
    <row r="1061" spans="1:15" ht="13.2" customHeight="1" x14ac:dyDescent="0.25">
      <c r="A1061"/>
      <c r="B1061"/>
      <c r="C1061"/>
      <c r="D1061"/>
      <c r="E1061"/>
      <c r="F1061"/>
      <c r="G1061"/>
      <c r="H1061"/>
      <c r="I1061"/>
      <c r="J1061"/>
      <c r="K1061"/>
      <c r="L1061"/>
      <c r="M1061"/>
      <c r="N1061"/>
      <c r="O1061"/>
    </row>
    <row r="1062" spans="1:15" ht="13.2" customHeight="1" x14ac:dyDescent="0.25">
      <c r="A1062"/>
      <c r="B1062"/>
      <c r="C1062"/>
      <c r="D1062"/>
      <c r="E1062"/>
      <c r="F1062"/>
      <c r="G1062"/>
      <c r="H1062"/>
      <c r="I1062"/>
      <c r="J1062"/>
      <c r="K1062"/>
      <c r="L1062"/>
      <c r="M1062"/>
      <c r="N1062"/>
      <c r="O1062"/>
    </row>
    <row r="1063" spans="1:15" ht="13.2" customHeight="1" x14ac:dyDescent="0.25">
      <c r="A1063"/>
      <c r="B1063"/>
      <c r="C1063"/>
      <c r="D1063"/>
      <c r="E1063"/>
      <c r="F1063"/>
      <c r="G1063"/>
      <c r="H1063"/>
      <c r="I1063"/>
      <c r="J1063"/>
      <c r="K1063"/>
      <c r="L1063"/>
      <c r="M1063"/>
      <c r="N1063"/>
      <c r="O1063"/>
    </row>
    <row r="1064" spans="1:15" ht="13.2" customHeight="1" x14ac:dyDescent="0.25">
      <c r="A1064"/>
      <c r="B1064"/>
      <c r="C1064"/>
      <c r="D1064"/>
      <c r="E1064"/>
      <c r="F1064"/>
      <c r="G1064"/>
      <c r="H1064"/>
      <c r="I1064"/>
      <c r="J1064"/>
      <c r="K1064"/>
      <c r="L1064"/>
      <c r="M1064"/>
      <c r="N1064"/>
      <c r="O1064"/>
    </row>
    <row r="1065" spans="1:15" ht="13.2" customHeight="1" x14ac:dyDescent="0.25">
      <c r="A1065"/>
      <c r="B1065"/>
      <c r="C1065"/>
      <c r="D1065"/>
      <c r="E1065"/>
      <c r="F1065"/>
      <c r="G1065"/>
      <c r="H1065"/>
      <c r="I1065"/>
      <c r="J1065"/>
      <c r="K1065"/>
      <c r="L1065"/>
      <c r="M1065"/>
      <c r="N1065"/>
      <c r="O1065"/>
    </row>
    <row r="1066" spans="1:15" ht="13.2" customHeight="1" x14ac:dyDescent="0.25">
      <c r="A1066"/>
      <c r="B1066"/>
      <c r="C1066"/>
      <c r="D1066"/>
      <c r="E1066"/>
      <c r="F1066"/>
      <c r="G1066"/>
      <c r="H1066"/>
      <c r="I1066"/>
      <c r="J1066"/>
      <c r="K1066"/>
      <c r="L1066"/>
      <c r="M1066"/>
      <c r="N1066"/>
      <c r="O1066"/>
    </row>
    <row r="1067" spans="1:15" ht="13.2" customHeight="1" x14ac:dyDescent="0.25">
      <c r="A1067"/>
      <c r="B1067"/>
      <c r="C1067"/>
      <c r="D1067"/>
      <c r="E1067"/>
      <c r="F1067"/>
      <c r="G1067"/>
      <c r="H1067"/>
      <c r="I1067"/>
      <c r="J1067"/>
      <c r="K1067"/>
      <c r="L1067"/>
      <c r="M1067"/>
      <c r="N1067"/>
      <c r="O1067"/>
    </row>
    <row r="1068" spans="1:15" ht="13.2" customHeight="1" x14ac:dyDescent="0.25">
      <c r="A1068"/>
      <c r="B1068"/>
      <c r="C1068"/>
      <c r="D1068"/>
      <c r="E1068"/>
      <c r="F1068"/>
      <c r="G1068"/>
      <c r="H1068"/>
      <c r="I1068"/>
      <c r="J1068"/>
      <c r="K1068"/>
      <c r="L1068"/>
      <c r="M1068"/>
      <c r="N1068"/>
      <c r="O1068"/>
    </row>
    <row r="1069" spans="1:15" ht="13.2" customHeight="1" x14ac:dyDescent="0.25">
      <c r="A1069"/>
      <c r="B1069"/>
      <c r="C1069"/>
      <c r="D1069"/>
      <c r="E1069"/>
      <c r="F1069"/>
      <c r="G1069"/>
      <c r="H1069"/>
      <c r="I1069"/>
      <c r="J1069"/>
      <c r="K1069"/>
      <c r="L1069"/>
      <c r="M1069"/>
      <c r="N1069"/>
      <c r="O1069"/>
    </row>
    <row r="1070" spans="1:15" ht="13.2" customHeight="1" x14ac:dyDescent="0.25">
      <c r="A1070"/>
      <c r="B1070"/>
      <c r="C1070"/>
      <c r="D1070"/>
      <c r="E1070"/>
      <c r="F1070"/>
      <c r="G1070"/>
      <c r="H1070"/>
      <c r="I1070"/>
      <c r="J1070"/>
      <c r="K1070"/>
      <c r="L1070"/>
      <c r="M1070"/>
      <c r="N1070"/>
      <c r="O1070"/>
    </row>
    <row r="1071" spans="1:15" ht="13.2" customHeight="1" x14ac:dyDescent="0.25">
      <c r="A1071"/>
      <c r="B1071"/>
      <c r="C1071"/>
      <c r="D1071"/>
      <c r="E1071"/>
      <c r="F1071"/>
      <c r="G1071"/>
      <c r="H1071"/>
      <c r="I1071"/>
      <c r="J1071"/>
      <c r="K1071"/>
      <c r="L1071"/>
      <c r="M1071"/>
      <c r="N1071"/>
      <c r="O1071"/>
    </row>
    <row r="1072" spans="1:15" ht="13.2" customHeight="1" x14ac:dyDescent="0.25">
      <c r="A1072"/>
      <c r="B1072"/>
      <c r="C1072"/>
      <c r="D1072"/>
      <c r="E1072"/>
      <c r="F1072"/>
      <c r="G1072"/>
      <c r="H1072"/>
      <c r="I1072"/>
      <c r="J1072"/>
      <c r="K1072"/>
      <c r="L1072"/>
      <c r="M1072"/>
      <c r="N1072"/>
      <c r="O1072"/>
    </row>
    <row r="1073" spans="1:15" ht="13.2" customHeight="1" x14ac:dyDescent="0.25">
      <c r="A1073"/>
      <c r="B1073"/>
      <c r="C1073"/>
      <c r="D1073"/>
      <c r="E1073"/>
      <c r="F1073"/>
      <c r="G1073"/>
      <c r="H1073"/>
      <c r="I1073"/>
      <c r="J1073"/>
      <c r="K1073"/>
      <c r="L1073"/>
      <c r="M1073"/>
      <c r="N1073"/>
      <c r="O1073"/>
    </row>
    <row r="1074" spans="1:15" ht="13.2" customHeight="1" x14ac:dyDescent="0.25">
      <c r="A1074"/>
      <c r="B1074"/>
      <c r="C1074"/>
      <c r="D1074"/>
      <c r="E1074"/>
      <c r="F1074"/>
      <c r="G1074"/>
      <c r="H1074"/>
      <c r="I1074"/>
      <c r="J1074"/>
      <c r="K1074"/>
      <c r="L1074"/>
      <c r="M1074"/>
      <c r="N1074"/>
      <c r="O1074"/>
    </row>
    <row r="1075" spans="1:15" ht="13.2" customHeight="1" x14ac:dyDescent="0.25">
      <c r="A1075"/>
      <c r="B1075"/>
      <c r="C1075"/>
      <c r="D1075"/>
      <c r="E1075"/>
      <c r="F1075"/>
      <c r="G1075"/>
      <c r="H1075"/>
      <c r="I1075"/>
      <c r="J1075"/>
      <c r="K1075"/>
      <c r="L1075"/>
      <c r="M1075"/>
      <c r="N1075"/>
      <c r="O1075"/>
    </row>
    <row r="1076" spans="1:15" ht="13.2" customHeight="1" x14ac:dyDescent="0.25">
      <c r="A1076"/>
      <c r="B1076"/>
      <c r="C1076"/>
      <c r="D1076"/>
      <c r="E1076"/>
      <c r="F1076"/>
      <c r="G1076"/>
      <c r="H1076"/>
      <c r="I1076"/>
      <c r="J1076"/>
      <c r="K1076"/>
      <c r="L1076"/>
      <c r="M1076"/>
      <c r="N1076"/>
      <c r="O1076"/>
    </row>
    <row r="1077" spans="1:15" ht="13.2" customHeight="1" x14ac:dyDescent="0.25">
      <c r="A1077"/>
      <c r="B1077"/>
      <c r="C1077"/>
      <c r="D1077"/>
      <c r="E1077"/>
      <c r="F1077"/>
      <c r="G1077"/>
      <c r="H1077"/>
      <c r="I1077"/>
      <c r="J1077"/>
      <c r="K1077"/>
      <c r="L1077"/>
      <c r="M1077"/>
      <c r="N1077"/>
      <c r="O1077"/>
    </row>
    <row r="1078" spans="1:15" ht="13.2" customHeight="1" x14ac:dyDescent="0.25">
      <c r="A1078"/>
      <c r="B1078"/>
      <c r="C1078"/>
      <c r="D1078"/>
      <c r="E1078"/>
      <c r="F1078"/>
      <c r="G1078"/>
      <c r="H1078"/>
      <c r="I1078"/>
      <c r="J1078"/>
      <c r="K1078"/>
      <c r="L1078"/>
      <c r="M1078"/>
      <c r="N1078"/>
      <c r="O1078"/>
    </row>
    <row r="1079" spans="1:15" ht="13.2" customHeight="1" x14ac:dyDescent="0.25">
      <c r="A1079"/>
      <c r="B1079"/>
      <c r="C1079"/>
      <c r="D1079"/>
      <c r="E1079"/>
      <c r="F1079"/>
      <c r="G1079"/>
      <c r="H1079"/>
      <c r="I1079"/>
      <c r="J1079"/>
      <c r="K1079"/>
      <c r="L1079"/>
      <c r="M1079"/>
      <c r="N1079"/>
      <c r="O1079"/>
    </row>
    <row r="1080" spans="1:15" ht="13.2" customHeight="1" x14ac:dyDescent="0.25">
      <c r="A1080"/>
      <c r="B1080"/>
      <c r="C1080"/>
      <c r="D1080"/>
      <c r="E1080"/>
      <c r="F1080"/>
      <c r="G1080"/>
      <c r="H1080"/>
      <c r="I1080"/>
      <c r="J1080"/>
      <c r="K1080"/>
      <c r="L1080"/>
      <c r="M1080"/>
      <c r="N1080"/>
      <c r="O1080"/>
    </row>
    <row r="1081" spans="1:15" ht="13.2" customHeight="1" x14ac:dyDescent="0.25">
      <c r="A1081"/>
      <c r="B1081"/>
      <c r="C1081"/>
      <c r="D1081"/>
      <c r="E1081"/>
      <c r="F1081"/>
      <c r="G1081"/>
      <c r="H1081"/>
      <c r="I1081"/>
      <c r="J1081"/>
      <c r="K1081"/>
      <c r="L1081"/>
      <c r="M1081"/>
      <c r="N1081"/>
      <c r="O1081"/>
    </row>
    <row r="1082" spans="1:15" ht="13.2" customHeight="1" x14ac:dyDescent="0.25">
      <c r="A1082"/>
      <c r="B1082"/>
      <c r="C1082"/>
      <c r="D1082"/>
      <c r="E1082"/>
      <c r="F1082"/>
      <c r="G1082"/>
      <c r="H1082"/>
      <c r="I1082"/>
      <c r="J1082"/>
      <c r="K1082"/>
      <c r="L1082"/>
      <c r="M1082"/>
      <c r="N1082"/>
      <c r="O1082"/>
    </row>
    <row r="1083" spans="1:15" ht="13.2" customHeight="1" x14ac:dyDescent="0.25">
      <c r="A1083"/>
      <c r="B1083"/>
      <c r="C1083"/>
      <c r="D1083"/>
      <c r="E1083"/>
      <c r="F1083"/>
      <c r="G1083"/>
      <c r="H1083"/>
      <c r="I1083"/>
      <c r="J1083"/>
      <c r="K1083"/>
      <c r="L1083"/>
      <c r="M1083"/>
      <c r="N1083"/>
      <c r="O1083"/>
    </row>
    <row r="1084" spans="1:15" ht="13.2" customHeight="1" x14ac:dyDescent="0.25">
      <c r="A1084"/>
      <c r="B1084"/>
      <c r="C1084"/>
      <c r="D1084"/>
      <c r="E1084"/>
      <c r="F1084"/>
      <c r="G1084"/>
      <c r="H1084"/>
      <c r="I1084"/>
      <c r="J1084"/>
      <c r="K1084"/>
      <c r="L1084"/>
      <c r="M1084"/>
      <c r="N1084"/>
      <c r="O1084"/>
    </row>
    <row r="1085" spans="1:15" ht="13.2" customHeight="1" x14ac:dyDescent="0.25">
      <c r="A1085"/>
      <c r="B1085"/>
      <c r="C1085"/>
      <c r="D1085"/>
      <c r="E1085"/>
      <c r="F1085"/>
      <c r="G1085"/>
      <c r="H1085"/>
      <c r="I1085"/>
      <c r="J1085"/>
      <c r="K1085"/>
      <c r="L1085"/>
      <c r="M1085"/>
      <c r="N1085"/>
      <c r="O1085"/>
    </row>
    <row r="1086" spans="1:15" ht="13.2" customHeight="1" x14ac:dyDescent="0.25">
      <c r="A1086"/>
      <c r="B1086"/>
      <c r="C1086"/>
      <c r="D1086"/>
      <c r="E1086"/>
      <c r="F1086"/>
      <c r="G1086"/>
      <c r="H1086"/>
      <c r="I1086"/>
      <c r="J1086"/>
      <c r="K1086"/>
      <c r="L1086"/>
      <c r="M1086"/>
      <c r="N1086"/>
      <c r="O1086"/>
    </row>
    <row r="1087" spans="1:15" ht="13.2" customHeight="1" x14ac:dyDescent="0.25">
      <c r="A1087"/>
      <c r="B1087"/>
      <c r="C1087"/>
      <c r="D1087"/>
      <c r="E1087"/>
      <c r="F1087"/>
      <c r="G1087"/>
      <c r="H1087"/>
      <c r="I1087"/>
      <c r="J1087"/>
      <c r="K1087"/>
      <c r="L1087"/>
      <c r="M1087"/>
      <c r="N1087"/>
      <c r="O1087"/>
    </row>
    <row r="1088" spans="1:15" ht="13.2" customHeight="1" x14ac:dyDescent="0.25">
      <c r="A1088"/>
      <c r="B1088"/>
      <c r="C1088"/>
      <c r="D1088"/>
      <c r="E1088"/>
      <c r="F1088"/>
      <c r="G1088"/>
      <c r="H1088"/>
      <c r="I1088"/>
      <c r="J1088"/>
      <c r="K1088"/>
      <c r="L1088"/>
      <c r="M1088"/>
      <c r="N1088"/>
      <c r="O1088"/>
    </row>
    <row r="1089" spans="1:15" ht="13.2" customHeight="1" x14ac:dyDescent="0.25">
      <c r="A1089"/>
      <c r="B1089"/>
      <c r="C1089"/>
      <c r="D1089"/>
      <c r="E1089"/>
      <c r="F1089"/>
      <c r="G1089"/>
      <c r="H1089"/>
      <c r="I1089"/>
      <c r="J1089"/>
      <c r="K1089"/>
      <c r="L1089"/>
      <c r="M1089"/>
      <c r="N1089"/>
      <c r="O1089"/>
    </row>
    <row r="1090" spans="1:15" ht="13.2" customHeight="1" x14ac:dyDescent="0.25">
      <c r="A1090"/>
      <c r="B1090"/>
      <c r="C1090"/>
      <c r="D1090"/>
      <c r="E1090"/>
      <c r="F1090"/>
      <c r="G1090"/>
      <c r="H1090"/>
      <c r="I1090"/>
      <c r="J1090"/>
      <c r="K1090"/>
      <c r="L1090"/>
      <c r="M1090"/>
      <c r="N1090"/>
      <c r="O1090"/>
    </row>
    <row r="1091" spans="1:15" ht="13.2" customHeight="1" x14ac:dyDescent="0.25">
      <c r="A1091"/>
      <c r="B1091"/>
      <c r="C1091"/>
      <c r="D1091"/>
      <c r="E1091"/>
      <c r="F1091"/>
      <c r="G1091"/>
      <c r="H1091"/>
      <c r="I1091"/>
      <c r="J1091"/>
      <c r="K1091"/>
      <c r="L1091"/>
      <c r="M1091"/>
      <c r="N1091"/>
      <c r="O1091"/>
    </row>
    <row r="1092" spans="1:15" ht="13.2" customHeight="1" x14ac:dyDescent="0.25">
      <c r="A1092"/>
      <c r="B1092"/>
      <c r="C1092"/>
      <c r="D1092"/>
      <c r="E1092"/>
      <c r="F1092"/>
      <c r="G1092"/>
      <c r="H1092"/>
      <c r="I1092"/>
      <c r="J1092"/>
      <c r="K1092"/>
      <c r="L1092"/>
      <c r="M1092"/>
      <c r="N1092"/>
      <c r="O1092"/>
    </row>
    <row r="1093" spans="1:15" ht="13.2" customHeight="1" x14ac:dyDescent="0.25">
      <c r="A1093"/>
      <c r="B1093"/>
      <c r="C1093"/>
      <c r="D1093"/>
      <c r="E1093"/>
      <c r="F1093"/>
      <c r="G1093"/>
      <c r="H1093"/>
      <c r="I1093"/>
      <c r="J1093"/>
      <c r="K1093"/>
      <c r="L1093"/>
      <c r="M1093"/>
      <c r="N1093"/>
      <c r="O1093"/>
    </row>
    <row r="1094" spans="1:15" ht="13.2" customHeight="1" x14ac:dyDescent="0.25">
      <c r="A1094"/>
      <c r="B1094"/>
      <c r="C1094"/>
      <c r="D1094"/>
      <c r="E1094"/>
      <c r="F1094"/>
      <c r="G1094"/>
      <c r="H1094"/>
      <c r="I1094"/>
      <c r="J1094"/>
      <c r="K1094"/>
      <c r="L1094"/>
      <c r="M1094"/>
      <c r="N1094"/>
      <c r="O1094"/>
    </row>
    <row r="1095" spans="1:15" ht="13.2" customHeight="1" x14ac:dyDescent="0.25">
      <c r="A1095"/>
      <c r="B1095"/>
      <c r="C1095"/>
      <c r="D1095"/>
      <c r="E1095"/>
      <c r="F1095"/>
      <c r="G1095"/>
      <c r="H1095"/>
      <c r="I1095"/>
      <c r="J1095"/>
      <c r="K1095"/>
      <c r="L1095"/>
      <c r="M1095"/>
      <c r="N1095"/>
      <c r="O1095"/>
    </row>
    <row r="1096" spans="1:15" ht="13.2" customHeight="1" x14ac:dyDescent="0.25">
      <c r="A1096"/>
      <c r="B1096"/>
      <c r="C1096"/>
      <c r="D1096"/>
      <c r="E1096"/>
      <c r="F1096"/>
      <c r="G1096"/>
      <c r="H1096"/>
      <c r="I1096"/>
      <c r="J1096"/>
      <c r="K1096"/>
      <c r="L1096"/>
      <c r="M1096"/>
      <c r="N1096"/>
      <c r="O1096"/>
    </row>
    <row r="1097" spans="1:15" ht="13.2" customHeight="1" x14ac:dyDescent="0.25">
      <c r="A1097"/>
      <c r="B1097"/>
      <c r="C1097"/>
      <c r="D1097"/>
      <c r="E1097"/>
      <c r="F1097"/>
      <c r="G1097"/>
      <c r="H1097"/>
      <c r="I1097"/>
      <c r="J1097"/>
      <c r="K1097"/>
      <c r="L1097"/>
      <c r="M1097"/>
      <c r="N1097"/>
      <c r="O1097"/>
    </row>
    <row r="1098" spans="1:15" ht="13.2" customHeight="1" x14ac:dyDescent="0.25">
      <c r="A1098"/>
      <c r="B1098"/>
      <c r="C1098"/>
      <c r="D1098"/>
      <c r="E1098"/>
      <c r="F1098"/>
      <c r="G1098"/>
      <c r="H1098"/>
      <c r="I1098"/>
      <c r="J1098"/>
      <c r="K1098"/>
      <c r="L1098"/>
      <c r="M1098"/>
      <c r="N1098"/>
      <c r="O1098"/>
    </row>
    <row r="1099" spans="1:15" ht="13.2" customHeight="1" x14ac:dyDescent="0.25">
      <c r="A1099"/>
      <c r="B1099"/>
      <c r="C1099"/>
      <c r="D1099"/>
      <c r="E1099"/>
      <c r="F1099"/>
      <c r="G1099"/>
      <c r="H1099"/>
      <c r="I1099"/>
      <c r="J1099"/>
      <c r="K1099"/>
      <c r="L1099"/>
      <c r="M1099"/>
      <c r="N1099"/>
      <c r="O1099"/>
    </row>
    <row r="1100" spans="1:15" ht="13.2" customHeight="1" x14ac:dyDescent="0.25">
      <c r="A1100"/>
      <c r="B1100"/>
      <c r="C1100"/>
      <c r="D1100"/>
      <c r="E1100"/>
      <c r="F1100"/>
      <c r="G1100"/>
      <c r="H1100"/>
      <c r="I1100"/>
      <c r="J1100"/>
      <c r="K1100"/>
      <c r="L1100"/>
      <c r="M1100"/>
      <c r="N1100"/>
      <c r="O1100"/>
    </row>
    <row r="1101" spans="1:15" ht="13.2" customHeight="1" x14ac:dyDescent="0.25">
      <c r="A1101"/>
      <c r="B1101"/>
      <c r="C1101"/>
      <c r="D1101"/>
      <c r="E1101"/>
      <c r="F1101"/>
      <c r="G1101"/>
      <c r="H1101"/>
      <c r="I1101"/>
      <c r="J1101"/>
      <c r="K1101"/>
      <c r="L1101"/>
      <c r="M1101"/>
      <c r="N1101"/>
      <c r="O1101"/>
    </row>
    <row r="1102" spans="1:15" ht="13.2" customHeight="1" x14ac:dyDescent="0.25">
      <c r="A1102"/>
      <c r="B1102"/>
      <c r="C1102"/>
      <c r="D1102"/>
      <c r="E1102"/>
      <c r="F1102"/>
      <c r="G1102"/>
      <c r="H1102"/>
      <c r="I1102"/>
      <c r="J1102"/>
      <c r="K1102"/>
      <c r="L1102"/>
      <c r="M1102"/>
      <c r="N1102"/>
      <c r="O1102"/>
    </row>
    <row r="1103" spans="1:15" ht="13.2" customHeight="1" x14ac:dyDescent="0.25">
      <c r="A1103"/>
      <c r="B1103"/>
      <c r="C1103"/>
      <c r="D1103"/>
      <c r="E1103"/>
      <c r="F1103"/>
      <c r="G1103"/>
      <c r="H1103"/>
      <c r="I1103"/>
      <c r="J1103"/>
      <c r="K1103"/>
      <c r="L1103"/>
      <c r="M1103"/>
      <c r="N1103"/>
      <c r="O1103"/>
    </row>
    <row r="1104" spans="1:15" ht="13.2" customHeight="1" x14ac:dyDescent="0.25">
      <c r="A1104"/>
      <c r="B1104"/>
      <c r="C1104"/>
      <c r="D1104"/>
      <c r="E1104"/>
      <c r="F1104"/>
      <c r="G1104"/>
      <c r="H1104"/>
      <c r="I1104"/>
      <c r="J1104"/>
      <c r="K1104"/>
      <c r="L1104"/>
      <c r="M1104"/>
      <c r="N1104"/>
      <c r="O1104"/>
    </row>
    <row r="1105" spans="1:15" ht="13.2" customHeight="1" x14ac:dyDescent="0.25">
      <c r="A1105"/>
      <c r="B1105"/>
      <c r="C1105"/>
      <c r="D1105"/>
      <c r="E1105"/>
      <c r="F1105"/>
      <c r="G1105"/>
      <c r="H1105"/>
      <c r="I1105"/>
      <c r="J1105"/>
      <c r="K1105"/>
      <c r="L1105"/>
      <c r="M1105"/>
      <c r="N1105"/>
      <c r="O1105"/>
    </row>
    <row r="1106" spans="1:15" ht="13.2" customHeight="1" x14ac:dyDescent="0.25">
      <c r="A1106"/>
      <c r="B1106"/>
      <c r="C1106"/>
      <c r="D1106"/>
      <c r="E1106"/>
      <c r="F1106"/>
      <c r="G1106"/>
      <c r="H1106"/>
      <c r="I1106"/>
      <c r="J1106"/>
      <c r="K1106"/>
      <c r="L1106"/>
      <c r="M1106"/>
      <c r="N1106"/>
      <c r="O1106"/>
    </row>
    <row r="1107" spans="1:15" ht="13.2" customHeight="1" x14ac:dyDescent="0.25">
      <c r="A1107"/>
      <c r="B1107"/>
      <c r="C1107"/>
      <c r="D1107"/>
      <c r="E1107"/>
      <c r="F1107"/>
      <c r="G1107"/>
      <c r="H1107"/>
      <c r="I1107"/>
      <c r="J1107"/>
      <c r="K1107"/>
      <c r="L1107"/>
      <c r="M1107"/>
      <c r="N1107"/>
      <c r="O1107"/>
    </row>
    <row r="1108" spans="1:15" ht="13.2" customHeight="1" x14ac:dyDescent="0.25">
      <c r="A1108"/>
      <c r="B1108"/>
      <c r="C1108"/>
      <c r="D1108"/>
      <c r="E1108"/>
      <c r="F1108"/>
      <c r="G1108"/>
      <c r="H1108"/>
      <c r="I1108"/>
      <c r="J1108"/>
      <c r="K1108"/>
      <c r="L1108"/>
      <c r="M1108"/>
      <c r="N1108"/>
      <c r="O1108"/>
    </row>
    <row r="1109" spans="1:15" ht="13.2" customHeight="1" x14ac:dyDescent="0.25">
      <c r="A1109"/>
      <c r="B1109"/>
      <c r="C1109"/>
      <c r="D1109"/>
      <c r="E1109"/>
      <c r="F1109"/>
      <c r="G1109"/>
      <c r="H1109"/>
      <c r="I1109"/>
      <c r="J1109"/>
      <c r="K1109"/>
      <c r="L1109"/>
      <c r="M1109"/>
      <c r="N1109"/>
      <c r="O1109"/>
    </row>
    <row r="1110" spans="1:15" ht="13.2" customHeight="1" x14ac:dyDescent="0.25">
      <c r="A1110"/>
      <c r="B1110"/>
      <c r="C1110"/>
      <c r="D1110"/>
      <c r="E1110"/>
      <c r="F1110"/>
      <c r="G1110"/>
      <c r="H1110"/>
      <c r="I1110"/>
      <c r="J1110"/>
      <c r="K1110"/>
      <c r="L1110"/>
      <c r="M1110"/>
      <c r="N1110"/>
      <c r="O1110"/>
    </row>
    <row r="1111" spans="1:15" ht="13.2" customHeight="1" x14ac:dyDescent="0.25">
      <c r="A1111"/>
      <c r="B1111"/>
      <c r="C1111"/>
      <c r="D1111"/>
      <c r="E1111"/>
      <c r="F1111"/>
      <c r="G1111"/>
      <c r="H1111"/>
      <c r="I1111"/>
      <c r="J1111"/>
      <c r="K1111"/>
      <c r="L1111"/>
      <c r="M1111"/>
      <c r="N1111"/>
      <c r="O1111"/>
    </row>
    <row r="1112" spans="1:15" ht="13.2" customHeight="1" x14ac:dyDescent="0.25">
      <c r="A1112"/>
      <c r="B1112"/>
      <c r="C1112"/>
      <c r="D1112"/>
      <c r="E1112"/>
      <c r="F1112"/>
      <c r="G1112"/>
      <c r="H1112"/>
      <c r="I1112"/>
      <c r="J1112"/>
      <c r="K1112"/>
      <c r="L1112"/>
      <c r="M1112"/>
      <c r="N1112"/>
      <c r="O1112"/>
    </row>
    <row r="1113" spans="1:15" ht="13.2" customHeight="1" x14ac:dyDescent="0.25">
      <c r="A1113"/>
      <c r="B1113"/>
      <c r="C1113"/>
      <c r="D1113"/>
      <c r="E1113"/>
      <c r="F1113"/>
      <c r="G1113"/>
      <c r="H1113"/>
      <c r="I1113"/>
      <c r="J1113"/>
      <c r="K1113"/>
      <c r="L1113"/>
      <c r="M1113"/>
      <c r="N1113"/>
      <c r="O1113"/>
    </row>
    <row r="1114" spans="1:15" ht="13.2" customHeight="1" x14ac:dyDescent="0.25">
      <c r="A1114"/>
      <c r="B1114"/>
      <c r="C1114"/>
      <c r="D1114"/>
      <c r="E1114"/>
      <c r="F1114"/>
      <c r="G1114"/>
      <c r="H1114"/>
      <c r="I1114"/>
      <c r="J1114"/>
      <c r="K1114"/>
      <c r="L1114"/>
      <c r="M1114"/>
      <c r="N1114"/>
      <c r="O1114"/>
    </row>
    <row r="1115" spans="1:15" ht="13.2" customHeight="1" x14ac:dyDescent="0.25">
      <c r="A1115"/>
      <c r="B1115"/>
      <c r="C1115"/>
      <c r="D1115"/>
      <c r="E1115"/>
      <c r="F1115"/>
      <c r="G1115"/>
      <c r="H1115"/>
      <c r="I1115"/>
      <c r="J1115"/>
      <c r="K1115"/>
      <c r="L1115"/>
      <c r="M1115"/>
      <c r="N1115"/>
      <c r="O1115"/>
    </row>
    <row r="1116" spans="1:15" ht="13.2" customHeight="1" x14ac:dyDescent="0.25">
      <c r="A1116"/>
      <c r="B1116"/>
      <c r="C1116"/>
      <c r="D1116"/>
      <c r="E1116"/>
      <c r="F1116"/>
      <c r="G1116"/>
      <c r="H1116"/>
      <c r="I1116"/>
      <c r="J1116"/>
      <c r="K1116"/>
      <c r="L1116"/>
      <c r="M1116"/>
      <c r="N1116"/>
      <c r="O1116"/>
    </row>
    <row r="1117" spans="1:15" ht="13.2" customHeight="1" x14ac:dyDescent="0.25">
      <c r="A1117"/>
      <c r="B1117"/>
      <c r="C1117"/>
      <c r="D1117"/>
      <c r="E1117"/>
      <c r="F1117"/>
      <c r="G1117"/>
      <c r="H1117"/>
      <c r="I1117"/>
      <c r="J1117"/>
      <c r="K1117"/>
      <c r="L1117"/>
      <c r="M1117"/>
      <c r="N1117"/>
      <c r="O1117"/>
    </row>
    <row r="1118" spans="1:15" ht="13.2" customHeight="1" x14ac:dyDescent="0.25">
      <c r="A1118"/>
      <c r="B1118"/>
      <c r="C1118"/>
      <c r="D1118"/>
      <c r="E1118"/>
      <c r="F1118"/>
      <c r="G1118"/>
      <c r="H1118"/>
      <c r="I1118"/>
      <c r="J1118"/>
      <c r="K1118"/>
      <c r="L1118"/>
      <c r="M1118"/>
      <c r="N1118"/>
      <c r="O1118"/>
    </row>
    <row r="1119" spans="1:15" ht="13.2" customHeight="1" x14ac:dyDescent="0.25">
      <c r="A1119"/>
      <c r="B1119"/>
      <c r="C1119"/>
      <c r="D1119"/>
      <c r="E1119"/>
      <c r="F1119"/>
      <c r="G1119"/>
      <c r="H1119"/>
      <c r="I1119"/>
      <c r="J1119"/>
      <c r="K1119"/>
      <c r="L1119"/>
      <c r="M1119"/>
      <c r="N1119"/>
      <c r="O1119"/>
    </row>
    <row r="1120" spans="1:15" ht="13.2" customHeight="1" x14ac:dyDescent="0.25">
      <c r="A1120"/>
      <c r="B1120"/>
      <c r="C1120"/>
      <c r="D1120"/>
      <c r="E1120"/>
      <c r="F1120"/>
      <c r="G1120"/>
      <c r="H1120"/>
      <c r="I1120"/>
      <c r="J1120"/>
      <c r="K1120"/>
      <c r="L1120"/>
      <c r="M1120"/>
      <c r="N1120"/>
      <c r="O1120"/>
    </row>
    <row r="1121" spans="1:15" ht="13.2" customHeight="1" x14ac:dyDescent="0.25">
      <c r="A1121"/>
      <c r="B1121"/>
      <c r="C1121"/>
      <c r="D1121"/>
      <c r="E1121"/>
      <c r="F1121"/>
      <c r="G1121"/>
      <c r="H1121"/>
      <c r="I1121"/>
      <c r="J1121"/>
      <c r="K1121"/>
      <c r="L1121"/>
      <c r="M1121"/>
      <c r="N1121"/>
      <c r="O1121"/>
    </row>
    <row r="1122" spans="1:15" ht="13.2" customHeight="1" x14ac:dyDescent="0.25">
      <c r="A1122"/>
      <c r="B1122"/>
      <c r="C1122"/>
      <c r="D1122"/>
      <c r="E1122"/>
      <c r="F1122"/>
      <c r="G1122"/>
      <c r="H1122"/>
      <c r="I1122"/>
      <c r="J1122"/>
      <c r="K1122"/>
      <c r="L1122"/>
      <c r="M1122"/>
      <c r="N1122"/>
      <c r="O1122"/>
    </row>
    <row r="1123" spans="1:15" ht="13.2" customHeight="1" x14ac:dyDescent="0.25">
      <c r="A1123"/>
      <c r="B1123"/>
      <c r="C1123"/>
      <c r="D1123"/>
      <c r="E1123"/>
      <c r="F1123"/>
      <c r="G1123"/>
      <c r="H1123"/>
      <c r="I1123"/>
      <c r="J1123"/>
      <c r="K1123"/>
      <c r="L1123"/>
      <c r="M1123"/>
      <c r="N1123"/>
      <c r="O1123"/>
    </row>
    <row r="1124" spans="1:15" ht="13.2" customHeight="1" x14ac:dyDescent="0.25">
      <c r="A1124"/>
      <c r="B1124"/>
      <c r="C1124"/>
      <c r="D1124"/>
      <c r="E1124"/>
      <c r="F1124"/>
      <c r="G1124"/>
      <c r="H1124"/>
      <c r="I1124"/>
      <c r="J1124"/>
      <c r="K1124"/>
      <c r="L1124"/>
      <c r="M1124"/>
      <c r="N1124"/>
      <c r="O1124"/>
    </row>
    <row r="1125" spans="1:15" ht="13.2" customHeight="1" x14ac:dyDescent="0.25">
      <c r="A1125"/>
      <c r="B1125"/>
      <c r="C1125"/>
      <c r="D1125"/>
      <c r="E1125"/>
      <c r="F1125"/>
      <c r="G1125"/>
      <c r="H1125"/>
      <c r="I1125"/>
      <c r="J1125"/>
      <c r="K1125"/>
      <c r="L1125"/>
      <c r="M1125"/>
      <c r="N1125"/>
      <c r="O1125"/>
    </row>
    <row r="1126" spans="1:15" ht="13.2" customHeight="1" x14ac:dyDescent="0.25">
      <c r="A1126"/>
      <c r="B1126"/>
      <c r="C1126"/>
      <c r="D1126"/>
      <c r="E1126"/>
      <c r="F1126"/>
      <c r="G1126"/>
      <c r="H1126"/>
      <c r="I1126"/>
      <c r="J1126"/>
      <c r="K1126"/>
      <c r="L1126"/>
      <c r="M1126"/>
      <c r="N1126"/>
      <c r="O1126"/>
    </row>
    <row r="1127" spans="1:15" ht="13.2" customHeight="1" x14ac:dyDescent="0.25">
      <c r="A1127"/>
      <c r="B1127"/>
      <c r="C1127"/>
      <c r="D1127"/>
      <c r="E1127"/>
      <c r="F1127"/>
      <c r="G1127"/>
      <c r="H1127"/>
      <c r="I1127"/>
      <c r="J1127"/>
      <c r="K1127"/>
      <c r="L1127"/>
      <c r="M1127"/>
      <c r="N1127"/>
      <c r="O1127"/>
    </row>
    <row r="1128" spans="1:15" ht="13.2" customHeight="1" x14ac:dyDescent="0.25">
      <c r="A1128"/>
      <c r="B1128"/>
      <c r="C1128"/>
      <c r="D1128"/>
      <c r="E1128"/>
      <c r="F1128"/>
      <c r="G1128"/>
      <c r="H1128"/>
      <c r="I1128"/>
      <c r="J1128"/>
      <c r="K1128"/>
      <c r="L1128"/>
      <c r="M1128"/>
      <c r="N1128"/>
      <c r="O1128"/>
    </row>
    <row r="1129" spans="1:15" ht="13.2" customHeight="1" x14ac:dyDescent="0.25">
      <c r="A1129"/>
      <c r="B1129"/>
      <c r="C1129"/>
      <c r="D1129"/>
      <c r="E1129"/>
      <c r="F1129"/>
      <c r="G1129"/>
      <c r="H1129"/>
      <c r="I1129"/>
      <c r="J1129"/>
      <c r="K1129"/>
      <c r="L1129"/>
      <c r="M1129"/>
      <c r="N1129"/>
      <c r="O1129"/>
    </row>
    <row r="1130" spans="1:15" ht="13.2" customHeight="1" x14ac:dyDescent="0.25">
      <c r="A1130"/>
      <c r="B1130"/>
      <c r="C1130"/>
      <c r="D1130"/>
      <c r="E1130"/>
      <c r="F1130"/>
      <c r="G1130"/>
      <c r="H1130"/>
      <c r="I1130"/>
      <c r="J1130"/>
      <c r="K1130"/>
      <c r="L1130"/>
      <c r="M1130"/>
      <c r="N1130"/>
      <c r="O1130"/>
    </row>
    <row r="1131" spans="1:15" ht="13.2" customHeight="1" x14ac:dyDescent="0.25">
      <c r="A1131"/>
      <c r="B1131"/>
      <c r="C1131"/>
      <c r="D1131"/>
      <c r="E1131"/>
      <c r="F1131"/>
      <c r="G1131"/>
      <c r="H1131"/>
      <c r="I1131"/>
      <c r="J1131"/>
      <c r="K1131"/>
      <c r="L1131"/>
      <c r="M1131"/>
      <c r="N1131"/>
      <c r="O1131"/>
    </row>
    <row r="1132" spans="1:15" ht="13.2" customHeight="1" x14ac:dyDescent="0.25">
      <c r="A1132"/>
      <c r="B1132"/>
      <c r="C1132"/>
      <c r="D1132"/>
      <c r="E1132"/>
      <c r="F1132"/>
      <c r="G1132"/>
      <c r="H1132"/>
      <c r="I1132"/>
      <c r="J1132"/>
      <c r="K1132"/>
      <c r="L1132"/>
      <c r="M1132"/>
      <c r="N1132"/>
      <c r="O1132"/>
    </row>
    <row r="1133" spans="1:15" ht="13.2" customHeight="1" x14ac:dyDescent="0.25">
      <c r="A1133"/>
      <c r="B1133"/>
      <c r="C1133"/>
      <c r="D1133"/>
      <c r="E1133"/>
      <c r="F1133"/>
      <c r="G1133"/>
      <c r="H1133"/>
      <c r="I1133"/>
      <c r="J1133"/>
      <c r="K1133"/>
      <c r="L1133"/>
      <c r="M1133"/>
      <c r="N1133"/>
      <c r="O1133"/>
    </row>
    <row r="1134" spans="1:15" ht="13.2" customHeight="1" x14ac:dyDescent="0.25">
      <c r="A1134"/>
      <c r="B1134"/>
      <c r="C1134"/>
      <c r="D1134"/>
      <c r="E1134"/>
      <c r="F1134"/>
      <c r="G1134"/>
      <c r="H1134"/>
      <c r="I1134"/>
      <c r="J1134"/>
      <c r="K1134"/>
      <c r="L1134"/>
      <c r="M1134"/>
      <c r="N1134"/>
      <c r="O1134"/>
    </row>
    <row r="1135" spans="1:15" ht="13.2" customHeight="1" x14ac:dyDescent="0.25">
      <c r="A1135"/>
      <c r="B1135"/>
      <c r="C1135"/>
      <c r="D1135"/>
      <c r="E1135"/>
      <c r="F1135"/>
      <c r="G1135"/>
      <c r="H1135"/>
      <c r="I1135"/>
      <c r="J1135"/>
      <c r="K1135"/>
      <c r="L1135"/>
      <c r="M1135"/>
      <c r="N1135"/>
      <c r="O1135"/>
    </row>
    <row r="1136" spans="1:15" ht="13.2" customHeight="1" x14ac:dyDescent="0.25">
      <c r="A1136"/>
      <c r="B1136"/>
      <c r="C1136"/>
      <c r="D1136"/>
      <c r="E1136"/>
      <c r="F1136"/>
      <c r="G1136"/>
      <c r="H1136"/>
      <c r="I1136"/>
      <c r="J1136"/>
      <c r="K1136"/>
      <c r="L1136"/>
      <c r="M1136"/>
      <c r="N1136"/>
      <c r="O1136"/>
    </row>
    <row r="1137" spans="1:15" ht="13.2" customHeight="1" x14ac:dyDescent="0.25">
      <c r="A1137"/>
      <c r="B1137"/>
      <c r="C1137"/>
      <c r="D1137"/>
      <c r="E1137"/>
      <c r="F1137"/>
      <c r="G1137"/>
      <c r="H1137"/>
      <c r="I1137"/>
      <c r="J1137"/>
      <c r="K1137"/>
      <c r="L1137"/>
      <c r="M1137"/>
      <c r="N1137"/>
      <c r="O1137"/>
    </row>
    <row r="1138" spans="1:15" ht="13.2" customHeight="1" x14ac:dyDescent="0.25">
      <c r="A1138"/>
      <c r="B1138"/>
      <c r="C1138"/>
      <c r="D1138"/>
      <c r="E1138"/>
      <c r="F1138"/>
      <c r="G1138"/>
      <c r="H1138"/>
      <c r="I1138"/>
      <c r="J1138"/>
      <c r="K1138"/>
      <c r="L1138"/>
      <c r="M1138"/>
      <c r="N1138"/>
      <c r="O1138"/>
    </row>
    <row r="1139" spans="1:15" ht="13.2" customHeight="1" x14ac:dyDescent="0.25">
      <c r="A1139"/>
      <c r="B1139"/>
      <c r="C1139"/>
      <c r="D1139"/>
      <c r="E1139"/>
      <c r="F1139"/>
      <c r="G1139"/>
      <c r="H1139"/>
      <c r="I1139"/>
      <c r="J1139"/>
      <c r="K1139"/>
      <c r="L1139"/>
      <c r="M1139"/>
      <c r="N1139"/>
      <c r="O1139"/>
    </row>
    <row r="1140" spans="1:15" ht="13.2" customHeight="1" x14ac:dyDescent="0.25">
      <c r="A1140"/>
      <c r="B1140"/>
      <c r="C1140"/>
      <c r="D1140"/>
      <c r="E1140"/>
      <c r="F1140"/>
      <c r="G1140"/>
      <c r="H1140"/>
      <c r="I1140"/>
      <c r="J1140"/>
      <c r="K1140"/>
      <c r="L1140"/>
      <c r="M1140"/>
      <c r="N1140"/>
      <c r="O1140"/>
    </row>
    <row r="1141" spans="1:15" ht="13.2" customHeight="1" x14ac:dyDescent="0.25">
      <c r="A1141"/>
      <c r="B1141"/>
      <c r="C1141"/>
      <c r="D1141"/>
      <c r="E1141"/>
      <c r="F1141"/>
      <c r="G1141"/>
      <c r="H1141"/>
      <c r="I1141"/>
      <c r="J1141"/>
      <c r="K1141"/>
      <c r="L1141"/>
      <c r="M1141"/>
      <c r="N1141"/>
      <c r="O1141"/>
    </row>
    <row r="1142" spans="1:15" ht="13.2" customHeight="1" x14ac:dyDescent="0.25">
      <c r="A1142"/>
      <c r="B1142"/>
      <c r="C1142"/>
      <c r="D1142"/>
      <c r="E1142"/>
      <c r="F1142"/>
      <c r="G1142"/>
      <c r="H1142"/>
      <c r="I1142"/>
      <c r="J1142"/>
      <c r="K1142"/>
      <c r="L1142"/>
      <c r="M1142"/>
      <c r="N1142"/>
      <c r="O1142"/>
    </row>
    <row r="1143" spans="1:15" ht="13.2" customHeight="1" x14ac:dyDescent="0.25">
      <c r="A1143"/>
      <c r="B1143"/>
      <c r="C1143"/>
      <c r="D1143"/>
      <c r="E1143"/>
      <c r="F1143"/>
      <c r="G1143"/>
      <c r="H1143"/>
      <c r="I1143"/>
      <c r="J1143"/>
      <c r="K1143"/>
      <c r="L1143"/>
      <c r="M1143"/>
      <c r="N1143"/>
      <c r="O1143"/>
    </row>
    <row r="1144" spans="1:15" ht="13.2" customHeight="1" x14ac:dyDescent="0.25">
      <c r="A1144"/>
      <c r="B1144"/>
      <c r="C1144"/>
      <c r="D1144"/>
      <c r="E1144"/>
      <c r="F1144"/>
      <c r="G1144"/>
      <c r="H1144"/>
      <c r="I1144"/>
      <c r="J1144"/>
      <c r="K1144"/>
      <c r="L1144"/>
      <c r="M1144"/>
      <c r="N1144"/>
      <c r="O1144"/>
    </row>
    <row r="1145" spans="1:15" ht="13.2" customHeight="1" x14ac:dyDescent="0.25">
      <c r="A1145"/>
      <c r="B1145"/>
      <c r="C1145"/>
      <c r="D1145"/>
      <c r="E1145"/>
      <c r="F1145"/>
      <c r="G1145"/>
      <c r="H1145"/>
      <c r="I1145"/>
      <c r="J1145"/>
      <c r="K1145"/>
      <c r="L1145"/>
      <c r="M1145"/>
      <c r="N1145"/>
      <c r="O1145"/>
    </row>
    <row r="1146" spans="1:15" ht="13.2" customHeight="1" x14ac:dyDescent="0.25">
      <c r="A1146"/>
      <c r="B1146"/>
      <c r="C1146"/>
      <c r="D1146"/>
      <c r="E1146"/>
      <c r="F1146"/>
      <c r="G1146"/>
      <c r="H1146"/>
      <c r="I1146"/>
      <c r="J1146"/>
      <c r="K1146"/>
      <c r="L1146"/>
      <c r="M1146"/>
      <c r="N1146"/>
      <c r="O1146"/>
    </row>
    <row r="1147" spans="1:15" ht="13.2" customHeight="1" x14ac:dyDescent="0.25">
      <c r="A1147"/>
      <c r="B1147"/>
      <c r="C1147"/>
      <c r="D1147"/>
      <c r="E1147"/>
      <c r="F1147"/>
      <c r="G1147"/>
      <c r="H1147"/>
      <c r="I1147"/>
      <c r="J1147"/>
      <c r="K1147"/>
      <c r="L1147"/>
      <c r="M1147"/>
      <c r="N1147"/>
      <c r="O1147"/>
    </row>
    <row r="1148" spans="1:15" ht="13.2" customHeight="1" x14ac:dyDescent="0.25">
      <c r="A1148"/>
      <c r="B1148"/>
      <c r="C1148"/>
      <c r="D1148"/>
      <c r="E1148"/>
      <c r="F1148"/>
      <c r="G1148"/>
      <c r="H1148"/>
      <c r="I1148"/>
      <c r="J1148"/>
      <c r="K1148"/>
      <c r="L1148"/>
      <c r="M1148"/>
      <c r="N1148"/>
      <c r="O1148"/>
    </row>
    <row r="1149" spans="1:15" ht="13.2" customHeight="1" x14ac:dyDescent="0.25">
      <c r="A1149"/>
      <c r="B1149"/>
      <c r="C1149"/>
      <c r="D1149"/>
      <c r="E1149"/>
      <c r="F1149"/>
      <c r="G1149"/>
      <c r="H1149"/>
      <c r="I1149"/>
      <c r="J1149"/>
      <c r="K1149"/>
      <c r="L1149"/>
      <c r="M1149"/>
      <c r="N1149"/>
      <c r="O1149"/>
    </row>
    <row r="1150" spans="1:15" ht="13.2" customHeight="1" x14ac:dyDescent="0.25">
      <c r="A1150"/>
      <c r="B1150"/>
      <c r="C1150"/>
      <c r="D1150"/>
      <c r="E1150"/>
      <c r="F1150"/>
      <c r="G1150"/>
      <c r="H1150"/>
      <c r="I1150"/>
      <c r="J1150"/>
      <c r="K1150"/>
      <c r="L1150"/>
      <c r="M1150"/>
      <c r="N1150"/>
      <c r="O1150"/>
    </row>
    <row r="1151" spans="1:15" ht="13.2" customHeight="1" x14ac:dyDescent="0.25">
      <c r="A1151"/>
      <c r="B1151"/>
      <c r="C1151"/>
      <c r="D1151"/>
      <c r="E1151"/>
      <c r="F1151"/>
      <c r="G1151"/>
      <c r="H1151"/>
      <c r="I1151"/>
      <c r="J1151"/>
      <c r="K1151"/>
      <c r="L1151"/>
      <c r="M1151"/>
      <c r="N1151"/>
      <c r="O1151"/>
    </row>
    <row r="1152" spans="1:15" ht="13.2" customHeight="1" x14ac:dyDescent="0.25">
      <c r="A1152"/>
      <c r="B1152"/>
      <c r="C1152"/>
      <c r="D1152"/>
      <c r="E1152"/>
      <c r="F1152"/>
      <c r="G1152"/>
      <c r="H1152"/>
      <c r="I1152"/>
      <c r="J1152"/>
      <c r="K1152"/>
      <c r="L1152"/>
      <c r="M1152"/>
      <c r="N1152"/>
      <c r="O1152"/>
    </row>
    <row r="1153" spans="1:15" ht="13.2" customHeight="1" x14ac:dyDescent="0.25">
      <c r="A1153"/>
      <c r="B1153"/>
      <c r="C1153"/>
      <c r="D1153"/>
      <c r="E1153"/>
      <c r="F1153"/>
      <c r="G1153"/>
      <c r="H1153"/>
      <c r="I1153"/>
      <c r="J1153"/>
      <c r="K1153"/>
      <c r="L1153"/>
      <c r="M1153"/>
      <c r="N1153"/>
      <c r="O1153"/>
    </row>
    <row r="1154" spans="1:15" ht="13.2" customHeight="1" x14ac:dyDescent="0.25">
      <c r="A1154"/>
      <c r="B1154"/>
      <c r="C1154"/>
      <c r="D1154"/>
      <c r="E1154"/>
      <c r="F1154"/>
      <c r="G1154"/>
      <c r="H1154"/>
      <c r="I1154"/>
      <c r="J1154"/>
      <c r="K1154"/>
      <c r="L1154"/>
      <c r="M1154"/>
      <c r="N1154"/>
      <c r="O1154"/>
    </row>
    <row r="1155" spans="1:15" ht="13.2" customHeight="1" x14ac:dyDescent="0.25">
      <c r="A1155"/>
      <c r="B1155"/>
      <c r="C1155"/>
      <c r="D1155"/>
      <c r="E1155"/>
      <c r="F1155"/>
      <c r="G1155"/>
      <c r="H1155"/>
      <c r="I1155"/>
      <c r="J1155"/>
      <c r="K1155"/>
      <c r="L1155"/>
      <c r="M1155"/>
      <c r="N1155"/>
      <c r="O1155"/>
    </row>
    <row r="1156" spans="1:15" ht="13.2" customHeight="1" x14ac:dyDescent="0.25">
      <c r="A1156"/>
      <c r="B1156"/>
      <c r="C1156"/>
      <c r="D1156"/>
      <c r="E1156"/>
      <c r="F1156"/>
      <c r="G1156"/>
      <c r="H1156"/>
      <c r="I1156"/>
      <c r="J1156"/>
      <c r="K1156"/>
      <c r="L1156"/>
      <c r="M1156"/>
      <c r="N1156"/>
      <c r="O1156"/>
    </row>
    <row r="1157" spans="1:15" ht="13.2" customHeight="1" x14ac:dyDescent="0.25">
      <c r="A1157"/>
      <c r="B1157"/>
      <c r="C1157"/>
      <c r="D1157"/>
      <c r="E1157"/>
      <c r="F1157"/>
      <c r="G1157"/>
      <c r="H1157"/>
      <c r="I1157"/>
      <c r="J1157"/>
      <c r="K1157"/>
      <c r="L1157"/>
      <c r="M1157"/>
      <c r="N1157"/>
      <c r="O1157"/>
    </row>
    <row r="1158" spans="1:15" ht="13.2" customHeight="1" x14ac:dyDescent="0.25">
      <c r="A1158"/>
      <c r="B1158"/>
      <c r="C1158"/>
      <c r="D1158"/>
      <c r="E1158"/>
      <c r="F1158"/>
      <c r="G1158"/>
      <c r="H1158"/>
      <c r="I1158"/>
      <c r="J1158"/>
      <c r="K1158"/>
      <c r="L1158"/>
      <c r="M1158"/>
      <c r="N1158"/>
      <c r="O1158"/>
    </row>
    <row r="1159" spans="1:15" ht="13.2" customHeight="1" x14ac:dyDescent="0.25">
      <c r="A1159"/>
      <c r="B1159"/>
      <c r="C1159"/>
      <c r="D1159"/>
      <c r="E1159"/>
      <c r="F1159"/>
      <c r="G1159"/>
      <c r="H1159"/>
      <c r="I1159"/>
      <c r="J1159"/>
      <c r="K1159"/>
      <c r="L1159"/>
      <c r="M1159"/>
      <c r="N1159"/>
      <c r="O1159"/>
    </row>
    <row r="1160" spans="1:15" ht="13.2" customHeight="1" x14ac:dyDescent="0.25">
      <c r="A1160"/>
      <c r="B1160"/>
      <c r="C1160"/>
      <c r="D1160"/>
      <c r="E1160"/>
      <c r="F1160"/>
      <c r="G1160"/>
      <c r="H1160"/>
      <c r="I1160"/>
      <c r="J1160"/>
      <c r="K1160"/>
      <c r="L1160"/>
      <c r="M1160"/>
      <c r="N1160"/>
      <c r="O1160"/>
    </row>
    <row r="1161" spans="1:15" ht="13.2" customHeight="1" x14ac:dyDescent="0.25">
      <c r="A1161"/>
      <c r="B1161"/>
      <c r="C1161"/>
      <c r="D1161"/>
      <c r="E1161"/>
      <c r="F1161"/>
      <c r="G1161"/>
      <c r="H1161"/>
      <c r="I1161"/>
      <c r="J1161"/>
      <c r="K1161"/>
      <c r="L1161"/>
      <c r="M1161"/>
      <c r="N1161"/>
      <c r="O1161"/>
    </row>
    <row r="1162" spans="1:15" ht="13.2" customHeight="1" x14ac:dyDescent="0.25">
      <c r="A1162"/>
      <c r="B1162"/>
      <c r="C1162"/>
      <c r="D1162"/>
      <c r="E1162"/>
      <c r="F1162"/>
      <c r="G1162"/>
      <c r="H1162"/>
      <c r="I1162"/>
      <c r="J1162"/>
      <c r="K1162"/>
      <c r="L1162"/>
      <c r="M1162"/>
      <c r="N1162"/>
      <c r="O1162"/>
    </row>
    <row r="1163" spans="1:15" ht="13.2" customHeight="1" x14ac:dyDescent="0.25">
      <c r="A1163"/>
      <c r="B1163"/>
      <c r="C1163"/>
      <c r="D1163"/>
      <c r="E1163"/>
      <c r="F1163"/>
      <c r="G1163"/>
      <c r="H1163"/>
      <c r="I1163"/>
      <c r="J1163"/>
      <c r="K1163"/>
      <c r="L1163"/>
      <c r="M1163"/>
      <c r="N1163"/>
      <c r="O1163"/>
    </row>
    <row r="1164" spans="1:15" ht="13.2" customHeight="1" x14ac:dyDescent="0.25">
      <c r="A1164"/>
      <c r="B1164"/>
      <c r="C1164"/>
      <c r="D1164"/>
      <c r="E1164"/>
      <c r="F1164"/>
      <c r="G1164"/>
      <c r="H1164"/>
      <c r="I1164"/>
      <c r="J1164"/>
      <c r="K1164"/>
      <c r="L1164"/>
      <c r="M1164"/>
      <c r="N1164"/>
      <c r="O1164"/>
    </row>
    <row r="1165" spans="1:15" ht="13.2" customHeight="1" x14ac:dyDescent="0.25">
      <c r="A1165"/>
      <c r="B1165"/>
      <c r="C1165"/>
      <c r="D1165"/>
      <c r="E1165"/>
      <c r="F1165"/>
      <c r="G1165"/>
      <c r="H1165"/>
      <c r="I1165"/>
      <c r="J1165"/>
      <c r="K1165"/>
      <c r="L1165"/>
      <c r="M1165"/>
      <c r="N1165"/>
      <c r="O1165"/>
    </row>
    <row r="1166" spans="1:15" ht="13.2" customHeight="1" x14ac:dyDescent="0.25">
      <c r="A1166"/>
      <c r="B1166"/>
      <c r="C1166"/>
      <c r="D1166"/>
      <c r="E1166"/>
      <c r="F1166"/>
      <c r="G1166"/>
      <c r="H1166"/>
      <c r="I1166"/>
      <c r="J1166"/>
      <c r="K1166"/>
      <c r="L1166"/>
      <c r="M1166"/>
      <c r="N1166"/>
      <c r="O1166"/>
    </row>
    <row r="1167" spans="1:15" ht="13.2" customHeight="1" x14ac:dyDescent="0.25">
      <c r="A1167"/>
      <c r="B1167"/>
      <c r="C1167"/>
      <c r="D1167"/>
      <c r="E1167"/>
      <c r="F1167"/>
      <c r="G1167"/>
      <c r="H1167"/>
      <c r="I1167"/>
      <c r="J1167"/>
      <c r="K1167"/>
      <c r="L1167"/>
      <c r="M1167"/>
      <c r="N1167"/>
      <c r="O1167"/>
    </row>
    <row r="1168" spans="1:15" ht="13.2" customHeight="1" x14ac:dyDescent="0.25">
      <c r="A1168"/>
      <c r="B1168"/>
      <c r="C1168"/>
      <c r="D1168"/>
      <c r="E1168"/>
      <c r="F1168"/>
      <c r="G1168"/>
      <c r="H1168"/>
      <c r="I1168"/>
      <c r="J1168"/>
      <c r="K1168"/>
      <c r="L1168"/>
      <c r="M1168"/>
      <c r="N1168"/>
      <c r="O1168"/>
    </row>
    <row r="1169" spans="1:15" ht="13.2" customHeight="1" x14ac:dyDescent="0.25">
      <c r="A1169"/>
      <c r="B1169"/>
      <c r="C1169"/>
      <c r="D1169"/>
      <c r="E1169"/>
      <c r="F1169"/>
      <c r="G1169"/>
      <c r="H1169"/>
      <c r="I1169"/>
      <c r="J1169"/>
      <c r="K1169"/>
      <c r="L1169"/>
      <c r="M1169"/>
      <c r="N1169"/>
      <c r="O1169"/>
    </row>
    <row r="1170" spans="1:15" ht="13.2" customHeight="1" x14ac:dyDescent="0.25">
      <c r="A1170"/>
      <c r="B1170"/>
      <c r="C1170"/>
      <c r="D1170"/>
      <c r="E1170"/>
      <c r="F1170"/>
      <c r="G1170"/>
      <c r="H1170"/>
      <c r="I1170"/>
      <c r="J1170"/>
      <c r="K1170"/>
      <c r="L1170"/>
      <c r="M1170"/>
      <c r="N1170"/>
      <c r="O1170"/>
    </row>
    <row r="1171" spans="1:15" ht="13.2" customHeight="1" x14ac:dyDescent="0.25">
      <c r="A1171"/>
      <c r="B1171"/>
      <c r="C1171"/>
      <c r="D1171"/>
      <c r="E1171"/>
      <c r="F1171"/>
      <c r="G1171"/>
      <c r="H1171"/>
      <c r="I1171"/>
      <c r="J1171"/>
      <c r="K1171"/>
      <c r="L1171"/>
      <c r="M1171"/>
      <c r="N1171"/>
      <c r="O1171"/>
    </row>
    <row r="1172" spans="1:15" ht="13.2" customHeight="1" x14ac:dyDescent="0.25">
      <c r="A1172"/>
      <c r="B1172"/>
      <c r="C1172"/>
      <c r="D1172"/>
      <c r="E1172"/>
      <c r="F1172"/>
      <c r="G1172"/>
      <c r="H1172"/>
      <c r="I1172"/>
      <c r="J1172"/>
      <c r="K1172"/>
      <c r="L1172"/>
      <c r="M1172"/>
      <c r="N1172"/>
      <c r="O1172"/>
    </row>
    <row r="1173" spans="1:15" ht="13.2" customHeight="1" x14ac:dyDescent="0.25">
      <c r="A1173"/>
      <c r="B1173"/>
      <c r="C1173"/>
      <c r="D1173"/>
      <c r="E1173"/>
      <c r="F1173"/>
      <c r="G1173"/>
      <c r="H1173"/>
      <c r="I1173"/>
      <c r="J1173"/>
      <c r="K1173"/>
      <c r="L1173"/>
      <c r="M1173"/>
      <c r="N1173"/>
      <c r="O1173"/>
    </row>
    <row r="1174" spans="1:15" ht="13.2" customHeight="1" x14ac:dyDescent="0.25">
      <c r="A1174"/>
      <c r="B1174"/>
      <c r="C1174"/>
      <c r="D1174"/>
      <c r="E1174"/>
      <c r="F1174"/>
      <c r="G1174"/>
      <c r="H1174"/>
      <c r="I1174"/>
      <c r="J1174"/>
      <c r="K1174"/>
      <c r="L1174"/>
      <c r="M1174"/>
      <c r="N1174"/>
      <c r="O1174"/>
    </row>
    <row r="1175" spans="1:15" ht="13.2" customHeight="1" x14ac:dyDescent="0.25">
      <c r="A1175"/>
      <c r="B1175"/>
      <c r="C1175"/>
      <c r="D1175"/>
      <c r="E1175"/>
      <c r="F1175"/>
      <c r="G1175"/>
      <c r="H1175"/>
      <c r="I1175"/>
      <c r="J1175"/>
      <c r="K1175"/>
      <c r="L1175"/>
      <c r="M1175"/>
      <c r="N1175"/>
      <c r="O1175"/>
    </row>
    <row r="1176" spans="1:15" ht="13.2" customHeight="1" x14ac:dyDescent="0.25">
      <c r="A1176"/>
      <c r="B1176"/>
      <c r="C1176"/>
      <c r="D1176"/>
      <c r="E1176"/>
      <c r="F1176"/>
      <c r="G1176"/>
      <c r="H1176"/>
      <c r="I1176"/>
      <c r="J1176"/>
      <c r="K1176"/>
      <c r="L1176"/>
      <c r="M1176"/>
      <c r="N1176"/>
      <c r="O1176"/>
    </row>
    <row r="1177" spans="1:15" ht="13.2" customHeight="1" x14ac:dyDescent="0.25">
      <c r="A1177"/>
      <c r="B1177"/>
      <c r="C1177"/>
      <c r="D1177"/>
      <c r="E1177"/>
      <c r="F1177"/>
      <c r="G1177"/>
      <c r="H1177"/>
      <c r="I1177"/>
      <c r="J1177"/>
      <c r="K1177"/>
      <c r="L1177"/>
      <c r="M1177"/>
      <c r="N1177"/>
      <c r="O1177"/>
    </row>
    <row r="1178" spans="1:15" ht="13.2" customHeight="1" x14ac:dyDescent="0.25">
      <c r="A1178"/>
      <c r="B1178"/>
      <c r="C1178"/>
      <c r="D1178"/>
      <c r="E1178"/>
      <c r="F1178"/>
      <c r="G1178"/>
      <c r="H1178"/>
      <c r="I1178"/>
      <c r="J1178"/>
      <c r="K1178"/>
      <c r="L1178"/>
      <c r="M1178"/>
      <c r="N1178"/>
      <c r="O1178"/>
    </row>
    <row r="1179" spans="1:15" ht="13.2" customHeight="1" x14ac:dyDescent="0.25">
      <c r="A1179"/>
      <c r="B1179"/>
      <c r="C1179"/>
      <c r="D1179"/>
      <c r="E1179"/>
      <c r="F1179"/>
      <c r="G1179"/>
      <c r="H1179"/>
      <c r="I1179"/>
      <c r="J1179"/>
      <c r="K1179"/>
      <c r="L1179"/>
      <c r="M1179"/>
      <c r="N1179"/>
      <c r="O1179"/>
    </row>
    <row r="1180" spans="1:15" ht="13.2" customHeight="1" x14ac:dyDescent="0.25">
      <c r="A1180"/>
      <c r="B1180"/>
      <c r="C1180"/>
      <c r="D1180"/>
      <c r="E1180"/>
      <c r="F1180"/>
      <c r="G1180"/>
      <c r="H1180"/>
      <c r="I1180"/>
      <c r="J1180"/>
      <c r="K1180"/>
      <c r="L1180"/>
      <c r="M1180"/>
      <c r="N1180"/>
      <c r="O1180"/>
    </row>
    <row r="1181" spans="1:15" ht="13.2" customHeight="1" x14ac:dyDescent="0.25">
      <c r="A1181"/>
      <c r="B1181"/>
      <c r="C1181"/>
      <c r="D1181"/>
      <c r="E1181"/>
      <c r="F1181"/>
      <c r="G1181"/>
      <c r="H1181"/>
      <c r="I1181"/>
      <c r="J1181"/>
      <c r="K1181"/>
      <c r="L1181"/>
      <c r="M1181"/>
      <c r="N1181"/>
      <c r="O1181"/>
    </row>
    <row r="1182" spans="1:15" ht="13.2" customHeight="1" x14ac:dyDescent="0.25">
      <c r="A1182"/>
      <c r="B1182"/>
      <c r="C1182"/>
      <c r="D1182"/>
      <c r="E1182"/>
      <c r="F1182"/>
      <c r="G1182"/>
      <c r="H1182"/>
      <c r="I1182"/>
      <c r="J1182"/>
      <c r="K1182"/>
      <c r="L1182"/>
      <c r="M1182"/>
      <c r="N1182"/>
      <c r="O1182"/>
    </row>
    <row r="1183" spans="1:15" ht="13.2" customHeight="1" x14ac:dyDescent="0.25">
      <c r="A1183"/>
      <c r="B1183"/>
      <c r="C1183"/>
      <c r="D1183"/>
      <c r="E1183"/>
      <c r="F1183"/>
      <c r="G1183"/>
      <c r="H1183"/>
      <c r="I1183"/>
      <c r="J1183"/>
      <c r="K1183"/>
      <c r="L1183"/>
      <c r="M1183"/>
      <c r="N1183"/>
      <c r="O1183"/>
    </row>
    <row r="1184" spans="1:15" ht="13.2" customHeight="1" x14ac:dyDescent="0.25">
      <c r="A1184"/>
      <c r="B1184"/>
      <c r="C1184"/>
      <c r="D1184"/>
      <c r="E1184"/>
      <c r="F1184"/>
      <c r="G1184"/>
      <c r="H1184"/>
      <c r="I1184"/>
      <c r="J1184"/>
      <c r="K1184"/>
      <c r="L1184"/>
      <c r="M1184"/>
      <c r="N1184"/>
      <c r="O1184"/>
    </row>
    <row r="1185" spans="1:15" ht="13.2" customHeight="1" x14ac:dyDescent="0.25">
      <c r="A1185"/>
      <c r="B1185"/>
      <c r="C1185"/>
      <c r="D1185"/>
      <c r="E1185"/>
      <c r="F1185"/>
      <c r="G1185"/>
      <c r="H1185"/>
      <c r="I1185"/>
      <c r="J1185"/>
      <c r="K1185"/>
      <c r="L1185"/>
      <c r="M1185"/>
      <c r="N1185"/>
      <c r="O1185"/>
    </row>
    <row r="1186" spans="1:15" ht="13.2" customHeight="1" x14ac:dyDescent="0.25">
      <c r="A1186"/>
      <c r="B1186"/>
      <c r="C1186"/>
      <c r="D1186"/>
      <c r="E1186"/>
      <c r="F1186"/>
      <c r="G1186"/>
      <c r="H1186"/>
      <c r="I1186"/>
      <c r="J1186"/>
      <c r="K1186"/>
      <c r="L1186"/>
      <c r="M1186"/>
      <c r="N1186"/>
      <c r="O1186"/>
    </row>
    <row r="1187" spans="1:15" ht="13.2" customHeight="1" x14ac:dyDescent="0.25">
      <c r="A1187"/>
      <c r="B1187"/>
      <c r="C1187"/>
      <c r="D1187"/>
      <c r="E1187"/>
      <c r="F1187"/>
      <c r="G1187"/>
      <c r="H1187"/>
      <c r="I1187"/>
      <c r="J1187"/>
      <c r="K1187"/>
      <c r="L1187"/>
      <c r="M1187"/>
      <c r="N1187"/>
      <c r="O1187"/>
    </row>
    <row r="1188" spans="1:15" ht="13.2" customHeight="1" x14ac:dyDescent="0.25">
      <c r="A1188"/>
      <c r="B1188"/>
      <c r="C1188"/>
      <c r="D1188"/>
      <c r="E1188"/>
      <c r="F1188"/>
      <c r="G1188"/>
      <c r="H1188"/>
      <c r="I1188"/>
      <c r="J1188"/>
      <c r="K1188"/>
      <c r="L1188"/>
      <c r="M1188"/>
      <c r="N1188"/>
      <c r="O1188"/>
    </row>
    <row r="1189" spans="1:15" ht="13.2" customHeight="1" x14ac:dyDescent="0.25">
      <c r="A1189"/>
      <c r="B1189"/>
      <c r="C1189"/>
      <c r="D1189"/>
      <c r="E1189"/>
      <c r="F1189"/>
      <c r="G1189"/>
      <c r="H1189"/>
      <c r="I1189"/>
      <c r="J1189"/>
      <c r="K1189"/>
      <c r="L1189"/>
      <c r="M1189"/>
      <c r="N1189"/>
      <c r="O1189"/>
    </row>
    <row r="1190" spans="1:15" ht="13.2" customHeight="1" x14ac:dyDescent="0.25">
      <c r="A1190"/>
      <c r="B1190"/>
      <c r="C1190"/>
      <c r="D1190"/>
      <c r="E1190"/>
      <c r="F1190"/>
      <c r="G1190"/>
      <c r="H1190"/>
      <c r="I1190"/>
      <c r="J1190"/>
      <c r="K1190"/>
      <c r="L1190"/>
      <c r="M1190"/>
      <c r="N1190"/>
      <c r="O1190"/>
    </row>
    <row r="1191" spans="1:15" ht="13.2" customHeight="1" x14ac:dyDescent="0.25">
      <c r="A1191"/>
      <c r="B1191"/>
      <c r="C1191"/>
      <c r="D1191"/>
      <c r="E1191"/>
      <c r="F1191"/>
      <c r="G1191"/>
      <c r="H1191"/>
      <c r="I1191"/>
      <c r="J1191"/>
      <c r="K1191"/>
      <c r="L1191"/>
      <c r="M1191"/>
      <c r="N1191"/>
      <c r="O1191"/>
    </row>
    <row r="1192" spans="1:15" ht="13.2" customHeight="1" x14ac:dyDescent="0.25">
      <c r="A1192"/>
      <c r="B1192"/>
      <c r="C1192"/>
      <c r="D1192"/>
      <c r="E1192"/>
      <c r="F1192"/>
      <c r="G1192"/>
      <c r="H1192"/>
      <c r="I1192"/>
      <c r="J1192"/>
      <c r="K1192"/>
      <c r="L1192"/>
      <c r="M1192"/>
      <c r="N1192"/>
      <c r="O1192"/>
    </row>
    <row r="1193" spans="1:15" ht="13.2" customHeight="1" x14ac:dyDescent="0.25">
      <c r="A1193"/>
      <c r="B1193"/>
      <c r="C1193"/>
      <c r="D1193"/>
      <c r="E1193"/>
      <c r="F1193"/>
      <c r="G1193"/>
      <c r="H1193"/>
      <c r="I1193"/>
      <c r="J1193"/>
      <c r="K1193"/>
      <c r="L1193"/>
      <c r="M1193"/>
      <c r="N1193"/>
      <c r="O1193"/>
    </row>
    <row r="1194" spans="1:15" ht="13.2" customHeight="1" x14ac:dyDescent="0.25">
      <c r="A1194"/>
      <c r="B1194"/>
      <c r="C1194"/>
      <c r="D1194"/>
      <c r="E1194"/>
      <c r="F1194"/>
      <c r="G1194"/>
      <c r="H1194"/>
      <c r="I1194"/>
      <c r="J1194"/>
      <c r="K1194"/>
      <c r="L1194"/>
      <c r="M1194"/>
      <c r="N1194"/>
      <c r="O1194"/>
    </row>
    <row r="1195" spans="1:15" ht="13.2" customHeight="1" x14ac:dyDescent="0.25">
      <c r="A1195"/>
      <c r="B1195"/>
      <c r="C1195"/>
      <c r="D1195"/>
      <c r="E1195"/>
      <c r="F1195"/>
      <c r="G1195"/>
      <c r="H1195"/>
      <c r="I1195"/>
      <c r="J1195"/>
      <c r="K1195"/>
      <c r="L1195"/>
      <c r="M1195"/>
      <c r="N1195"/>
      <c r="O1195"/>
    </row>
    <row r="1196" spans="1:15" ht="13.2" customHeight="1" x14ac:dyDescent="0.25"/>
    <row r="1197" spans="1:15" ht="13.2" customHeight="1" x14ac:dyDescent="0.25"/>
    <row r="1198" spans="1:15" ht="13.2" customHeight="1" x14ac:dyDescent="0.25"/>
    <row r="1199" spans="1:15" ht="13.2" customHeight="1" x14ac:dyDescent="0.25"/>
    <row r="1200" spans="1:15" ht="13.2" customHeight="1" x14ac:dyDescent="0.25"/>
    <row r="1201" ht="13.2" customHeight="1" x14ac:dyDescent="0.25"/>
    <row r="1202" ht="13.2" customHeight="1" x14ac:dyDescent="0.25"/>
    <row r="1203" ht="13.2" customHeight="1" x14ac:dyDescent="0.25"/>
    <row r="1204" ht="13.2" customHeight="1" x14ac:dyDescent="0.25"/>
    <row r="1205" ht="13.2" customHeight="1" x14ac:dyDescent="0.25"/>
    <row r="1206" ht="13.2" customHeight="1" x14ac:dyDescent="0.25"/>
    <row r="1207" ht="13.2" customHeight="1" x14ac:dyDescent="0.25"/>
    <row r="1208" ht="13.2" customHeight="1" x14ac:dyDescent="0.25"/>
    <row r="1209" ht="13.2" customHeight="1" x14ac:dyDescent="0.25"/>
    <row r="1210" ht="13.2" customHeight="1" x14ac:dyDescent="0.25"/>
  </sheetData>
  <sheetProtection algorithmName="SHA-512" hashValue="nML8SwCOOd0nxt9C9ON7ydtXcOZ9e1BVvAADQMgN7joAg1Goryv2GVy2nP1ZQ0h/JdFL7NLZD2ODFpFPjEs1Ow==" saltValue="kTZitnap2dkXGDsxHLL1mg==" spinCount="100000" sheet="1" deleteRows="0" selectLockedCells="1" sort="0"/>
  <mergeCells count="202">
    <mergeCell ref="E170:E176"/>
    <mergeCell ref="A177:A180"/>
    <mergeCell ref="B177:B180"/>
    <mergeCell ref="C177:C180"/>
    <mergeCell ref="D177:D180"/>
    <mergeCell ref="E177:E180"/>
    <mergeCell ref="A186:A192"/>
    <mergeCell ref="B186:B192"/>
    <mergeCell ref="C186:C192"/>
    <mergeCell ref="D186:D192"/>
    <mergeCell ref="E186:E192"/>
    <mergeCell ref="A170:A176"/>
    <mergeCell ref="B170:B176"/>
    <mergeCell ref="C170:C176"/>
    <mergeCell ref="D170:D176"/>
    <mergeCell ref="A1:N1"/>
    <mergeCell ref="A17:A20"/>
    <mergeCell ref="B17:B20"/>
    <mergeCell ref="C17:C20"/>
    <mergeCell ref="D17:D20"/>
    <mergeCell ref="E17:E20"/>
    <mergeCell ref="A10:A16"/>
    <mergeCell ref="B10:B16"/>
    <mergeCell ref="C10:C16"/>
    <mergeCell ref="D10:D16"/>
    <mergeCell ref="E10:E16"/>
    <mergeCell ref="A33:A36"/>
    <mergeCell ref="B33:B36"/>
    <mergeCell ref="C33:C36"/>
    <mergeCell ref="D33:D36"/>
    <mergeCell ref="E33:E36"/>
    <mergeCell ref="A26:A32"/>
    <mergeCell ref="B26:B32"/>
    <mergeCell ref="C26:C32"/>
    <mergeCell ref="D26:D32"/>
    <mergeCell ref="E26:E32"/>
    <mergeCell ref="A42:A48"/>
    <mergeCell ref="B42:B48"/>
    <mergeCell ref="C42:C48"/>
    <mergeCell ref="D42:D48"/>
    <mergeCell ref="E42:E48"/>
    <mergeCell ref="A49:A52"/>
    <mergeCell ref="B49:B52"/>
    <mergeCell ref="C49:C52"/>
    <mergeCell ref="D49:D52"/>
    <mergeCell ref="E49:E52"/>
    <mergeCell ref="A58:A64"/>
    <mergeCell ref="B58:B64"/>
    <mergeCell ref="C58:C64"/>
    <mergeCell ref="D58:D64"/>
    <mergeCell ref="E58:E64"/>
    <mergeCell ref="A65:A68"/>
    <mergeCell ref="B65:B68"/>
    <mergeCell ref="C65:C68"/>
    <mergeCell ref="D65:D68"/>
    <mergeCell ref="E65:E68"/>
    <mergeCell ref="A74:A80"/>
    <mergeCell ref="B74:B80"/>
    <mergeCell ref="C74:C80"/>
    <mergeCell ref="D74:D80"/>
    <mergeCell ref="E74:E80"/>
    <mergeCell ref="A81:A84"/>
    <mergeCell ref="B81:B84"/>
    <mergeCell ref="C81:C84"/>
    <mergeCell ref="D81:D84"/>
    <mergeCell ref="E81:E84"/>
    <mergeCell ref="A90:A96"/>
    <mergeCell ref="B90:B96"/>
    <mergeCell ref="C90:C96"/>
    <mergeCell ref="D90:D96"/>
    <mergeCell ref="E90:E96"/>
    <mergeCell ref="A97:A100"/>
    <mergeCell ref="B97:B100"/>
    <mergeCell ref="C97:C100"/>
    <mergeCell ref="D97:D100"/>
    <mergeCell ref="E97:E100"/>
    <mergeCell ref="A106:A112"/>
    <mergeCell ref="B106:B112"/>
    <mergeCell ref="C106:C112"/>
    <mergeCell ref="D106:D112"/>
    <mergeCell ref="E106:E112"/>
    <mergeCell ref="A113:A116"/>
    <mergeCell ref="B113:B116"/>
    <mergeCell ref="C113:C116"/>
    <mergeCell ref="D113:D116"/>
    <mergeCell ref="E113:E116"/>
    <mergeCell ref="A122:A128"/>
    <mergeCell ref="B122:B128"/>
    <mergeCell ref="C122:C128"/>
    <mergeCell ref="D122:D128"/>
    <mergeCell ref="E122:E128"/>
    <mergeCell ref="A129:A132"/>
    <mergeCell ref="B129:B132"/>
    <mergeCell ref="C129:C132"/>
    <mergeCell ref="D129:D132"/>
    <mergeCell ref="E129:E132"/>
    <mergeCell ref="A138:A144"/>
    <mergeCell ref="B138:B144"/>
    <mergeCell ref="C138:C144"/>
    <mergeCell ref="D138:D144"/>
    <mergeCell ref="E138:E144"/>
    <mergeCell ref="A145:A148"/>
    <mergeCell ref="B145:B148"/>
    <mergeCell ref="C145:C148"/>
    <mergeCell ref="D145:D148"/>
    <mergeCell ref="E145:E148"/>
    <mergeCell ref="A154:A160"/>
    <mergeCell ref="B154:B160"/>
    <mergeCell ref="C154:C160"/>
    <mergeCell ref="D154:D160"/>
    <mergeCell ref="E154:E160"/>
    <mergeCell ref="A161:A164"/>
    <mergeCell ref="B161:B164"/>
    <mergeCell ref="C161:C164"/>
    <mergeCell ref="D161:D164"/>
    <mergeCell ref="E161:E164"/>
    <mergeCell ref="A193:A196"/>
    <mergeCell ref="B193:B196"/>
    <mergeCell ref="C193:C196"/>
    <mergeCell ref="D193:D196"/>
    <mergeCell ref="E193:E196"/>
    <mergeCell ref="A202:A208"/>
    <mergeCell ref="B202:B208"/>
    <mergeCell ref="C202:C208"/>
    <mergeCell ref="D202:D208"/>
    <mergeCell ref="E202:E208"/>
    <mergeCell ref="A209:A212"/>
    <mergeCell ref="B209:B212"/>
    <mergeCell ref="C209:C212"/>
    <mergeCell ref="D209:D212"/>
    <mergeCell ref="E209:E212"/>
    <mergeCell ref="A218:A224"/>
    <mergeCell ref="B218:B224"/>
    <mergeCell ref="C218:C224"/>
    <mergeCell ref="D218:D224"/>
    <mergeCell ref="E218:E224"/>
    <mergeCell ref="A225:A228"/>
    <mergeCell ref="B225:B228"/>
    <mergeCell ref="C225:C228"/>
    <mergeCell ref="D225:D228"/>
    <mergeCell ref="E225:E228"/>
    <mergeCell ref="A234:A240"/>
    <mergeCell ref="B234:B240"/>
    <mergeCell ref="C234:C240"/>
    <mergeCell ref="D234:D240"/>
    <mergeCell ref="E234:E240"/>
    <mergeCell ref="A241:A244"/>
    <mergeCell ref="B241:B244"/>
    <mergeCell ref="C241:C244"/>
    <mergeCell ref="D241:D244"/>
    <mergeCell ref="E241:E244"/>
    <mergeCell ref="A250:A256"/>
    <mergeCell ref="B250:B256"/>
    <mergeCell ref="C250:C256"/>
    <mergeCell ref="D250:D256"/>
    <mergeCell ref="E250:E256"/>
    <mergeCell ref="A257:A260"/>
    <mergeCell ref="B257:B260"/>
    <mergeCell ref="C257:C260"/>
    <mergeCell ref="D257:D260"/>
    <mergeCell ref="E257:E260"/>
    <mergeCell ref="A266:A272"/>
    <mergeCell ref="B266:B272"/>
    <mergeCell ref="C266:C272"/>
    <mergeCell ref="D266:D272"/>
    <mergeCell ref="E266:E272"/>
    <mergeCell ref="A273:A276"/>
    <mergeCell ref="B273:B276"/>
    <mergeCell ref="C273:C276"/>
    <mergeCell ref="D273:D276"/>
    <mergeCell ref="E273:E276"/>
    <mergeCell ref="A282:A288"/>
    <mergeCell ref="B282:B288"/>
    <mergeCell ref="C282:C288"/>
    <mergeCell ref="D282:D288"/>
    <mergeCell ref="E282:E288"/>
    <mergeCell ref="A289:A292"/>
    <mergeCell ref="B289:B292"/>
    <mergeCell ref="C289:C292"/>
    <mergeCell ref="D289:D292"/>
    <mergeCell ref="E289:E292"/>
    <mergeCell ref="A298:A304"/>
    <mergeCell ref="B298:B304"/>
    <mergeCell ref="C298:C304"/>
    <mergeCell ref="D298:D304"/>
    <mergeCell ref="E298:E304"/>
    <mergeCell ref="A327:C327"/>
    <mergeCell ref="A321:A324"/>
    <mergeCell ref="B321:B324"/>
    <mergeCell ref="C321:C324"/>
    <mergeCell ref="D321:D324"/>
    <mergeCell ref="E321:E324"/>
    <mergeCell ref="A305:A308"/>
    <mergeCell ref="B305:B308"/>
    <mergeCell ref="C305:C308"/>
    <mergeCell ref="D305:D308"/>
    <mergeCell ref="E305:E308"/>
    <mergeCell ref="A314:A320"/>
    <mergeCell ref="B314:B320"/>
    <mergeCell ref="C314:C320"/>
    <mergeCell ref="D314:D320"/>
    <mergeCell ref="E314:E320"/>
  </mergeCells>
  <dataValidations xWindow="1360" yWindow="674" count="10">
    <dataValidation type="decimal" allowBlank="1" showInputMessage="1" showErrorMessage="1" errorTitle="Napaka:" promptTitle="Odstotek zaposlitve " prompt="Odstotek zaposlitve zdravnika v tem timu." sqref="K17 K33 K49 K65 K81 K97 K113 K129 K145 K161 K177 K193 K209 K225 K241 K257 K273 K289 K305 K321" xr:uid="{0573C907-89DA-4BE8-9F2A-A6FB746B4007}">
      <formula1>0</formula1>
      <formula2>1</formula2>
    </dataValidation>
    <dataValidation type="decimal" allowBlank="1" showInputMessage="1" showErrorMessage="1" errorTitle="Napaka:" error="Vnesete lahko največ 100%." promptTitle="Odstotek zaposlitve" prompt="Vpišite odstotek zaposlitve administrativno tehničnega delavca v tem timu. " sqref="K16 K32 K48 K64 K80 K96 K112 K128 K144 K160 K176 K192 K208 K224 K240 K256 K272 K288 K304 K320" xr:uid="{F437BF3A-02FF-4AD8-953E-C760ED9BD17F}">
      <formula1>0</formula1>
      <formula2>1</formula2>
    </dataValidation>
    <dataValidation allowBlank="1" showInputMessage="1" showErrorMessage="1" errorTitle="Napaka:" promptTitle="Odstotek zaposlitve " prompt="Odstotek zaposlitve zdravnika v tem timu." sqref="K10:L10 L11 L17:L18 K26:L26 L27 L33:L34 K42:L42 L43 L49:L50 K58:L58 L59 L65:L66 K74:L74 L75 L81:L82 K90:L90 L91 L97:L98 K106:L106 L107 L113:L114 K122:L122 L123 L129:L130 K138:L138 L139 L145:L146 K154:L154 L155 L161:L162 K170:L170 L171 L177:L178 K186:L186 L187 L193:L194 K202:L202 L203 L209:L210 K218:L218 L219 L225:L226 K234:L234 L235 L241:L242 K250:L250 L251 L257:L258 K266:L266 L267 L273:L274 K282:L282 L283 L289:L290 K298:L298 L299 L305:L306 K314:L314 L315 L321:L322" xr:uid="{516477D0-DA3B-4B92-A5D5-FCD5B89E8DD8}"/>
    <dataValidation type="whole" allowBlank="1" showInputMessage="1" showErrorMessage="1" error="Vnesli ste napačno vrednost." promptTitle="Število GK na zadnji dan v mes." prompt="Vnesite število GK na zadnji dan v mesecu." sqref="C10:C16 C26:C32 C42:C48 C58:C64 C74:C80 C90:C96 C106:C112 C122:C128 C138:C144 C154:C160 C170:C176 C186:C192 C202:C208 C218:C224 C234:C240 C250:C256 C266:C272 C282:C288 C298:C304 C314:C320" xr:uid="{F548BFE4-C0CA-4DFB-B0B7-3A26E4AE1CEA}">
      <formula1>0</formula1>
      <formula2>7000</formula2>
    </dataValidation>
    <dataValidation type="decimal" allowBlank="1" showInputMessage="1" showErrorMessage="1" errorTitle="Napaka:" error="Vnesete lahko največ 100%." promptTitle="Odstotek zaposlitve" prompt="Vpišite odstotek zaposlitve medicinske sestre v tem timu. " sqref="K12:K15 K19:K20 K28:K31 K35:K36 K44:K47 K51:K52 K60:K63 K67:K68 K76:K79 K83:K84 K92:K95 K99:K100 K108:K111 K115:K116 K124:K127 K131:K132 K140:K143 K147:K148 K156:K159 K163:K164 K172:K175 K179:K180 K188:K191 K195:K196 K204:K207 K211:K212 K220:K223 K227:K228 K236:K239 K243:K244 K252:K255 K259:K260 K268:K271 K275:K276 K284:K287 K291:K292 K300:K303 K307:K308 K316:K319 K323:K324" xr:uid="{B83B4679-3B00-44FA-BAB1-A910DC22594E}">
      <formula1>0</formula1>
      <formula2>1</formula2>
    </dataValidation>
    <dataValidation allowBlank="1" showInputMessage="1" showErrorMessage="1" promptTitle="Enota" prompt="Vpišite Enoto in Poslovno enoto." sqref="D4" xr:uid="{1926E9F9-988D-42D7-8679-7EF536D5E202}"/>
    <dataValidation allowBlank="1" showInputMessage="1" showErrorMessage="1" promptTitle="Število obiskov" prompt="Vnesite število količnikov iz obiskov v otroškošolskem dispanzerju na področju preventivne dejavnosti preračunano na cel obseg tima." sqref="B17:B20 B33:B36 B49:B52 B65:B68 B81:B84 B97:B100 B113:B116 B129:B132 B145:B148 B161:B164 B177:B180 B193:B196 B209:B212 B225:B228 B241:B244 B257:B260 B273:B276 B289:B292 B305:B308 B321:B324" xr:uid="{DB38A39C-03C5-4386-82E3-0AA6911470CB}"/>
    <dataValidation type="decimal" allowBlank="1" showInputMessage="1" showErrorMessage="1" errorTitle="Napaka:" promptTitle="Odstotek zaposlitve " prompt="Odstotek zaposlitve nadomestnega zdravnika v tem timu." sqref="K11 K18 K27 K34 K43 K50 K59 K66 K75 K82 K91 K98 K107 K114 K123 K130 K139 K146 K155 K162 K171 K178 K187 K194 K203 K210 K219 K226 K235 K242 K251 K258 K267 K274 K283 K290 K299 K306 K315 K322" xr:uid="{D5F8EDC5-CADE-4D2F-B876-4734B2458CAC}">
      <formula1>0</formula1>
      <formula2>1</formula2>
    </dataValidation>
    <dataValidation allowBlank="1" showInputMessage="1" showErrorMessage="1" errorTitle="Napaka:" error="Delež zaposlitve v timu je lahko največ 1." promptTitle="Obseg tima:" prompt="Vnesite podatek o številu timov iz tabele ZZZS." sqref="J10 J17 J26 J33 J42 J49 J58 J65 J74 J81 J90 J97 J106 J113 J122 J129 J138 J145 J154 J161 J170 J177 J186 J193 J202 J209 J218 J225 J234 J241 J250 J257 J266 J273 J282 J289 J298 J305 J314 J321" xr:uid="{8964C302-4BA3-4DF2-87C7-9D10A1CA9298}"/>
    <dataValidation allowBlank="1" showInputMessage="1" showErrorMessage="1" promptTitle="Število obiskov" prompt="Vnesite število količnikov iz obiskov v ambulanti družinske medicine preračunano na cel obseg tima." sqref="B10:B16 B26:B32 B42:B48 B58:B64 B74:B80 B90:B96 B106:B112 B122:B128 B138:B144 B154:B160 B170:B176 B186:B192 B202:B208 B218:B224 B234:B240 B250:B256 B266:B272 B282:B288 B298:B304 B314:B320" xr:uid="{F9903375-7F95-4C8C-B9B8-62EBA408532E}"/>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360" yWindow="674" count="5">
        <x14:dataValidation type="list" allowBlank="1" showInputMessage="1" showErrorMessage="1" promptTitle="Šifra delovnega mesta" prompt="Iz spustnega seznama izberite šifro DM zdr. administrativni sodelavec." xr:uid="{5F534734-2D08-47CD-A939-D5776F35D417}">
          <x14:formula1>
            <xm:f>Šifranti!$F$153:$F$156</xm:f>
          </x14:formula1>
          <xm:sqref>H16 H32 H48 H64 H80 H96 H112 H128 H144 H160 H176 H192 H208 H224 H240 H256 H272 H288 H304 H320</xm:sqref>
        </x14:dataValidation>
        <x14:dataValidation type="list" allowBlank="1" showInputMessage="1" showErrorMessage="1" promptTitle="Zdravstveni dom" prompt="Iz spustnega seznama izberite vaš zdravstveni dom." xr:uid="{2F46518D-B7BC-4DB0-9C74-08776A0AB9ED}">
          <x14:formula1>
            <xm:f>Šifranti!$A$2:$A$59</xm:f>
          </x14:formula1>
          <xm:sqref>B4</xm:sqref>
        </x14:dataValidation>
        <x14:dataValidation type="list" allowBlank="1" showInputMessage="1" showErrorMessage="1" promptTitle="Šifra delovnega mesta" prompt="Iz spustnega seznama izberite šifro DM medicinske sestre." xr:uid="{307291A1-E55F-4B4F-94C3-BCF40BB15557}">
          <x14:formula1>
            <xm:f>Šifranti!$F$49:$F$152</xm:f>
          </x14:formula1>
          <xm:sqref>H19:H20 H12:H15 H35:H36 H28:H31 H51:H52 H44:H47 H67:H68 H60:H63 H83:H84 H76:H79 H99:H100 H92:H95 H115:H116 H108:H111 H131:H132 H124:H127 H147:H148 H140:H143 H163:H164 H156:H159 H179:H180 H172:H175 H195:H196 H188:H191 H211:H212 H204:H207 H227:H228 H220:H223 H243:H244 H236:H239 H259:H260 H252:H255 H275:H276 H268:H271 H291:H292 H284:H287 H307:H308 H300:H303 H323:H324 H316:H319</xm:sqref>
        </x14:dataValidation>
        <x14:dataValidation type="list" allowBlank="1" showInputMessage="1" showErrorMessage="1" promptTitle="Šifra delovnega mesta" prompt="Iz spustnega seznama izberite šifro DM zdravnika." xr:uid="{B085B6BB-E393-4575-9E62-166BEA688955}">
          <x14:formula1>
            <xm:f>Šifranti!$F$5:$F$48</xm:f>
          </x14:formula1>
          <xm:sqref>H17:H18 H10:H11 H33:H34 H26:H27 H49:H50 H42:H43 H65:H66 H58:H59 H81:H82 H74:H75 H97:H98 H90:H91 H113:H114 H106:H107 H129:H130 H122:H123 H145:H146 H138:H139 H161:H162 H154:H155 H177:H178 H170:H171 H193:H194 H186:H187 H209:H210 H202:H203 H225:H226 H218:H219 H241:H242 H234:H235 H257:H258 H250:H251 H273:H274 H266:H267 H289:H290 H282:H283 H305:H306 H298:H299 H321:H322 H314:H315</xm:sqref>
        </x14:dataValidation>
        <x14:dataValidation type="list" allowBlank="1" showInputMessage="1" showErrorMessage="1" promptTitle="Obdobje poročanja:" prompt="Izberite obdobje za katerega poročate." xr:uid="{540B4C1D-9767-4D04-94DE-C92BE97EF4CE}">
          <x14:formula1>
            <xm:f>Šifranti!$K$6</xm:f>
          </x14:formula1>
          <xm:sqref>B5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8DD4C-50CD-4261-9386-7084AD7C1F6C}">
  <dimension ref="A1:S2239"/>
  <sheetViews>
    <sheetView topLeftCell="A12" zoomScale="80" zoomScaleNormal="80" workbookViewId="0">
      <selection activeCell="B32" sqref="B32:B37"/>
    </sheetView>
  </sheetViews>
  <sheetFormatPr defaultColWidth="8.88671875" defaultRowHeight="13.2" x14ac:dyDescent="0.25"/>
  <cols>
    <col min="1" max="1" width="16.109375" style="2" customWidth="1"/>
    <col min="2" max="2" width="26" style="2" customWidth="1"/>
    <col min="3" max="3" width="17.33203125" style="2" customWidth="1"/>
    <col min="4" max="4" width="24.109375" style="2" customWidth="1"/>
    <col min="5" max="5" width="13" style="2" customWidth="1"/>
    <col min="6" max="6" width="34.88671875" style="2" customWidth="1"/>
    <col min="7" max="7" width="23.33203125" style="2" customWidth="1"/>
    <col min="8" max="8" width="12" style="2" customWidth="1"/>
    <col min="9" max="9" width="43.88671875" style="2" customWidth="1"/>
    <col min="10" max="10" width="19.44140625" style="2" customWidth="1"/>
    <col min="11" max="12" width="13.6640625" style="2" customWidth="1"/>
    <col min="13" max="13" width="12" style="2" customWidth="1"/>
    <col min="14" max="14" width="14.88671875" style="2" customWidth="1"/>
    <col min="15" max="15" width="19.33203125" style="2" customWidth="1"/>
    <col min="16" max="16" width="31.88671875" style="2" customWidth="1"/>
    <col min="17" max="17" width="23.33203125" style="6" customWidth="1"/>
    <col min="18" max="18" width="15.44140625" style="2" customWidth="1"/>
    <col min="19" max="19" width="21.33203125" style="6" customWidth="1"/>
    <col min="20" max="20" width="13.44140625" style="2" customWidth="1"/>
    <col min="21" max="21" width="17.5546875" style="2" customWidth="1"/>
    <col min="22" max="22" width="12.88671875" style="2" customWidth="1"/>
    <col min="23" max="23" width="24.88671875" style="2" customWidth="1"/>
    <col min="24" max="27" width="14" style="2" customWidth="1"/>
    <col min="28" max="28" width="21.33203125" style="2" customWidth="1"/>
    <col min="29" max="29" width="12" style="2" customWidth="1"/>
    <col min="30" max="16384" width="8.88671875" style="2"/>
  </cols>
  <sheetData>
    <row r="1" spans="1:19" ht="28.2" customHeight="1" x14ac:dyDescent="0.4">
      <c r="A1" s="66" t="s">
        <v>406</v>
      </c>
      <c r="B1" s="66"/>
      <c r="C1" s="66"/>
      <c r="D1" s="66"/>
      <c r="E1" s="66"/>
      <c r="F1" s="66"/>
      <c r="G1" s="66"/>
      <c r="H1" s="66"/>
      <c r="I1" s="66"/>
      <c r="J1" s="66"/>
      <c r="K1" s="66"/>
      <c r="L1" s="66"/>
      <c r="M1" s="66"/>
      <c r="N1" s="66"/>
      <c r="O1" s="51"/>
      <c r="P1" s="51"/>
      <c r="Q1" s="2"/>
      <c r="S1" s="2"/>
    </row>
    <row r="2" spans="1:19" ht="13.2" customHeight="1" x14ac:dyDescent="0.4">
      <c r="A2" s="51"/>
      <c r="B2" s="51"/>
      <c r="C2" s="51"/>
      <c r="D2" s="51"/>
      <c r="E2" s="51"/>
      <c r="F2" s="51"/>
      <c r="G2" s="51"/>
      <c r="H2" s="51"/>
      <c r="I2" s="51"/>
      <c r="J2" s="51"/>
      <c r="K2" s="51"/>
      <c r="L2" s="56"/>
      <c r="M2" s="51"/>
      <c r="N2" s="51"/>
      <c r="O2" s="51"/>
      <c r="P2" s="51"/>
      <c r="Q2" s="2"/>
      <c r="S2" s="2"/>
    </row>
    <row r="3" spans="1:19" ht="66.75" customHeight="1" x14ac:dyDescent="0.25">
      <c r="A3" s="31" t="s">
        <v>402</v>
      </c>
      <c r="B3" s="10"/>
      <c r="Q3" s="2"/>
      <c r="S3" s="2"/>
    </row>
    <row r="4" spans="1:19" ht="49.95" customHeight="1" x14ac:dyDescent="0.25">
      <c r="A4" s="31" t="s">
        <v>319</v>
      </c>
      <c r="B4" s="30"/>
      <c r="C4" s="7" t="s">
        <v>318</v>
      </c>
      <c r="D4" s="10"/>
      <c r="E4"/>
      <c r="F4"/>
      <c r="G4"/>
      <c r="H4"/>
      <c r="I4"/>
      <c r="J4"/>
      <c r="K4"/>
      <c r="L4"/>
      <c r="M4"/>
      <c r="N4"/>
      <c r="O4"/>
      <c r="P4"/>
      <c r="Q4"/>
      <c r="R4"/>
      <c r="S4"/>
    </row>
    <row r="5" spans="1:19" ht="34.200000000000003" customHeight="1" x14ac:dyDescent="0.25">
      <c r="A5" s="31" t="s">
        <v>0</v>
      </c>
      <c r="B5" s="10" t="s">
        <v>486</v>
      </c>
      <c r="C5" s="27"/>
      <c r="D5" s="27"/>
      <c r="E5" s="27"/>
      <c r="F5" s="27"/>
      <c r="G5" s="36"/>
      <c r="H5" s="27"/>
      <c r="I5" s="27"/>
      <c r="J5" s="27"/>
      <c r="K5" s="27"/>
      <c r="L5" s="27"/>
      <c r="Q5" s="27"/>
      <c r="R5" s="27"/>
    </row>
    <row r="6" spans="1:19" ht="23.4" customHeight="1" x14ac:dyDescent="0.25">
      <c r="A6"/>
      <c r="B6"/>
      <c r="C6"/>
      <c r="D6"/>
      <c r="E6"/>
      <c r="F6"/>
      <c r="G6"/>
      <c r="H6"/>
      <c r="I6"/>
      <c r="J6"/>
      <c r="K6"/>
      <c r="L6"/>
      <c r="M6"/>
      <c r="N6"/>
      <c r="O6"/>
    </row>
    <row r="7" spans="1:19" ht="21" customHeight="1" x14ac:dyDescent="0.25">
      <c r="A7" s="26" t="s">
        <v>7</v>
      </c>
      <c r="B7" s="46"/>
      <c r="C7" s="46"/>
      <c r="D7"/>
      <c r="E7"/>
      <c r="F7"/>
      <c r="G7"/>
      <c r="H7"/>
      <c r="I7"/>
      <c r="J7"/>
      <c r="K7"/>
      <c r="L7"/>
      <c r="M7"/>
      <c r="N7"/>
      <c r="O7"/>
    </row>
    <row r="8" spans="1:19" ht="81" customHeight="1" x14ac:dyDescent="0.25">
      <c r="A8" s="8" t="s">
        <v>11</v>
      </c>
      <c r="B8" s="48" t="s">
        <v>481</v>
      </c>
      <c r="C8" s="8" t="s">
        <v>323</v>
      </c>
      <c r="D8" s="13" t="s">
        <v>379</v>
      </c>
      <c r="E8" s="13" t="s">
        <v>378</v>
      </c>
      <c r="F8" s="8" t="s">
        <v>411</v>
      </c>
      <c r="G8" s="8" t="s">
        <v>8</v>
      </c>
      <c r="H8" s="8" t="s">
        <v>9</v>
      </c>
      <c r="I8" s="8" t="s">
        <v>10</v>
      </c>
      <c r="J8" s="8" t="s">
        <v>394</v>
      </c>
      <c r="K8" s="8" t="s">
        <v>372</v>
      </c>
      <c r="L8" s="8" t="s">
        <v>485</v>
      </c>
      <c r="M8" s="8" t="s">
        <v>384</v>
      </c>
      <c r="N8" s="13" t="s">
        <v>381</v>
      </c>
      <c r="O8" s="13" t="s">
        <v>380</v>
      </c>
    </row>
    <row r="9" spans="1:19" ht="21" customHeight="1" x14ac:dyDescent="0.25">
      <c r="A9" s="9">
        <v>1</v>
      </c>
      <c r="B9" s="9">
        <v>2</v>
      </c>
      <c r="C9" s="9">
        <v>3</v>
      </c>
      <c r="D9" s="9">
        <v>4</v>
      </c>
      <c r="E9" s="9">
        <v>5</v>
      </c>
      <c r="F9" s="14">
        <v>6</v>
      </c>
      <c r="G9" s="9">
        <v>7</v>
      </c>
      <c r="H9" s="14">
        <v>8</v>
      </c>
      <c r="I9" s="9">
        <v>9</v>
      </c>
      <c r="J9" s="9">
        <v>10</v>
      </c>
      <c r="K9" s="9">
        <v>11</v>
      </c>
      <c r="L9" s="9">
        <v>12</v>
      </c>
      <c r="M9" s="9">
        <v>13</v>
      </c>
      <c r="N9" s="9">
        <v>14</v>
      </c>
      <c r="O9" s="9">
        <v>15</v>
      </c>
    </row>
    <row r="10" spans="1:19" ht="22.95" customHeight="1" x14ac:dyDescent="0.25">
      <c r="A10" s="60">
        <v>44562</v>
      </c>
      <c r="B10" s="75"/>
      <c r="C10" s="77"/>
      <c r="D10" s="64">
        <f>IF(B10&gt;2433,B10-2433,0)</f>
        <v>0</v>
      </c>
      <c r="E10" s="64">
        <f>IF(C10&gt;1953,C10-1953,0)</f>
        <v>0</v>
      </c>
      <c r="F10" s="15" t="s">
        <v>382</v>
      </c>
      <c r="G10" s="47"/>
      <c r="H10" s="11"/>
      <c r="I10" s="8">
        <f>IFERROR(VLOOKUP(H10,Šifranti!$F$5:$G$48,2,FALSE),0)</f>
        <v>0</v>
      </c>
      <c r="J10" s="44"/>
      <c r="K10" s="33"/>
      <c r="L10" s="49">
        <f>IFERROR((K10*D10)/(K10+K11),0)</f>
        <v>0</v>
      </c>
      <c r="M10" s="49">
        <v>0.95</v>
      </c>
      <c r="N10" s="32">
        <f>IF(J10*K10*M10*E10 + J10*L10*M10 &lt;= 2000,J10*K10*M10*E10 + J10*L10*M10,2000)</f>
        <v>0</v>
      </c>
      <c r="O10" s="32">
        <f t="shared" ref="O10:O15" si="0">N10*1.161</f>
        <v>0</v>
      </c>
    </row>
    <row r="11" spans="1:19" ht="22.95" customHeight="1" x14ac:dyDescent="0.25">
      <c r="A11" s="61"/>
      <c r="B11" s="76"/>
      <c r="C11" s="78"/>
      <c r="D11" s="65"/>
      <c r="E11" s="65"/>
      <c r="F11" s="15" t="s">
        <v>383</v>
      </c>
      <c r="G11" s="47"/>
      <c r="H11" s="11"/>
      <c r="I11" s="8">
        <f>IFERROR(VLOOKUP(H11,Šifranti!$F$5:$G$48,2,FALSE),0)</f>
        <v>0</v>
      </c>
      <c r="J11" s="43">
        <f>J10</f>
        <v>0</v>
      </c>
      <c r="K11" s="33"/>
      <c r="L11" s="49">
        <f>IFERROR((K11*D10)/(K10+K11),0)</f>
        <v>0</v>
      </c>
      <c r="M11" s="49">
        <v>0.95</v>
      </c>
      <c r="N11" s="32">
        <f>IF(J11*K11*M11*E10 + J11*L11*M11 &lt;= 2000,J11*K11*M11*E10 + J11*L11*M11,2000)</f>
        <v>0</v>
      </c>
      <c r="O11" s="32">
        <f t="shared" si="0"/>
        <v>0</v>
      </c>
    </row>
    <row r="12" spans="1:19" ht="22.95" customHeight="1" x14ac:dyDescent="0.25">
      <c r="A12" s="61"/>
      <c r="B12" s="76"/>
      <c r="C12" s="78"/>
      <c r="D12" s="65"/>
      <c r="E12" s="65"/>
      <c r="F12" s="8" t="s">
        <v>368</v>
      </c>
      <c r="G12" s="47"/>
      <c r="H12" s="11"/>
      <c r="I12" s="8">
        <f>IFERROR(VLOOKUP(H12,Šifranti!$F$49:$G$152,2,FALSE),0)</f>
        <v>0</v>
      </c>
      <c r="J12" s="43">
        <f>J10*0.5</f>
        <v>0</v>
      </c>
      <c r="K12" s="33"/>
      <c r="L12" s="49">
        <f>IFERROR(K12*D10/(K12+K13),0)</f>
        <v>0</v>
      </c>
      <c r="M12" s="49">
        <v>0.53</v>
      </c>
      <c r="N12" s="32">
        <f>IF(J12*K12*M12*E10 + J12*L12*M12 &lt;= 2000,J12*K12*M12*E10 + J12*L12*M12,2000)</f>
        <v>0</v>
      </c>
      <c r="O12" s="32">
        <f t="shared" si="0"/>
        <v>0</v>
      </c>
    </row>
    <row r="13" spans="1:19" ht="22.95" customHeight="1" x14ac:dyDescent="0.25">
      <c r="A13" s="61"/>
      <c r="B13" s="76"/>
      <c r="C13" s="78"/>
      <c r="D13" s="65"/>
      <c r="E13" s="65"/>
      <c r="F13" s="8" t="s">
        <v>369</v>
      </c>
      <c r="G13" s="47"/>
      <c r="H13" s="11"/>
      <c r="I13" s="8">
        <f>IFERROR(VLOOKUP(H13,Šifranti!$F$49:$G$152,2,FALSE),0)</f>
        <v>0</v>
      </c>
      <c r="J13" s="43">
        <f>J10*0.5</f>
        <v>0</v>
      </c>
      <c r="K13" s="33"/>
      <c r="L13" s="49">
        <f>IFERROR(K13*D10/(K12+K13),0)</f>
        <v>0</v>
      </c>
      <c r="M13" s="49">
        <v>0.53</v>
      </c>
      <c r="N13" s="32">
        <f>IF(J13*K13*M13*E10 + J13*L13*M13 &lt;= 2000,J13*K13*M13*E10 + J13*L13*M13,2000)</f>
        <v>0</v>
      </c>
      <c r="O13" s="32">
        <f t="shared" si="0"/>
        <v>0</v>
      </c>
    </row>
    <row r="14" spans="1:19" ht="22.95" customHeight="1" x14ac:dyDescent="0.25">
      <c r="A14" s="61"/>
      <c r="B14" s="76"/>
      <c r="C14" s="78"/>
      <c r="D14" s="65"/>
      <c r="E14" s="65"/>
      <c r="F14" s="8" t="s">
        <v>395</v>
      </c>
      <c r="G14" s="47"/>
      <c r="H14" s="11"/>
      <c r="I14" s="8">
        <f>IFERROR(VLOOKUP(H14,Šifranti!$F$49:$G$152,2,FALSE),0)</f>
        <v>0</v>
      </c>
      <c r="J14" s="43">
        <f>J10*1</f>
        <v>0</v>
      </c>
      <c r="K14" s="33"/>
      <c r="L14" s="49">
        <f>IFERROR(K14*D10/(K14+K15),0)</f>
        <v>0</v>
      </c>
      <c r="M14" s="49">
        <v>0.37</v>
      </c>
      <c r="N14" s="32">
        <f>IF(J14*K14*M14*E10 + J14*L14*M14 &lt;= 2000,J14*K14*M14*E10 + J14*L14*M14,2000)</f>
        <v>0</v>
      </c>
      <c r="O14" s="32">
        <f t="shared" si="0"/>
        <v>0</v>
      </c>
    </row>
    <row r="15" spans="1:19" ht="22.95" customHeight="1" x14ac:dyDescent="0.25">
      <c r="A15" s="61"/>
      <c r="B15" s="76"/>
      <c r="C15" s="78"/>
      <c r="D15" s="65"/>
      <c r="E15" s="65"/>
      <c r="F15" s="8" t="s">
        <v>396</v>
      </c>
      <c r="G15" s="47"/>
      <c r="H15" s="11"/>
      <c r="I15" s="8">
        <f>IFERROR(VLOOKUP(H15,Šifranti!$F$49:$G$152,2,FALSE),0)</f>
        <v>0</v>
      </c>
      <c r="J15" s="43">
        <f>J10*1</f>
        <v>0</v>
      </c>
      <c r="K15" s="33"/>
      <c r="L15" s="49">
        <f>IFERROR(K15*D10/(K14+K15),0)</f>
        <v>0</v>
      </c>
      <c r="M15" s="49">
        <v>0.37</v>
      </c>
      <c r="N15" s="32">
        <f>IF(J15*K15*M15*E10 + J15*L15*M15 &lt;= 2000,J15*K15*M15*E10 + J15*L15*M15,2000)</f>
        <v>0</v>
      </c>
      <c r="O15" s="32">
        <f t="shared" si="0"/>
        <v>0</v>
      </c>
    </row>
    <row r="16" spans="1:19" ht="22.95" customHeight="1" x14ac:dyDescent="0.25">
      <c r="A16" s="34" t="s">
        <v>320</v>
      </c>
      <c r="B16" s="34"/>
      <c r="C16" s="34"/>
      <c r="D16" s="7"/>
      <c r="E16" s="7"/>
      <c r="F16" s="7"/>
      <c r="G16" s="7"/>
      <c r="H16" s="7"/>
      <c r="I16" s="7"/>
      <c r="J16" s="7"/>
      <c r="K16" s="7"/>
      <c r="L16" s="7"/>
      <c r="M16" s="7"/>
      <c r="N16" s="32">
        <f>SUM(N10:N15)</f>
        <v>0</v>
      </c>
      <c r="O16" s="32">
        <f>SUM(O10:O15)</f>
        <v>0</v>
      </c>
    </row>
    <row r="17" spans="1:15" ht="25.35" customHeight="1" x14ac:dyDescent="0.25">
      <c r="A17"/>
      <c r="B17"/>
      <c r="C17"/>
      <c r="D17"/>
      <c r="E17"/>
      <c r="F17"/>
      <c r="G17"/>
      <c r="H17"/>
      <c r="I17"/>
      <c r="J17"/>
      <c r="K17"/>
      <c r="L17"/>
      <c r="M17"/>
      <c r="N17"/>
      <c r="O17"/>
    </row>
    <row r="18" spans="1:15" ht="22.95" customHeight="1" x14ac:dyDescent="0.25">
      <c r="A18" s="26" t="s">
        <v>373</v>
      </c>
      <c r="B18" s="46"/>
      <c r="C18" s="46"/>
      <c r="D18"/>
      <c r="E18"/>
      <c r="F18"/>
      <c r="G18"/>
      <c r="H18"/>
      <c r="I18"/>
      <c r="J18"/>
      <c r="K18"/>
      <c r="L18"/>
      <c r="M18"/>
      <c r="N18"/>
      <c r="O18"/>
    </row>
    <row r="19" spans="1:15" ht="67.8" customHeight="1" x14ac:dyDescent="0.25">
      <c r="A19" s="8" t="s">
        <v>11</v>
      </c>
      <c r="B19" s="48" t="s">
        <v>481</v>
      </c>
      <c r="C19" s="8" t="s">
        <v>323</v>
      </c>
      <c r="D19" s="13" t="s">
        <v>379</v>
      </c>
      <c r="E19" s="13" t="s">
        <v>378</v>
      </c>
      <c r="F19" s="8" t="s">
        <v>411</v>
      </c>
      <c r="G19" s="8" t="s">
        <v>8</v>
      </c>
      <c r="H19" s="8" t="s">
        <v>9</v>
      </c>
      <c r="I19" s="8" t="s">
        <v>10</v>
      </c>
      <c r="J19" s="8" t="s">
        <v>394</v>
      </c>
      <c r="K19" s="8" t="s">
        <v>372</v>
      </c>
      <c r="L19" s="8" t="s">
        <v>485</v>
      </c>
      <c r="M19" s="8" t="s">
        <v>384</v>
      </c>
      <c r="N19" s="13" t="s">
        <v>381</v>
      </c>
      <c r="O19" s="13" t="s">
        <v>380</v>
      </c>
    </row>
    <row r="20" spans="1:15" ht="22.95" customHeight="1" x14ac:dyDescent="0.25">
      <c r="A20" s="9">
        <v>1</v>
      </c>
      <c r="B20" s="9">
        <v>2</v>
      </c>
      <c r="C20" s="9">
        <v>3</v>
      </c>
      <c r="D20" s="9">
        <v>4</v>
      </c>
      <c r="E20" s="9">
        <v>5</v>
      </c>
      <c r="F20" s="14">
        <v>6</v>
      </c>
      <c r="G20" s="9">
        <v>7</v>
      </c>
      <c r="H20" s="14">
        <v>8</v>
      </c>
      <c r="I20" s="9">
        <v>9</v>
      </c>
      <c r="J20" s="9">
        <v>10</v>
      </c>
      <c r="K20" s="9">
        <v>11</v>
      </c>
      <c r="L20" s="9">
        <v>12</v>
      </c>
      <c r="M20" s="9">
        <v>13</v>
      </c>
      <c r="N20" s="9">
        <v>14</v>
      </c>
      <c r="O20" s="9">
        <v>15</v>
      </c>
    </row>
    <row r="21" spans="1:15" ht="22.95" customHeight="1" x14ac:dyDescent="0.25">
      <c r="A21" s="60">
        <v>44562</v>
      </c>
      <c r="B21" s="75"/>
      <c r="C21" s="77"/>
      <c r="D21" s="64">
        <f>IF(B21&gt;2433,B21-2433,0)</f>
        <v>0</v>
      </c>
      <c r="E21" s="64">
        <f>IF(C21&gt;1953,C21-1953,0)</f>
        <v>0</v>
      </c>
      <c r="F21" s="15" t="s">
        <v>382</v>
      </c>
      <c r="G21" s="47"/>
      <c r="H21" s="11"/>
      <c r="I21" s="8">
        <f>IFERROR(VLOOKUP(H21,Šifranti!$F$5:$G$48,2,FALSE),0)</f>
        <v>0</v>
      </c>
      <c r="J21" s="44"/>
      <c r="K21" s="33"/>
      <c r="L21" s="49">
        <f>IFERROR((K21*D21)/(K21+K22),0)</f>
        <v>0</v>
      </c>
      <c r="M21" s="49">
        <v>0.95</v>
      </c>
      <c r="N21" s="32">
        <f>IF(J21*K21*M21*E21 + J21*L21*M21 &lt;= 2000,J21*K21*M21*E21 + J21*L21*M21,2000)</f>
        <v>0</v>
      </c>
      <c r="O21" s="32">
        <f t="shared" ref="O21:O26" si="1">N21*1.161</f>
        <v>0</v>
      </c>
    </row>
    <row r="22" spans="1:15" ht="22.95" customHeight="1" x14ac:dyDescent="0.25">
      <c r="A22" s="61"/>
      <c r="B22" s="76"/>
      <c r="C22" s="78"/>
      <c r="D22" s="65"/>
      <c r="E22" s="65"/>
      <c r="F22" s="15" t="s">
        <v>383</v>
      </c>
      <c r="G22" s="47"/>
      <c r="H22" s="11"/>
      <c r="I22" s="8">
        <f>IFERROR(VLOOKUP(H22,Šifranti!$F$5:$G$48,2,FALSE),0)</f>
        <v>0</v>
      </c>
      <c r="J22" s="43">
        <f>J21</f>
        <v>0</v>
      </c>
      <c r="K22" s="33"/>
      <c r="L22" s="49">
        <f>IFERROR((K22*D21)/(K21+K22),0)</f>
        <v>0</v>
      </c>
      <c r="M22" s="49">
        <v>0.95</v>
      </c>
      <c r="N22" s="32">
        <f>IF(J22*K22*M22*E21 + J22*L22*M22 &lt;= 2000,J22*K22*M22*E21 + J22*L22*M22,2000)</f>
        <v>0</v>
      </c>
      <c r="O22" s="32">
        <f t="shared" si="1"/>
        <v>0</v>
      </c>
    </row>
    <row r="23" spans="1:15" ht="22.95" customHeight="1" x14ac:dyDescent="0.25">
      <c r="A23" s="61"/>
      <c r="B23" s="76"/>
      <c r="C23" s="78"/>
      <c r="D23" s="65"/>
      <c r="E23" s="65"/>
      <c r="F23" s="8" t="s">
        <v>368</v>
      </c>
      <c r="G23" s="47"/>
      <c r="H23" s="11"/>
      <c r="I23" s="8">
        <f>IFERROR(VLOOKUP(H23,Šifranti!$F$49:$G$152,2,FALSE),0)</f>
        <v>0</v>
      </c>
      <c r="J23" s="43">
        <f>J21*0.5</f>
        <v>0</v>
      </c>
      <c r="K23" s="33"/>
      <c r="L23" s="49">
        <f>IFERROR(K23*D21/(K23+K24),0)</f>
        <v>0</v>
      </c>
      <c r="M23" s="49">
        <v>0.53</v>
      </c>
      <c r="N23" s="32">
        <f>IF(J23*K23*M23*E21 + J23*L23*M23 &lt;= 2000,J23*K23*M23*E21 + J23*L23*M23,2000)</f>
        <v>0</v>
      </c>
      <c r="O23" s="32">
        <f t="shared" si="1"/>
        <v>0</v>
      </c>
    </row>
    <row r="24" spans="1:15" ht="22.95" customHeight="1" x14ac:dyDescent="0.25">
      <c r="A24" s="61"/>
      <c r="B24" s="76"/>
      <c r="C24" s="78"/>
      <c r="D24" s="65"/>
      <c r="E24" s="65"/>
      <c r="F24" s="8" t="s">
        <v>369</v>
      </c>
      <c r="G24" s="47"/>
      <c r="H24" s="11"/>
      <c r="I24" s="8">
        <f>IFERROR(VLOOKUP(H24,Šifranti!$F$49:$G$152,2,FALSE),0)</f>
        <v>0</v>
      </c>
      <c r="J24" s="43">
        <f>J21*0.5</f>
        <v>0</v>
      </c>
      <c r="K24" s="33"/>
      <c r="L24" s="49">
        <f>IFERROR(K24*D21/(K23+K24),0)</f>
        <v>0</v>
      </c>
      <c r="M24" s="49">
        <v>0.53</v>
      </c>
      <c r="N24" s="32">
        <f>IF(J24*K24*M24*E21 + J24*L24*M24 &lt;= 2000,J24*K24*M24*E21 + J24*L24*M24,2000)</f>
        <v>0</v>
      </c>
      <c r="O24" s="32">
        <f t="shared" si="1"/>
        <v>0</v>
      </c>
    </row>
    <row r="25" spans="1:15" ht="22.95" customHeight="1" x14ac:dyDescent="0.25">
      <c r="A25" s="61"/>
      <c r="B25" s="76"/>
      <c r="C25" s="78"/>
      <c r="D25" s="65"/>
      <c r="E25" s="65"/>
      <c r="F25" s="8" t="s">
        <v>395</v>
      </c>
      <c r="G25" s="47"/>
      <c r="H25" s="11"/>
      <c r="I25" s="8">
        <f>IFERROR(VLOOKUP(H25,Šifranti!$F$49:$G$152,2,FALSE),0)</f>
        <v>0</v>
      </c>
      <c r="J25" s="43">
        <f>J21*1</f>
        <v>0</v>
      </c>
      <c r="K25" s="33"/>
      <c r="L25" s="49">
        <f>IFERROR(K25*D21/(K25+K26),0)</f>
        <v>0</v>
      </c>
      <c r="M25" s="49">
        <v>0.37</v>
      </c>
      <c r="N25" s="32">
        <f>IF(J25*K25*M25*E21 + J25*L25*M25 &lt;= 2000,J25*K25*M25*E21 + J25*L25*M25,2000)</f>
        <v>0</v>
      </c>
      <c r="O25" s="32">
        <f t="shared" si="1"/>
        <v>0</v>
      </c>
    </row>
    <row r="26" spans="1:15" ht="22.95" customHeight="1" x14ac:dyDescent="0.25">
      <c r="A26" s="61"/>
      <c r="B26" s="76"/>
      <c r="C26" s="78"/>
      <c r="D26" s="65"/>
      <c r="E26" s="65"/>
      <c r="F26" s="8" t="s">
        <v>396</v>
      </c>
      <c r="G26" s="47"/>
      <c r="H26" s="11"/>
      <c r="I26" s="8">
        <f>IFERROR(VLOOKUP(H26,Šifranti!$F$49:$G$152,2,FALSE),0)</f>
        <v>0</v>
      </c>
      <c r="J26" s="43">
        <f>J21*1</f>
        <v>0</v>
      </c>
      <c r="K26" s="33"/>
      <c r="L26" s="49">
        <f>IFERROR(K26*D21/(K25+K26),0)</f>
        <v>0</v>
      </c>
      <c r="M26" s="49">
        <v>0.37</v>
      </c>
      <c r="N26" s="32">
        <f>IF(J26*K26*M26*E21 + J26*L26*M26 &lt;= 2000,J26*K26*M26*E21 + J26*L26*M26,2000)</f>
        <v>0</v>
      </c>
      <c r="O26" s="32">
        <f t="shared" si="1"/>
        <v>0</v>
      </c>
    </row>
    <row r="27" spans="1:15" ht="22.95" customHeight="1" x14ac:dyDescent="0.25">
      <c r="A27" s="34" t="s">
        <v>320</v>
      </c>
      <c r="B27" s="34"/>
      <c r="C27" s="34"/>
      <c r="D27" s="7"/>
      <c r="E27" s="7"/>
      <c r="F27" s="7"/>
      <c r="G27" s="7"/>
      <c r="H27" s="7"/>
      <c r="I27" s="7"/>
      <c r="J27" s="7"/>
      <c r="K27" s="7"/>
      <c r="L27" s="7"/>
      <c r="M27" s="7"/>
      <c r="N27" s="32">
        <f>SUM(N21:N26)</f>
        <v>0</v>
      </c>
      <c r="O27" s="32">
        <f>SUM(O21:O26)</f>
        <v>0</v>
      </c>
    </row>
    <row r="28" spans="1:15" ht="22.95" customHeight="1" x14ac:dyDescent="0.25">
      <c r="A28"/>
      <c r="B28"/>
      <c r="C28"/>
      <c r="D28"/>
      <c r="E28"/>
      <c r="F28"/>
      <c r="G28"/>
      <c r="H28"/>
      <c r="I28"/>
      <c r="J28"/>
      <c r="K28"/>
      <c r="L28"/>
      <c r="M28"/>
      <c r="N28"/>
      <c r="O28"/>
    </row>
    <row r="29" spans="1:15" ht="22.95" customHeight="1" x14ac:dyDescent="0.25">
      <c r="A29" s="26" t="s">
        <v>374</v>
      </c>
      <c r="B29" s="46"/>
      <c r="C29" s="46"/>
      <c r="D29"/>
      <c r="E29"/>
      <c r="F29"/>
      <c r="G29"/>
      <c r="H29"/>
      <c r="I29"/>
      <c r="J29"/>
      <c r="K29"/>
      <c r="L29"/>
      <c r="M29"/>
      <c r="N29"/>
      <c r="O29"/>
    </row>
    <row r="30" spans="1:15" ht="69" customHeight="1" x14ac:dyDescent="0.25">
      <c r="A30" s="8" t="s">
        <v>11</v>
      </c>
      <c r="B30" s="48" t="s">
        <v>481</v>
      </c>
      <c r="C30" s="8" t="s">
        <v>323</v>
      </c>
      <c r="D30" s="13" t="s">
        <v>379</v>
      </c>
      <c r="E30" s="13" t="s">
        <v>378</v>
      </c>
      <c r="F30" s="8" t="s">
        <v>411</v>
      </c>
      <c r="G30" s="8" t="s">
        <v>8</v>
      </c>
      <c r="H30" s="8" t="s">
        <v>9</v>
      </c>
      <c r="I30" s="8" t="s">
        <v>10</v>
      </c>
      <c r="J30" s="8" t="s">
        <v>394</v>
      </c>
      <c r="K30" s="8" t="s">
        <v>372</v>
      </c>
      <c r="L30" s="8" t="s">
        <v>485</v>
      </c>
      <c r="M30" s="8" t="s">
        <v>384</v>
      </c>
      <c r="N30" s="13" t="s">
        <v>381</v>
      </c>
      <c r="O30" s="13" t="s">
        <v>380</v>
      </c>
    </row>
    <row r="31" spans="1:15" ht="22.95" customHeight="1" x14ac:dyDescent="0.25">
      <c r="A31" s="9">
        <v>1</v>
      </c>
      <c r="B31" s="9">
        <v>2</v>
      </c>
      <c r="C31" s="9">
        <v>3</v>
      </c>
      <c r="D31" s="9">
        <v>4</v>
      </c>
      <c r="E31" s="9">
        <v>5</v>
      </c>
      <c r="F31" s="14">
        <v>6</v>
      </c>
      <c r="G31" s="9">
        <v>7</v>
      </c>
      <c r="H31" s="14">
        <v>8</v>
      </c>
      <c r="I31" s="9">
        <v>9</v>
      </c>
      <c r="J31" s="9">
        <v>10</v>
      </c>
      <c r="K31" s="9">
        <v>11</v>
      </c>
      <c r="L31" s="9">
        <v>12</v>
      </c>
      <c r="M31" s="9">
        <v>13</v>
      </c>
      <c r="N31" s="9">
        <v>14</v>
      </c>
      <c r="O31" s="9">
        <v>15</v>
      </c>
    </row>
    <row r="32" spans="1:15" ht="22.95" customHeight="1" x14ac:dyDescent="0.25">
      <c r="A32" s="60">
        <v>44562</v>
      </c>
      <c r="B32" s="75"/>
      <c r="C32" s="77"/>
      <c r="D32" s="64">
        <f>IF(B32&gt;2433,B32-2433,0)</f>
        <v>0</v>
      </c>
      <c r="E32" s="64">
        <f>IF(C32&gt;1953,C32-1953,0)</f>
        <v>0</v>
      </c>
      <c r="F32" s="15" t="s">
        <v>382</v>
      </c>
      <c r="G32" s="47"/>
      <c r="H32" s="11"/>
      <c r="I32" s="8">
        <f>IFERROR(VLOOKUP(H32,Šifranti!$F$5:$G$48,2,FALSE),0)</f>
        <v>0</v>
      </c>
      <c r="J32" s="44"/>
      <c r="K32" s="33"/>
      <c r="L32" s="49">
        <f>IFERROR((K32*D32)/(K32+K33),0)</f>
        <v>0</v>
      </c>
      <c r="M32" s="49">
        <v>0.95</v>
      </c>
      <c r="N32" s="32">
        <f>IF(J32*K32*M32*E32 + J32*L32*M32 &lt;= 2000,J32*K32*M32*E32 + J32*L32*M32,2000)</f>
        <v>0</v>
      </c>
      <c r="O32" s="32">
        <f t="shared" ref="O32:O37" si="2">N32*1.161</f>
        <v>0</v>
      </c>
    </row>
    <row r="33" spans="1:15" ht="22.95" customHeight="1" x14ac:dyDescent="0.25">
      <c r="A33" s="61"/>
      <c r="B33" s="76"/>
      <c r="C33" s="78"/>
      <c r="D33" s="65"/>
      <c r="E33" s="65"/>
      <c r="F33" s="15" t="s">
        <v>383</v>
      </c>
      <c r="G33" s="47"/>
      <c r="H33" s="11"/>
      <c r="I33" s="8">
        <f>IFERROR(VLOOKUP(H33,Šifranti!$F$5:$G$48,2,FALSE),0)</f>
        <v>0</v>
      </c>
      <c r="J33" s="43">
        <f>J32</f>
        <v>0</v>
      </c>
      <c r="K33" s="33"/>
      <c r="L33" s="49">
        <f>IFERROR((K33*D32)/(K32+K33),0)</f>
        <v>0</v>
      </c>
      <c r="M33" s="49">
        <v>0.95</v>
      </c>
      <c r="N33" s="32">
        <f>IF(J33*K33*M33*E32 + J33*L33*M33 &lt;= 2000,J33*K33*M33*E32 + J33*L33*M33,2000)</f>
        <v>0</v>
      </c>
      <c r="O33" s="32">
        <f t="shared" si="2"/>
        <v>0</v>
      </c>
    </row>
    <row r="34" spans="1:15" ht="22.95" customHeight="1" x14ac:dyDescent="0.25">
      <c r="A34" s="61"/>
      <c r="B34" s="76"/>
      <c r="C34" s="78"/>
      <c r="D34" s="65"/>
      <c r="E34" s="65"/>
      <c r="F34" s="8" t="s">
        <v>368</v>
      </c>
      <c r="G34" s="47"/>
      <c r="H34" s="11"/>
      <c r="I34" s="8">
        <f>IFERROR(VLOOKUP(H34,Šifranti!$F$49:$G$152,2,FALSE),0)</f>
        <v>0</v>
      </c>
      <c r="J34" s="43">
        <f>J32*0.5</f>
        <v>0</v>
      </c>
      <c r="K34" s="33"/>
      <c r="L34" s="49">
        <f>IFERROR(K34*D32/(K34+K35),0)</f>
        <v>0</v>
      </c>
      <c r="M34" s="49">
        <v>0.53</v>
      </c>
      <c r="N34" s="32">
        <f>IF(J34*K34*M34*E32 + J34*L34*M34 &lt;= 2000,J34*K34*M34*E32 + J34*L34*M34,2000)</f>
        <v>0</v>
      </c>
      <c r="O34" s="32">
        <f t="shared" si="2"/>
        <v>0</v>
      </c>
    </row>
    <row r="35" spans="1:15" ht="22.95" customHeight="1" x14ac:dyDescent="0.25">
      <c r="A35" s="61"/>
      <c r="B35" s="76"/>
      <c r="C35" s="78"/>
      <c r="D35" s="65"/>
      <c r="E35" s="65"/>
      <c r="F35" s="8" t="s">
        <v>369</v>
      </c>
      <c r="G35" s="47"/>
      <c r="H35" s="11"/>
      <c r="I35" s="8">
        <f>IFERROR(VLOOKUP(H35,Šifranti!$F$49:$G$152,2,FALSE),0)</f>
        <v>0</v>
      </c>
      <c r="J35" s="43">
        <f>J32*0.5</f>
        <v>0</v>
      </c>
      <c r="K35" s="33"/>
      <c r="L35" s="49">
        <f>IFERROR(K35*D32/(K34+K35),0)</f>
        <v>0</v>
      </c>
      <c r="M35" s="49">
        <v>0.53</v>
      </c>
      <c r="N35" s="32">
        <f>IF(J35*K35*M35*E32 + J35*L35*M35 &lt;= 2000,J35*K35*M35*E32 + J35*L35*M35,2000)</f>
        <v>0</v>
      </c>
      <c r="O35" s="32">
        <f t="shared" si="2"/>
        <v>0</v>
      </c>
    </row>
    <row r="36" spans="1:15" ht="22.95" customHeight="1" x14ac:dyDescent="0.25">
      <c r="A36" s="61"/>
      <c r="B36" s="76"/>
      <c r="C36" s="78"/>
      <c r="D36" s="65"/>
      <c r="E36" s="65"/>
      <c r="F36" s="8" t="s">
        <v>395</v>
      </c>
      <c r="G36" s="47"/>
      <c r="H36" s="11"/>
      <c r="I36" s="8">
        <f>IFERROR(VLOOKUP(H36,Šifranti!$F$49:$G$152,2,FALSE),0)</f>
        <v>0</v>
      </c>
      <c r="J36" s="43">
        <f>J32*1</f>
        <v>0</v>
      </c>
      <c r="K36" s="33"/>
      <c r="L36" s="49">
        <f>IFERROR(K36*D32/(K36+K37),0)</f>
        <v>0</v>
      </c>
      <c r="M36" s="49">
        <v>0.37</v>
      </c>
      <c r="N36" s="32">
        <f>IF(J36*K36*M36*E32 + J36*L36*M36 &lt;= 2000,J36*K36*M36*E32 + J36*L36*M36,2000)</f>
        <v>0</v>
      </c>
      <c r="O36" s="32">
        <f t="shared" si="2"/>
        <v>0</v>
      </c>
    </row>
    <row r="37" spans="1:15" ht="22.95" customHeight="1" x14ac:dyDescent="0.25">
      <c r="A37" s="61"/>
      <c r="B37" s="76"/>
      <c r="C37" s="78"/>
      <c r="D37" s="65"/>
      <c r="E37" s="65"/>
      <c r="F37" s="8" t="s">
        <v>396</v>
      </c>
      <c r="G37" s="47"/>
      <c r="H37" s="11"/>
      <c r="I37" s="8">
        <f>IFERROR(VLOOKUP(H37,Šifranti!$F$49:$G$152,2,FALSE),0)</f>
        <v>0</v>
      </c>
      <c r="J37" s="43">
        <f>J32*1</f>
        <v>0</v>
      </c>
      <c r="K37" s="33"/>
      <c r="L37" s="49">
        <f>IFERROR(K37*D32/(K36+K37),0)</f>
        <v>0</v>
      </c>
      <c r="M37" s="49">
        <v>0.37</v>
      </c>
      <c r="N37" s="32">
        <f>IF(J37*K37*M37*E32 + J37*L37*M37 &lt;= 2000,J37*K37*M37*E32 + J37*L37*M37,2000)</f>
        <v>0</v>
      </c>
      <c r="O37" s="32">
        <f t="shared" si="2"/>
        <v>0</v>
      </c>
    </row>
    <row r="38" spans="1:15" ht="22.95" customHeight="1" x14ac:dyDescent="0.25">
      <c r="A38" s="34" t="s">
        <v>320</v>
      </c>
      <c r="B38" s="34"/>
      <c r="C38" s="34"/>
      <c r="D38" s="7"/>
      <c r="E38" s="7"/>
      <c r="F38" s="7"/>
      <c r="G38" s="7"/>
      <c r="H38" s="7"/>
      <c r="I38" s="7"/>
      <c r="J38" s="7"/>
      <c r="K38" s="7"/>
      <c r="L38" s="7"/>
      <c r="M38" s="7"/>
      <c r="N38" s="32">
        <f>SUM(N32:N37)</f>
        <v>0</v>
      </c>
      <c r="O38" s="32">
        <f>SUM(O32:O37)</f>
        <v>0</v>
      </c>
    </row>
    <row r="39" spans="1:15" ht="22.95" customHeight="1" x14ac:dyDescent="0.25">
      <c r="A39"/>
      <c r="B39"/>
      <c r="C39"/>
      <c r="D39"/>
      <c r="E39"/>
      <c r="F39"/>
      <c r="G39"/>
      <c r="H39"/>
      <c r="I39"/>
      <c r="J39"/>
      <c r="K39"/>
      <c r="L39"/>
      <c r="M39"/>
      <c r="N39"/>
      <c r="O39"/>
    </row>
    <row r="40" spans="1:15" ht="22.95" customHeight="1" x14ac:dyDescent="0.25">
      <c r="A40" s="26" t="s">
        <v>375</v>
      </c>
      <c r="B40" s="46"/>
      <c r="C40" s="46"/>
      <c r="D40"/>
      <c r="E40"/>
      <c r="F40"/>
      <c r="G40"/>
      <c r="H40"/>
      <c r="I40"/>
      <c r="J40"/>
      <c r="K40"/>
      <c r="L40"/>
      <c r="M40"/>
      <c r="N40"/>
      <c r="O40"/>
    </row>
    <row r="41" spans="1:15" ht="73.8" customHeight="1" x14ac:dyDescent="0.25">
      <c r="A41" s="8" t="s">
        <v>11</v>
      </c>
      <c r="B41" s="48" t="s">
        <v>481</v>
      </c>
      <c r="C41" s="8" t="s">
        <v>323</v>
      </c>
      <c r="D41" s="13" t="s">
        <v>379</v>
      </c>
      <c r="E41" s="13" t="s">
        <v>378</v>
      </c>
      <c r="F41" s="8" t="s">
        <v>411</v>
      </c>
      <c r="G41" s="8" t="s">
        <v>8</v>
      </c>
      <c r="H41" s="8" t="s">
        <v>9</v>
      </c>
      <c r="I41" s="8" t="s">
        <v>10</v>
      </c>
      <c r="J41" s="8" t="s">
        <v>394</v>
      </c>
      <c r="K41" s="8" t="s">
        <v>372</v>
      </c>
      <c r="L41" s="8" t="s">
        <v>485</v>
      </c>
      <c r="M41" s="8" t="s">
        <v>384</v>
      </c>
      <c r="N41" s="13" t="s">
        <v>381</v>
      </c>
      <c r="O41" s="13" t="s">
        <v>380</v>
      </c>
    </row>
    <row r="42" spans="1:15" ht="22.95" customHeight="1" x14ac:dyDescent="0.25">
      <c r="A42" s="9">
        <v>1</v>
      </c>
      <c r="B42" s="9">
        <v>2</v>
      </c>
      <c r="C42" s="9">
        <v>3</v>
      </c>
      <c r="D42" s="9">
        <v>4</v>
      </c>
      <c r="E42" s="9">
        <v>5</v>
      </c>
      <c r="F42" s="14">
        <v>6</v>
      </c>
      <c r="G42" s="9">
        <v>7</v>
      </c>
      <c r="H42" s="14">
        <v>8</v>
      </c>
      <c r="I42" s="9">
        <v>9</v>
      </c>
      <c r="J42" s="9">
        <v>10</v>
      </c>
      <c r="K42" s="9">
        <v>11</v>
      </c>
      <c r="L42" s="9">
        <v>12</v>
      </c>
      <c r="M42" s="9">
        <v>13</v>
      </c>
      <c r="N42" s="9">
        <v>14</v>
      </c>
      <c r="O42" s="9">
        <v>15</v>
      </c>
    </row>
    <row r="43" spans="1:15" ht="22.95" customHeight="1" x14ac:dyDescent="0.25">
      <c r="A43" s="60">
        <v>44562</v>
      </c>
      <c r="B43" s="75"/>
      <c r="C43" s="77"/>
      <c r="D43" s="64">
        <f>IF(B43&gt;2433,B43-2433,0)</f>
        <v>0</v>
      </c>
      <c r="E43" s="64">
        <f>IF(C43&gt;1953,C43-1953,0)</f>
        <v>0</v>
      </c>
      <c r="F43" s="15" t="s">
        <v>382</v>
      </c>
      <c r="G43" s="47"/>
      <c r="H43" s="11"/>
      <c r="I43" s="8">
        <f>IFERROR(VLOOKUP(H43,Šifranti!$F$5:$G$48,2,FALSE),0)</f>
        <v>0</v>
      </c>
      <c r="J43" s="44"/>
      <c r="K43" s="33"/>
      <c r="L43" s="49">
        <f>IFERROR((K43*D43)/(K43+K44),0)</f>
        <v>0</v>
      </c>
      <c r="M43" s="49">
        <v>0.95</v>
      </c>
      <c r="N43" s="32">
        <f>IF(J43*K43*M43*E43 + J43*L43*M43 &lt;= 2000,J43*K43*M43*E43 + J43*L43*M43,2000)</f>
        <v>0</v>
      </c>
      <c r="O43" s="32">
        <f t="shared" ref="O43:O48" si="3">N43*1.161</f>
        <v>0</v>
      </c>
    </row>
    <row r="44" spans="1:15" ht="22.95" customHeight="1" x14ac:dyDescent="0.25">
      <c r="A44" s="61"/>
      <c r="B44" s="76"/>
      <c r="C44" s="78"/>
      <c r="D44" s="65"/>
      <c r="E44" s="65"/>
      <c r="F44" s="15" t="s">
        <v>383</v>
      </c>
      <c r="G44" s="47"/>
      <c r="H44" s="11"/>
      <c r="I44" s="8">
        <f>IFERROR(VLOOKUP(H44,Šifranti!$F$5:$G$48,2,FALSE),0)</f>
        <v>0</v>
      </c>
      <c r="J44" s="43">
        <f>J43</f>
        <v>0</v>
      </c>
      <c r="K44" s="33"/>
      <c r="L44" s="49">
        <f>IFERROR((K44*D43)/(K43+K44),0)</f>
        <v>0</v>
      </c>
      <c r="M44" s="49">
        <v>0.95</v>
      </c>
      <c r="N44" s="32">
        <f>IF(J44*K44*M44*E43 + J44*L44*M44 &lt;= 2000,J44*K44*M44*E43 + J44*L44*M44,2000)</f>
        <v>0</v>
      </c>
      <c r="O44" s="32">
        <f t="shared" si="3"/>
        <v>0</v>
      </c>
    </row>
    <row r="45" spans="1:15" ht="22.95" customHeight="1" x14ac:dyDescent="0.25">
      <c r="A45" s="61"/>
      <c r="B45" s="76"/>
      <c r="C45" s="78"/>
      <c r="D45" s="65"/>
      <c r="E45" s="65"/>
      <c r="F45" s="8" t="s">
        <v>368</v>
      </c>
      <c r="G45" s="47"/>
      <c r="H45" s="11"/>
      <c r="I45" s="8">
        <f>IFERROR(VLOOKUP(H45,Šifranti!$F$49:$G$152,2,FALSE),0)</f>
        <v>0</v>
      </c>
      <c r="J45" s="43">
        <f>J43*0.5</f>
        <v>0</v>
      </c>
      <c r="K45" s="33"/>
      <c r="L45" s="49">
        <f>IFERROR(K45*D43/(K45+K46),0)</f>
        <v>0</v>
      </c>
      <c r="M45" s="49">
        <v>0.53</v>
      </c>
      <c r="N45" s="32">
        <f>IF(J45*K45*M45*E43 + J45*L45*M45 &lt;= 2000,J45*K45*M45*E43 + J45*L45*M45,2000)</f>
        <v>0</v>
      </c>
      <c r="O45" s="32">
        <f t="shared" si="3"/>
        <v>0</v>
      </c>
    </row>
    <row r="46" spans="1:15" ht="22.95" customHeight="1" x14ac:dyDescent="0.25">
      <c r="A46" s="61"/>
      <c r="B46" s="76"/>
      <c r="C46" s="78"/>
      <c r="D46" s="65"/>
      <c r="E46" s="65"/>
      <c r="F46" s="8" t="s">
        <v>369</v>
      </c>
      <c r="G46" s="47"/>
      <c r="H46" s="11"/>
      <c r="I46" s="8">
        <f>IFERROR(VLOOKUP(H46,Šifranti!$F$49:$G$152,2,FALSE),0)</f>
        <v>0</v>
      </c>
      <c r="J46" s="43">
        <f>J43*0.5</f>
        <v>0</v>
      </c>
      <c r="K46" s="33"/>
      <c r="L46" s="49">
        <f>IFERROR(K46*D43/(K45+K46),0)</f>
        <v>0</v>
      </c>
      <c r="M46" s="49">
        <v>0.53</v>
      </c>
      <c r="N46" s="32">
        <f>IF(J46*K46*M46*E43 + J46*L46*M46 &lt;= 2000,J46*K46*M46*E43 + J46*L46*M46,2000)</f>
        <v>0</v>
      </c>
      <c r="O46" s="32">
        <f t="shared" si="3"/>
        <v>0</v>
      </c>
    </row>
    <row r="47" spans="1:15" ht="22.95" customHeight="1" x14ac:dyDescent="0.25">
      <c r="A47" s="61"/>
      <c r="B47" s="76"/>
      <c r="C47" s="78"/>
      <c r="D47" s="65"/>
      <c r="E47" s="65"/>
      <c r="F47" s="8" t="s">
        <v>395</v>
      </c>
      <c r="G47" s="47"/>
      <c r="H47" s="11"/>
      <c r="I47" s="8">
        <f>IFERROR(VLOOKUP(H47,Šifranti!$F$49:$G$152,2,FALSE),0)</f>
        <v>0</v>
      </c>
      <c r="J47" s="43">
        <f>J43*1</f>
        <v>0</v>
      </c>
      <c r="K47" s="33"/>
      <c r="L47" s="49">
        <f>IFERROR(K47*D43/(K47+K48),0)</f>
        <v>0</v>
      </c>
      <c r="M47" s="49">
        <v>0.37</v>
      </c>
      <c r="N47" s="32">
        <f>IF(J47*K47*M47*E43 + J47*L47*M47 &lt;= 2000,J47*K47*M47*E43 + J47*L47*M47,2000)</f>
        <v>0</v>
      </c>
      <c r="O47" s="32">
        <f t="shared" si="3"/>
        <v>0</v>
      </c>
    </row>
    <row r="48" spans="1:15" ht="22.95" customHeight="1" x14ac:dyDescent="0.25">
      <c r="A48" s="61"/>
      <c r="B48" s="76"/>
      <c r="C48" s="78"/>
      <c r="D48" s="65"/>
      <c r="E48" s="65"/>
      <c r="F48" s="8" t="s">
        <v>396</v>
      </c>
      <c r="G48" s="47"/>
      <c r="H48" s="11"/>
      <c r="I48" s="8">
        <f>IFERROR(VLOOKUP(H48,Šifranti!$F$49:$G$152,2,FALSE),0)</f>
        <v>0</v>
      </c>
      <c r="J48" s="43">
        <f>J43*1</f>
        <v>0</v>
      </c>
      <c r="K48" s="33"/>
      <c r="L48" s="49">
        <f>IFERROR(K48*D43/(K47+K48),0)</f>
        <v>0</v>
      </c>
      <c r="M48" s="49">
        <v>0.37</v>
      </c>
      <c r="N48" s="32">
        <f>IF(J48*K48*M48*E43 + J48*L48*M48 &lt;= 2000,J48*K48*M48*E43 + J48*L48*M48,2000)</f>
        <v>0</v>
      </c>
      <c r="O48" s="32">
        <f t="shared" si="3"/>
        <v>0</v>
      </c>
    </row>
    <row r="49" spans="1:15" ht="21" customHeight="1" x14ac:dyDescent="0.25">
      <c r="A49" s="34" t="s">
        <v>320</v>
      </c>
      <c r="B49" s="34"/>
      <c r="C49" s="34"/>
      <c r="D49" s="7"/>
      <c r="E49" s="7"/>
      <c r="F49" s="7"/>
      <c r="G49" s="7"/>
      <c r="H49" s="7"/>
      <c r="I49" s="7"/>
      <c r="J49" s="7"/>
      <c r="K49" s="7"/>
      <c r="L49" s="7"/>
      <c r="M49" s="7"/>
      <c r="N49" s="32">
        <f>SUM(N43:N48)</f>
        <v>0</v>
      </c>
      <c r="O49" s="32">
        <f>SUM(O43:O48)</f>
        <v>0</v>
      </c>
    </row>
    <row r="50" spans="1:15" ht="21" customHeight="1" x14ac:dyDescent="0.25">
      <c r="A50"/>
      <c r="B50"/>
      <c r="C50"/>
      <c r="D50"/>
      <c r="E50"/>
      <c r="F50"/>
      <c r="G50"/>
      <c r="H50"/>
      <c r="I50"/>
      <c r="J50"/>
      <c r="K50"/>
      <c r="L50"/>
      <c r="M50"/>
      <c r="N50"/>
      <c r="O50"/>
    </row>
    <row r="51" spans="1:15" ht="21.6" customHeight="1" x14ac:dyDescent="0.25">
      <c r="A51" s="26" t="s">
        <v>376</v>
      </c>
      <c r="B51" s="46"/>
      <c r="C51" s="46"/>
      <c r="D51"/>
      <c r="E51"/>
      <c r="F51"/>
      <c r="G51"/>
      <c r="H51"/>
      <c r="I51"/>
      <c r="J51"/>
      <c r="K51"/>
      <c r="L51"/>
      <c r="M51"/>
      <c r="N51"/>
      <c r="O51"/>
    </row>
    <row r="52" spans="1:15" ht="76.2" customHeight="1" x14ac:dyDescent="0.25">
      <c r="A52" s="8" t="s">
        <v>11</v>
      </c>
      <c r="B52" s="48" t="s">
        <v>481</v>
      </c>
      <c r="C52" s="8" t="s">
        <v>323</v>
      </c>
      <c r="D52" s="13" t="s">
        <v>379</v>
      </c>
      <c r="E52" s="13" t="s">
        <v>378</v>
      </c>
      <c r="F52" s="8" t="s">
        <v>411</v>
      </c>
      <c r="G52" s="8" t="s">
        <v>8</v>
      </c>
      <c r="H52" s="8" t="s">
        <v>9</v>
      </c>
      <c r="I52" s="8" t="s">
        <v>10</v>
      </c>
      <c r="J52" s="8" t="s">
        <v>394</v>
      </c>
      <c r="K52" s="8" t="s">
        <v>372</v>
      </c>
      <c r="L52" s="8" t="s">
        <v>485</v>
      </c>
      <c r="M52" s="8" t="s">
        <v>384</v>
      </c>
      <c r="N52" s="13" t="s">
        <v>381</v>
      </c>
      <c r="O52" s="13" t="s">
        <v>380</v>
      </c>
    </row>
    <row r="53" spans="1:15" ht="22.95" customHeight="1" x14ac:dyDescent="0.25">
      <c r="A53" s="9">
        <v>1</v>
      </c>
      <c r="B53" s="9">
        <v>2</v>
      </c>
      <c r="C53" s="9">
        <v>3</v>
      </c>
      <c r="D53" s="9">
        <v>4</v>
      </c>
      <c r="E53" s="9">
        <v>5</v>
      </c>
      <c r="F53" s="14">
        <v>6</v>
      </c>
      <c r="G53" s="9">
        <v>7</v>
      </c>
      <c r="H53" s="14">
        <v>8</v>
      </c>
      <c r="I53" s="9">
        <v>9</v>
      </c>
      <c r="J53" s="9">
        <v>10</v>
      </c>
      <c r="K53" s="9">
        <v>11</v>
      </c>
      <c r="L53" s="9">
        <v>12</v>
      </c>
      <c r="M53" s="9">
        <v>13</v>
      </c>
      <c r="N53" s="9">
        <v>14</v>
      </c>
      <c r="O53" s="9">
        <v>15</v>
      </c>
    </row>
    <row r="54" spans="1:15" ht="22.95" customHeight="1" x14ac:dyDescent="0.25">
      <c r="A54" s="60">
        <v>44562</v>
      </c>
      <c r="B54" s="75"/>
      <c r="C54" s="77"/>
      <c r="D54" s="64">
        <f>IF(B54&gt;2433,B54-2433,0)</f>
        <v>0</v>
      </c>
      <c r="E54" s="64">
        <f>IF(C54&gt;1953,C54-1953,0)</f>
        <v>0</v>
      </c>
      <c r="F54" s="15" t="s">
        <v>382</v>
      </c>
      <c r="G54" s="47"/>
      <c r="H54" s="11"/>
      <c r="I54" s="8">
        <f>IFERROR(VLOOKUP(H54,Šifranti!$F$5:$G$48,2,FALSE),0)</f>
        <v>0</v>
      </c>
      <c r="J54" s="44"/>
      <c r="K54" s="33"/>
      <c r="L54" s="49">
        <f>IFERROR((K54*D54)/(K54+K55),0)</f>
        <v>0</v>
      </c>
      <c r="M54" s="49">
        <v>0.95</v>
      </c>
      <c r="N54" s="32">
        <f>IF(J54*K54*M54*E54 + J54*L54*M54 &lt;= 2000,J54*K54*M54*E54 + J54*L54*M54,2000)</f>
        <v>0</v>
      </c>
      <c r="O54" s="32">
        <f t="shared" ref="O54:O59" si="4">N54*1.161</f>
        <v>0</v>
      </c>
    </row>
    <row r="55" spans="1:15" ht="22.95" customHeight="1" x14ac:dyDescent="0.25">
      <c r="A55" s="61"/>
      <c r="B55" s="76"/>
      <c r="C55" s="78"/>
      <c r="D55" s="65"/>
      <c r="E55" s="65"/>
      <c r="F55" s="15" t="s">
        <v>383</v>
      </c>
      <c r="G55" s="47"/>
      <c r="H55" s="11"/>
      <c r="I55" s="8">
        <f>IFERROR(VLOOKUP(H55,Šifranti!$F$5:$G$48,2,FALSE),0)</f>
        <v>0</v>
      </c>
      <c r="J55" s="43">
        <f>J54</f>
        <v>0</v>
      </c>
      <c r="K55" s="33"/>
      <c r="L55" s="49">
        <f>IFERROR((K55*D54)/(K54+K55),0)</f>
        <v>0</v>
      </c>
      <c r="M55" s="49">
        <v>0.95</v>
      </c>
      <c r="N55" s="32">
        <f>IF(J55*K55*M55*E54 + J55*L55*M55 &lt;= 2000,J55*K55*M55*E54 + J55*L55*M55,2000)</f>
        <v>0</v>
      </c>
      <c r="O55" s="32">
        <f t="shared" si="4"/>
        <v>0</v>
      </c>
    </row>
    <row r="56" spans="1:15" ht="22.95" customHeight="1" x14ac:dyDescent="0.25">
      <c r="A56" s="61"/>
      <c r="B56" s="76"/>
      <c r="C56" s="78"/>
      <c r="D56" s="65"/>
      <c r="E56" s="65"/>
      <c r="F56" s="8" t="s">
        <v>368</v>
      </c>
      <c r="G56" s="47"/>
      <c r="H56" s="11"/>
      <c r="I56" s="8">
        <f>IFERROR(VLOOKUP(H56,Šifranti!$F$49:$G$152,2,FALSE),0)</f>
        <v>0</v>
      </c>
      <c r="J56" s="43">
        <f>J54*0.5</f>
        <v>0</v>
      </c>
      <c r="K56" s="33"/>
      <c r="L56" s="49">
        <f>IFERROR(K56*D54/(K56+K57),0)</f>
        <v>0</v>
      </c>
      <c r="M56" s="49">
        <v>0.53</v>
      </c>
      <c r="N56" s="32">
        <f>IF(J56*K56*M56*E54 + J56*L56*M56 &lt;= 2000,J56*K56*M56*E54 + J56*L56*M56,2000)</f>
        <v>0</v>
      </c>
      <c r="O56" s="32">
        <f t="shared" si="4"/>
        <v>0</v>
      </c>
    </row>
    <row r="57" spans="1:15" ht="22.95" customHeight="1" x14ac:dyDescent="0.25">
      <c r="A57" s="61"/>
      <c r="B57" s="76"/>
      <c r="C57" s="78"/>
      <c r="D57" s="65"/>
      <c r="E57" s="65"/>
      <c r="F57" s="8" t="s">
        <v>369</v>
      </c>
      <c r="G57" s="47"/>
      <c r="H57" s="11"/>
      <c r="I57" s="8">
        <f>IFERROR(VLOOKUP(H57,Šifranti!$F$49:$G$152,2,FALSE),0)</f>
        <v>0</v>
      </c>
      <c r="J57" s="43">
        <f>J54*0.5</f>
        <v>0</v>
      </c>
      <c r="K57" s="33"/>
      <c r="L57" s="49">
        <f>IFERROR(K57*D54/(K56+K57),0)</f>
        <v>0</v>
      </c>
      <c r="M57" s="49">
        <v>0.53</v>
      </c>
      <c r="N57" s="32">
        <f>IF(J57*K57*M57*E54 + J57*L57*M57 &lt;= 2000,J57*K57*M57*E54 + J57*L57*M57,2000)</f>
        <v>0</v>
      </c>
      <c r="O57" s="32">
        <f t="shared" si="4"/>
        <v>0</v>
      </c>
    </row>
    <row r="58" spans="1:15" ht="22.95" customHeight="1" x14ac:dyDescent="0.25">
      <c r="A58" s="61"/>
      <c r="B58" s="76"/>
      <c r="C58" s="78"/>
      <c r="D58" s="65"/>
      <c r="E58" s="65"/>
      <c r="F58" s="8" t="s">
        <v>395</v>
      </c>
      <c r="G58" s="47"/>
      <c r="H58" s="11"/>
      <c r="I58" s="8">
        <f>IFERROR(VLOOKUP(H58,Šifranti!$F$49:$G$152,2,FALSE),0)</f>
        <v>0</v>
      </c>
      <c r="J58" s="43">
        <f>J54*1</f>
        <v>0</v>
      </c>
      <c r="K58" s="33"/>
      <c r="L58" s="49">
        <f>IFERROR(K58*D54/(K58+K59),0)</f>
        <v>0</v>
      </c>
      <c r="M58" s="49">
        <v>0.37</v>
      </c>
      <c r="N58" s="32">
        <f>IF(J58*K58*M58*E54 + J58*L58*M58 &lt;= 2000,J58*K58*M58*E54 + J58*L58*M58,2000)</f>
        <v>0</v>
      </c>
      <c r="O58" s="32">
        <f t="shared" si="4"/>
        <v>0</v>
      </c>
    </row>
    <row r="59" spans="1:15" ht="22.95" customHeight="1" x14ac:dyDescent="0.25">
      <c r="A59" s="61"/>
      <c r="B59" s="76"/>
      <c r="C59" s="78"/>
      <c r="D59" s="65"/>
      <c r="E59" s="65"/>
      <c r="F59" s="8" t="s">
        <v>396</v>
      </c>
      <c r="G59" s="47"/>
      <c r="H59" s="11"/>
      <c r="I59" s="8">
        <f>IFERROR(VLOOKUP(H59,Šifranti!$F$49:$G$152,2,FALSE),0)</f>
        <v>0</v>
      </c>
      <c r="J59" s="43">
        <f>J54*1</f>
        <v>0</v>
      </c>
      <c r="K59" s="33"/>
      <c r="L59" s="49">
        <f>IFERROR(K59*D54/(K58+K59),0)</f>
        <v>0</v>
      </c>
      <c r="M59" s="49">
        <v>0.37</v>
      </c>
      <c r="N59" s="32">
        <f>IF(J59*K59*M59*E54 + J59*L59*M59 &lt;= 2000,J59*K59*M59*E54 + J59*L59*M59,2000)</f>
        <v>0</v>
      </c>
      <c r="O59" s="32">
        <f t="shared" si="4"/>
        <v>0</v>
      </c>
    </row>
    <row r="60" spans="1:15" ht="22.95" customHeight="1" x14ac:dyDescent="0.25">
      <c r="A60" s="34" t="s">
        <v>320</v>
      </c>
      <c r="B60" s="34"/>
      <c r="C60" s="34"/>
      <c r="D60" s="7"/>
      <c r="E60" s="7"/>
      <c r="F60" s="7"/>
      <c r="G60" s="7"/>
      <c r="H60" s="7"/>
      <c r="I60" s="7"/>
      <c r="J60" s="7"/>
      <c r="K60" s="7"/>
      <c r="L60" s="7"/>
      <c r="M60" s="7"/>
      <c r="N60" s="32">
        <f>SUM(N54:N59)</f>
        <v>0</v>
      </c>
      <c r="O60" s="32">
        <f>SUM(O54:O59)</f>
        <v>0</v>
      </c>
    </row>
    <row r="61" spans="1:15" ht="22.95" customHeight="1" x14ac:dyDescent="0.25">
      <c r="A61"/>
      <c r="B61"/>
      <c r="C61"/>
      <c r="D61"/>
      <c r="E61"/>
      <c r="F61"/>
      <c r="G61"/>
      <c r="H61"/>
      <c r="I61"/>
      <c r="J61"/>
      <c r="K61"/>
      <c r="L61"/>
      <c r="M61"/>
      <c r="N61"/>
      <c r="O61"/>
    </row>
    <row r="62" spans="1:15" ht="22.95" customHeight="1" x14ac:dyDescent="0.25">
      <c r="A62" s="26" t="s">
        <v>377</v>
      </c>
      <c r="B62" s="46"/>
      <c r="C62" s="46"/>
      <c r="D62"/>
      <c r="E62"/>
      <c r="F62"/>
      <c r="G62"/>
      <c r="H62"/>
      <c r="I62"/>
      <c r="J62"/>
      <c r="K62"/>
      <c r="L62"/>
      <c r="M62"/>
      <c r="N62"/>
      <c r="O62"/>
    </row>
    <row r="63" spans="1:15" ht="66.599999999999994" customHeight="1" x14ac:dyDescent="0.25">
      <c r="A63" s="8" t="s">
        <v>11</v>
      </c>
      <c r="B63" s="48" t="s">
        <v>481</v>
      </c>
      <c r="C63" s="8" t="s">
        <v>323</v>
      </c>
      <c r="D63" s="13" t="s">
        <v>379</v>
      </c>
      <c r="E63" s="13" t="s">
        <v>378</v>
      </c>
      <c r="F63" s="8" t="s">
        <v>411</v>
      </c>
      <c r="G63" s="8" t="s">
        <v>8</v>
      </c>
      <c r="H63" s="8" t="s">
        <v>9</v>
      </c>
      <c r="I63" s="8" t="s">
        <v>10</v>
      </c>
      <c r="J63" s="8" t="s">
        <v>394</v>
      </c>
      <c r="K63" s="8" t="s">
        <v>372</v>
      </c>
      <c r="L63" s="8" t="s">
        <v>485</v>
      </c>
      <c r="M63" s="8" t="s">
        <v>384</v>
      </c>
      <c r="N63" s="13" t="s">
        <v>381</v>
      </c>
      <c r="O63" s="13" t="s">
        <v>380</v>
      </c>
    </row>
    <row r="64" spans="1:15" ht="22.95" customHeight="1" x14ac:dyDescent="0.25">
      <c r="A64" s="9">
        <v>1</v>
      </c>
      <c r="B64" s="9">
        <v>2</v>
      </c>
      <c r="C64" s="9">
        <v>3</v>
      </c>
      <c r="D64" s="9">
        <v>4</v>
      </c>
      <c r="E64" s="9">
        <v>5</v>
      </c>
      <c r="F64" s="14">
        <v>6</v>
      </c>
      <c r="G64" s="9">
        <v>7</v>
      </c>
      <c r="H64" s="14">
        <v>8</v>
      </c>
      <c r="I64" s="9">
        <v>9</v>
      </c>
      <c r="J64" s="9">
        <v>10</v>
      </c>
      <c r="K64" s="9">
        <v>11</v>
      </c>
      <c r="L64" s="9">
        <v>12</v>
      </c>
      <c r="M64" s="9">
        <v>13</v>
      </c>
      <c r="N64" s="9">
        <v>14</v>
      </c>
      <c r="O64" s="9">
        <v>15</v>
      </c>
    </row>
    <row r="65" spans="1:15" ht="22.95" customHeight="1" x14ac:dyDescent="0.25">
      <c r="A65" s="60">
        <v>44562</v>
      </c>
      <c r="B65" s="75"/>
      <c r="C65" s="77"/>
      <c r="D65" s="64">
        <f>IF(B65&gt;2433,B65-2433,0)</f>
        <v>0</v>
      </c>
      <c r="E65" s="64">
        <f>IF(C65&gt;1953,C65-1953,0)</f>
        <v>0</v>
      </c>
      <c r="F65" s="15" t="s">
        <v>382</v>
      </c>
      <c r="G65" s="47"/>
      <c r="H65" s="11"/>
      <c r="I65" s="8">
        <f>IFERROR(VLOOKUP(H65,Šifranti!$F$5:$G$48,2,FALSE),0)</f>
        <v>0</v>
      </c>
      <c r="J65" s="44"/>
      <c r="K65" s="33"/>
      <c r="L65" s="49">
        <f>IFERROR((K65*D65)/(K65+K66),0)</f>
        <v>0</v>
      </c>
      <c r="M65" s="49">
        <v>0.95</v>
      </c>
      <c r="N65" s="32">
        <f>IF(J65*K65*M65*E65 + J65*L65*M65 &lt;= 2000,J65*K65*M65*E65 + J65*L65*M65,2000)</f>
        <v>0</v>
      </c>
      <c r="O65" s="32">
        <f t="shared" ref="O65:O70" si="5">N65*1.161</f>
        <v>0</v>
      </c>
    </row>
    <row r="66" spans="1:15" ht="22.95" customHeight="1" x14ac:dyDescent="0.25">
      <c r="A66" s="61"/>
      <c r="B66" s="76"/>
      <c r="C66" s="78"/>
      <c r="D66" s="65"/>
      <c r="E66" s="65"/>
      <c r="F66" s="15" t="s">
        <v>383</v>
      </c>
      <c r="G66" s="47"/>
      <c r="H66" s="11"/>
      <c r="I66" s="8">
        <f>IFERROR(VLOOKUP(H66,Šifranti!$F$5:$G$48,2,FALSE),0)</f>
        <v>0</v>
      </c>
      <c r="J66" s="43">
        <f>J65</f>
        <v>0</v>
      </c>
      <c r="K66" s="33"/>
      <c r="L66" s="49">
        <f>IFERROR((K66*D65)/(K65+K66),0)</f>
        <v>0</v>
      </c>
      <c r="M66" s="49">
        <v>0.95</v>
      </c>
      <c r="N66" s="32">
        <f>IF(J66*K66*M66*E65 + J66*L66*M66 &lt;= 2000,J66*K66*M66*E65 + J66*L66*M66,2000)</f>
        <v>0</v>
      </c>
      <c r="O66" s="32">
        <f t="shared" si="5"/>
        <v>0</v>
      </c>
    </row>
    <row r="67" spans="1:15" ht="22.95" customHeight="1" x14ac:dyDescent="0.25">
      <c r="A67" s="61"/>
      <c r="B67" s="76"/>
      <c r="C67" s="78"/>
      <c r="D67" s="65"/>
      <c r="E67" s="65"/>
      <c r="F67" s="8" t="s">
        <v>368</v>
      </c>
      <c r="G67" s="47"/>
      <c r="H67" s="11"/>
      <c r="I67" s="8">
        <f>IFERROR(VLOOKUP(H67,Šifranti!$F$49:$G$152,2,FALSE),0)</f>
        <v>0</v>
      </c>
      <c r="J67" s="43">
        <f>J65*0.5</f>
        <v>0</v>
      </c>
      <c r="K67" s="33"/>
      <c r="L67" s="49">
        <f>IFERROR(K67*D65/(K67+K68),0)</f>
        <v>0</v>
      </c>
      <c r="M67" s="49">
        <v>0.53</v>
      </c>
      <c r="N67" s="32">
        <f>IF(J67*K67*M67*E65 + J67*L67*M67 &lt;= 2000,J67*K67*M67*E65 + J67*L67*M67,2000)</f>
        <v>0</v>
      </c>
      <c r="O67" s="32">
        <f t="shared" si="5"/>
        <v>0</v>
      </c>
    </row>
    <row r="68" spans="1:15" ht="22.95" customHeight="1" x14ac:dyDescent="0.25">
      <c r="A68" s="61"/>
      <c r="B68" s="76"/>
      <c r="C68" s="78"/>
      <c r="D68" s="65"/>
      <c r="E68" s="65"/>
      <c r="F68" s="8" t="s">
        <v>369</v>
      </c>
      <c r="G68" s="47"/>
      <c r="H68" s="11"/>
      <c r="I68" s="8">
        <f>IFERROR(VLOOKUP(H68,Šifranti!$F$49:$G$152,2,FALSE),0)</f>
        <v>0</v>
      </c>
      <c r="J68" s="43">
        <f>J65*0.5</f>
        <v>0</v>
      </c>
      <c r="K68" s="33"/>
      <c r="L68" s="49">
        <f>IFERROR(K68*D65/(K67+K68),0)</f>
        <v>0</v>
      </c>
      <c r="M68" s="49">
        <v>0.53</v>
      </c>
      <c r="N68" s="32">
        <f>IF(J68*K68*M68*E65 + J68*L68*M68 &lt;= 2000,J68*K68*M68*E65 + J68*L68*M68,2000)</f>
        <v>0</v>
      </c>
      <c r="O68" s="32">
        <f t="shared" si="5"/>
        <v>0</v>
      </c>
    </row>
    <row r="69" spans="1:15" ht="22.95" customHeight="1" x14ac:dyDescent="0.25">
      <c r="A69" s="61"/>
      <c r="B69" s="76"/>
      <c r="C69" s="78"/>
      <c r="D69" s="65"/>
      <c r="E69" s="65"/>
      <c r="F69" s="8" t="s">
        <v>395</v>
      </c>
      <c r="G69" s="47"/>
      <c r="H69" s="11"/>
      <c r="I69" s="8">
        <f>IFERROR(VLOOKUP(H69,Šifranti!$F$49:$G$152,2,FALSE),0)</f>
        <v>0</v>
      </c>
      <c r="J69" s="43">
        <f>J65*1</f>
        <v>0</v>
      </c>
      <c r="K69" s="33"/>
      <c r="L69" s="49">
        <f>IFERROR(K69*D65/(K69+K70),0)</f>
        <v>0</v>
      </c>
      <c r="M69" s="49">
        <v>0.37</v>
      </c>
      <c r="N69" s="32">
        <f>IF(J69*K69*M69*E65 + J69*L69*M69 &lt;= 2000,J69*K69*M69*E65 + J69*L69*M69,2000)</f>
        <v>0</v>
      </c>
      <c r="O69" s="32">
        <f t="shared" si="5"/>
        <v>0</v>
      </c>
    </row>
    <row r="70" spans="1:15" ht="22.95" customHeight="1" x14ac:dyDescent="0.25">
      <c r="A70" s="61"/>
      <c r="B70" s="76"/>
      <c r="C70" s="78"/>
      <c r="D70" s="65"/>
      <c r="E70" s="65"/>
      <c r="F70" s="8" t="s">
        <v>396</v>
      </c>
      <c r="G70" s="47"/>
      <c r="H70" s="11"/>
      <c r="I70" s="8">
        <f>IFERROR(VLOOKUP(H70,Šifranti!$F$49:$G$152,2,FALSE),0)</f>
        <v>0</v>
      </c>
      <c r="J70" s="43">
        <f>J65*1</f>
        <v>0</v>
      </c>
      <c r="K70" s="33"/>
      <c r="L70" s="49">
        <f>IFERROR(K70*D65/(K69+K70),0)</f>
        <v>0</v>
      </c>
      <c r="M70" s="49">
        <v>0.37</v>
      </c>
      <c r="N70" s="32">
        <f>IF(J70*K70*M70*E65 + J70*L70*M70 &lt;= 2000,J70*K70*M70*E65 + J70*L70*M70,2000)</f>
        <v>0</v>
      </c>
      <c r="O70" s="32">
        <f t="shared" si="5"/>
        <v>0</v>
      </c>
    </row>
    <row r="71" spans="1:15" ht="22.95" customHeight="1" x14ac:dyDescent="0.25">
      <c r="A71" s="34" t="s">
        <v>320</v>
      </c>
      <c r="B71" s="34"/>
      <c r="C71" s="34"/>
      <c r="D71" s="7"/>
      <c r="E71" s="7"/>
      <c r="F71" s="7"/>
      <c r="G71" s="7"/>
      <c r="H71" s="7"/>
      <c r="I71" s="7"/>
      <c r="J71" s="7"/>
      <c r="K71" s="7"/>
      <c r="L71" s="7"/>
      <c r="M71" s="7"/>
      <c r="N71" s="32">
        <f>SUM(N65:N70)</f>
        <v>0</v>
      </c>
      <c r="O71" s="32">
        <f>SUM(O65:O70)</f>
        <v>0</v>
      </c>
    </row>
    <row r="72" spans="1:15" ht="22.95" customHeight="1" x14ac:dyDescent="0.25">
      <c r="A72"/>
      <c r="B72"/>
      <c r="C72"/>
      <c r="D72"/>
      <c r="E72"/>
      <c r="F72"/>
      <c r="G72"/>
      <c r="H72"/>
      <c r="I72"/>
      <c r="J72"/>
      <c r="K72"/>
      <c r="L72"/>
      <c r="M72"/>
      <c r="N72"/>
      <c r="O72"/>
    </row>
    <row r="73" spans="1:15" ht="36" customHeight="1" x14ac:dyDescent="0.25">
      <c r="A73" s="67" t="s">
        <v>478</v>
      </c>
      <c r="B73" s="68"/>
      <c r="C73" s="69"/>
      <c r="D73"/>
      <c r="E73"/>
      <c r="F73"/>
      <c r="G73"/>
      <c r="H73"/>
      <c r="I73"/>
      <c r="J73"/>
      <c r="K73"/>
      <c r="L73"/>
      <c r="M73"/>
      <c r="N73"/>
      <c r="O73"/>
    </row>
    <row r="74" spans="1:15" ht="57.6" customHeight="1" x14ac:dyDescent="0.25">
      <c r="A74" s="9" t="s">
        <v>441</v>
      </c>
      <c r="B74" s="13" t="s">
        <v>381</v>
      </c>
      <c r="C74" s="13" t="s">
        <v>380</v>
      </c>
      <c r="D74"/>
      <c r="E74"/>
      <c r="F74"/>
      <c r="G74"/>
      <c r="H74"/>
      <c r="I74"/>
      <c r="J74"/>
      <c r="K74"/>
      <c r="L74"/>
      <c r="M74"/>
      <c r="N74"/>
      <c r="O74"/>
    </row>
    <row r="75" spans="1:15" ht="22.95" customHeight="1" x14ac:dyDescent="0.25">
      <c r="A75" s="8" t="s">
        <v>442</v>
      </c>
      <c r="B75" s="54">
        <f>N16</f>
        <v>0</v>
      </c>
      <c r="C75" s="54">
        <f>O16</f>
        <v>0</v>
      </c>
      <c r="D75"/>
      <c r="E75"/>
      <c r="F75"/>
      <c r="G75"/>
      <c r="H75"/>
      <c r="I75"/>
      <c r="J75"/>
      <c r="K75"/>
      <c r="L75"/>
      <c r="M75"/>
      <c r="N75"/>
      <c r="O75"/>
    </row>
    <row r="76" spans="1:15" ht="22.95" customHeight="1" x14ac:dyDescent="0.25">
      <c r="A76" s="8" t="s">
        <v>443</v>
      </c>
      <c r="B76" s="54">
        <f>N27</f>
        <v>0</v>
      </c>
      <c r="C76" s="54">
        <f>O27</f>
        <v>0</v>
      </c>
      <c r="D76"/>
      <c r="E76"/>
      <c r="F76"/>
      <c r="G76"/>
      <c r="H76"/>
      <c r="I76"/>
      <c r="J76"/>
      <c r="K76"/>
      <c r="L76"/>
      <c r="M76"/>
      <c r="N76"/>
      <c r="O76"/>
    </row>
    <row r="77" spans="1:15" ht="22.95" customHeight="1" x14ac:dyDescent="0.25">
      <c r="A77" s="8" t="s">
        <v>444</v>
      </c>
      <c r="B77" s="54">
        <f>N38</f>
        <v>0</v>
      </c>
      <c r="C77" s="54">
        <f>O38</f>
        <v>0</v>
      </c>
      <c r="D77"/>
      <c r="E77"/>
      <c r="F77"/>
      <c r="G77"/>
      <c r="H77"/>
      <c r="I77"/>
      <c r="J77"/>
      <c r="K77"/>
      <c r="L77"/>
      <c r="M77"/>
      <c r="N77"/>
      <c r="O77"/>
    </row>
    <row r="78" spans="1:15" ht="22.95" customHeight="1" x14ac:dyDescent="0.25">
      <c r="A78" s="8" t="s">
        <v>445</v>
      </c>
      <c r="B78" s="54">
        <f>N49</f>
        <v>0</v>
      </c>
      <c r="C78" s="54">
        <f>O49</f>
        <v>0</v>
      </c>
      <c r="D78"/>
      <c r="E78"/>
      <c r="F78"/>
      <c r="G78"/>
      <c r="H78"/>
      <c r="I78"/>
      <c r="J78"/>
      <c r="K78"/>
      <c r="L78"/>
      <c r="M78"/>
      <c r="N78"/>
      <c r="O78"/>
    </row>
    <row r="79" spans="1:15" ht="22.95" customHeight="1" x14ac:dyDescent="0.25">
      <c r="A79" s="8" t="s">
        <v>446</v>
      </c>
      <c r="B79" s="54">
        <f>N60</f>
        <v>0</v>
      </c>
      <c r="C79" s="54">
        <f>O60</f>
        <v>0</v>
      </c>
      <c r="D79"/>
      <c r="E79"/>
      <c r="F79"/>
      <c r="G79"/>
      <c r="H79"/>
      <c r="I79"/>
      <c r="J79"/>
      <c r="K79"/>
      <c r="L79"/>
      <c r="M79"/>
      <c r="N79"/>
      <c r="O79"/>
    </row>
    <row r="80" spans="1:15" ht="22.95" customHeight="1" x14ac:dyDescent="0.25">
      <c r="A80" s="8" t="s">
        <v>447</v>
      </c>
      <c r="B80" s="54">
        <f>N71</f>
        <v>0</v>
      </c>
      <c r="C80" s="54">
        <f>O71</f>
        <v>0</v>
      </c>
      <c r="D80"/>
      <c r="E80"/>
      <c r="F80"/>
      <c r="G80"/>
      <c r="H80"/>
      <c r="I80"/>
      <c r="J80"/>
      <c r="K80"/>
      <c r="L80"/>
      <c r="M80"/>
      <c r="N80"/>
      <c r="O80"/>
    </row>
    <row r="81" spans="1:15" ht="22.95" customHeight="1" x14ac:dyDescent="0.25">
      <c r="A81" s="8" t="s">
        <v>477</v>
      </c>
      <c r="B81" s="55">
        <f>SUM(B75:B80)</f>
        <v>0</v>
      </c>
      <c r="C81" s="55">
        <f>SUM(C75:C80)</f>
        <v>0</v>
      </c>
      <c r="D81"/>
      <c r="E81"/>
      <c r="F81"/>
      <c r="G81"/>
      <c r="H81"/>
      <c r="I81"/>
      <c r="J81"/>
      <c r="K81"/>
      <c r="L81"/>
      <c r="M81"/>
      <c r="N81"/>
      <c r="O81"/>
    </row>
    <row r="82" spans="1:15" ht="22.95" customHeight="1" x14ac:dyDescent="0.25">
      <c r="A82"/>
      <c r="B82"/>
      <c r="C82"/>
      <c r="D82"/>
      <c r="E82"/>
      <c r="F82"/>
      <c r="G82"/>
      <c r="H82"/>
      <c r="I82"/>
      <c r="J82"/>
      <c r="K82"/>
      <c r="L82"/>
      <c r="M82"/>
      <c r="N82"/>
      <c r="O82"/>
    </row>
    <row r="83" spans="1:15" ht="22.95" customHeight="1" x14ac:dyDescent="0.25">
      <c r="A83"/>
      <c r="B83"/>
      <c r="C83"/>
      <c r="D83"/>
      <c r="E83"/>
      <c r="F83"/>
      <c r="G83"/>
      <c r="H83"/>
      <c r="I83"/>
      <c r="J83"/>
      <c r="K83"/>
      <c r="L83"/>
      <c r="M83"/>
      <c r="N83"/>
      <c r="O83"/>
    </row>
    <row r="84" spans="1:15" ht="22.95" customHeight="1" x14ac:dyDescent="0.25">
      <c r="A84"/>
      <c r="B84"/>
      <c r="C84"/>
      <c r="D84"/>
      <c r="E84"/>
      <c r="F84"/>
      <c r="G84"/>
      <c r="H84"/>
      <c r="I84"/>
      <c r="J84"/>
      <c r="K84"/>
      <c r="L84"/>
      <c r="M84"/>
      <c r="N84"/>
      <c r="O84"/>
    </row>
    <row r="85" spans="1:15" ht="22.95" customHeight="1" x14ac:dyDescent="0.25">
      <c r="A85"/>
      <c r="B85"/>
      <c r="C85"/>
      <c r="D85"/>
      <c r="E85"/>
      <c r="F85"/>
      <c r="G85"/>
      <c r="H85"/>
      <c r="I85"/>
      <c r="J85"/>
      <c r="K85"/>
      <c r="L85"/>
      <c r="M85"/>
      <c r="N85"/>
      <c r="O85"/>
    </row>
    <row r="86" spans="1:15" ht="22.95" customHeight="1" x14ac:dyDescent="0.25">
      <c r="A86"/>
      <c r="B86"/>
      <c r="C86"/>
      <c r="D86"/>
      <c r="E86"/>
      <c r="F86"/>
      <c r="G86"/>
      <c r="H86"/>
      <c r="I86"/>
      <c r="J86"/>
      <c r="K86"/>
      <c r="L86"/>
      <c r="M86"/>
      <c r="N86"/>
      <c r="O86"/>
    </row>
    <row r="87" spans="1:15" ht="22.95" customHeight="1" x14ac:dyDescent="0.25">
      <c r="A87"/>
      <c r="B87"/>
      <c r="C87"/>
      <c r="D87"/>
      <c r="E87"/>
      <c r="F87"/>
      <c r="G87"/>
      <c r="H87"/>
      <c r="I87"/>
      <c r="J87"/>
      <c r="K87"/>
      <c r="L87"/>
      <c r="M87"/>
      <c r="N87"/>
      <c r="O87"/>
    </row>
    <row r="88" spans="1:15" ht="22.95" customHeight="1" x14ac:dyDescent="0.25">
      <c r="A88"/>
      <c r="B88"/>
      <c r="C88"/>
      <c r="D88"/>
      <c r="E88"/>
      <c r="F88"/>
      <c r="G88"/>
      <c r="H88"/>
      <c r="I88"/>
      <c r="J88"/>
      <c r="K88"/>
      <c r="L88"/>
      <c r="M88"/>
      <c r="N88"/>
      <c r="O88"/>
    </row>
    <row r="89" spans="1:15" ht="22.95" customHeight="1" x14ac:dyDescent="0.25">
      <c r="A89"/>
      <c r="B89"/>
      <c r="C89"/>
      <c r="D89"/>
      <c r="E89"/>
      <c r="F89"/>
      <c r="G89"/>
      <c r="H89"/>
      <c r="I89"/>
      <c r="J89"/>
      <c r="K89"/>
      <c r="L89"/>
      <c r="M89"/>
      <c r="N89"/>
      <c r="O89"/>
    </row>
    <row r="90" spans="1:15" ht="22.95" customHeight="1" x14ac:dyDescent="0.25">
      <c r="A90"/>
      <c r="B90"/>
      <c r="C90"/>
      <c r="D90"/>
      <c r="E90"/>
      <c r="F90"/>
      <c r="G90"/>
      <c r="H90"/>
      <c r="I90"/>
      <c r="J90"/>
      <c r="K90"/>
      <c r="L90"/>
      <c r="M90"/>
      <c r="N90"/>
      <c r="O90"/>
    </row>
    <row r="91" spans="1:15" ht="22.95" customHeight="1" x14ac:dyDescent="0.25">
      <c r="A91"/>
      <c r="B91"/>
      <c r="C91"/>
      <c r="D91"/>
      <c r="E91"/>
      <c r="F91"/>
      <c r="G91"/>
      <c r="H91"/>
      <c r="I91"/>
      <c r="J91"/>
      <c r="K91"/>
      <c r="L91"/>
      <c r="M91"/>
      <c r="N91"/>
      <c r="O91"/>
    </row>
    <row r="92" spans="1:15" ht="22.95" customHeight="1" x14ac:dyDescent="0.25">
      <c r="A92"/>
      <c r="B92"/>
      <c r="C92"/>
      <c r="D92"/>
      <c r="E92"/>
      <c r="F92"/>
      <c r="G92"/>
      <c r="H92"/>
      <c r="I92"/>
      <c r="J92"/>
      <c r="K92"/>
      <c r="L92"/>
      <c r="M92"/>
      <c r="N92"/>
      <c r="O92"/>
    </row>
    <row r="93" spans="1:15" ht="22.95" customHeight="1" x14ac:dyDescent="0.25">
      <c r="A93"/>
      <c r="B93"/>
      <c r="C93"/>
      <c r="D93"/>
      <c r="E93"/>
      <c r="F93"/>
      <c r="G93"/>
      <c r="H93"/>
      <c r="I93"/>
      <c r="J93"/>
      <c r="K93"/>
      <c r="L93"/>
      <c r="M93"/>
      <c r="N93"/>
      <c r="O93"/>
    </row>
    <row r="94" spans="1:15" ht="22.95" customHeight="1" x14ac:dyDescent="0.25">
      <c r="A94"/>
      <c r="B94"/>
      <c r="C94"/>
      <c r="D94"/>
      <c r="E94"/>
      <c r="F94"/>
      <c r="G94"/>
      <c r="H94"/>
      <c r="I94"/>
      <c r="J94"/>
      <c r="K94"/>
      <c r="L94"/>
      <c r="M94"/>
      <c r="N94"/>
      <c r="O94"/>
    </row>
    <row r="95" spans="1:15" ht="22.95" customHeight="1" x14ac:dyDescent="0.25">
      <c r="A95"/>
      <c r="B95"/>
      <c r="C95"/>
      <c r="D95"/>
      <c r="E95"/>
      <c r="F95"/>
      <c r="G95"/>
      <c r="H95"/>
      <c r="I95"/>
      <c r="J95"/>
      <c r="K95"/>
      <c r="L95"/>
      <c r="M95"/>
      <c r="N95"/>
      <c r="O95"/>
    </row>
    <row r="96" spans="1:15" ht="22.95" customHeight="1" x14ac:dyDescent="0.25">
      <c r="A96"/>
      <c r="B96"/>
      <c r="C96"/>
      <c r="D96"/>
      <c r="E96"/>
      <c r="F96"/>
      <c r="G96"/>
      <c r="H96"/>
      <c r="I96"/>
      <c r="J96"/>
      <c r="K96"/>
      <c r="L96"/>
      <c r="M96"/>
      <c r="N96"/>
      <c r="O96"/>
    </row>
    <row r="97" spans="1:15" ht="22.95" customHeight="1" x14ac:dyDescent="0.25">
      <c r="A97"/>
      <c r="B97"/>
      <c r="C97"/>
      <c r="D97"/>
      <c r="E97"/>
      <c r="F97"/>
      <c r="G97"/>
      <c r="H97"/>
      <c r="I97"/>
      <c r="J97"/>
      <c r="K97"/>
      <c r="L97"/>
      <c r="M97"/>
      <c r="N97"/>
      <c r="O97"/>
    </row>
    <row r="98" spans="1:15" ht="22.95" customHeight="1" x14ac:dyDescent="0.25">
      <c r="A98"/>
      <c r="B98"/>
      <c r="C98"/>
      <c r="D98"/>
      <c r="E98"/>
      <c r="F98"/>
      <c r="G98"/>
      <c r="H98"/>
      <c r="I98"/>
      <c r="J98"/>
      <c r="K98"/>
      <c r="L98"/>
      <c r="M98"/>
      <c r="N98"/>
      <c r="O98"/>
    </row>
    <row r="99" spans="1:15" ht="22.95" customHeight="1" x14ac:dyDescent="0.25">
      <c r="A99"/>
      <c r="B99"/>
      <c r="C99"/>
      <c r="D99"/>
      <c r="E99"/>
      <c r="F99"/>
      <c r="G99"/>
      <c r="H99"/>
      <c r="I99"/>
      <c r="J99"/>
      <c r="K99"/>
      <c r="L99"/>
      <c r="M99"/>
      <c r="N99"/>
      <c r="O99"/>
    </row>
    <row r="100" spans="1:15" ht="22.95" customHeight="1" x14ac:dyDescent="0.25">
      <c r="A100"/>
      <c r="B100"/>
      <c r="C100"/>
      <c r="D100"/>
      <c r="E100"/>
      <c r="F100"/>
      <c r="G100"/>
      <c r="H100"/>
      <c r="I100"/>
      <c r="J100"/>
      <c r="K100"/>
      <c r="L100"/>
      <c r="M100"/>
      <c r="N100"/>
      <c r="O100"/>
    </row>
    <row r="101" spans="1:15" ht="22.95" customHeight="1" x14ac:dyDescent="0.25">
      <c r="A101"/>
      <c r="B101"/>
      <c r="C101"/>
      <c r="D101"/>
      <c r="E101"/>
      <c r="F101"/>
      <c r="G101"/>
      <c r="H101"/>
      <c r="I101"/>
      <c r="J101"/>
      <c r="K101"/>
      <c r="L101"/>
      <c r="M101"/>
      <c r="N101"/>
      <c r="O101"/>
    </row>
    <row r="102" spans="1:15" ht="22.95" customHeight="1" x14ac:dyDescent="0.25">
      <c r="A102"/>
      <c r="B102"/>
      <c r="C102"/>
      <c r="D102"/>
      <c r="E102"/>
      <c r="F102"/>
      <c r="G102"/>
      <c r="H102"/>
      <c r="I102"/>
      <c r="J102"/>
      <c r="K102"/>
      <c r="L102"/>
      <c r="M102"/>
      <c r="N102"/>
      <c r="O102"/>
    </row>
    <row r="103" spans="1:15" ht="22.95" customHeight="1" x14ac:dyDescent="0.25">
      <c r="A103"/>
      <c r="B103"/>
      <c r="C103"/>
      <c r="D103"/>
      <c r="E103"/>
      <c r="F103"/>
      <c r="G103"/>
      <c r="H103"/>
      <c r="I103"/>
      <c r="J103"/>
      <c r="K103"/>
      <c r="L103"/>
      <c r="M103"/>
      <c r="N103"/>
      <c r="O103"/>
    </row>
    <row r="104" spans="1:15" ht="22.95" customHeight="1" x14ac:dyDescent="0.25">
      <c r="A104"/>
      <c r="B104"/>
      <c r="C104"/>
      <c r="D104"/>
      <c r="E104"/>
      <c r="F104"/>
      <c r="G104"/>
      <c r="H104"/>
      <c r="I104"/>
      <c r="J104"/>
      <c r="K104"/>
      <c r="L104"/>
      <c r="M104"/>
      <c r="N104"/>
      <c r="O104"/>
    </row>
    <row r="105" spans="1:15" ht="22.95" customHeight="1" x14ac:dyDescent="0.25">
      <c r="A105"/>
      <c r="B105"/>
      <c r="C105"/>
      <c r="D105"/>
      <c r="E105"/>
      <c r="F105"/>
      <c r="G105"/>
      <c r="H105"/>
      <c r="I105"/>
      <c r="J105"/>
      <c r="K105"/>
      <c r="L105"/>
      <c r="M105"/>
      <c r="N105"/>
      <c r="O105"/>
    </row>
    <row r="106" spans="1:15" ht="22.95" customHeight="1" x14ac:dyDescent="0.25">
      <c r="A106"/>
      <c r="B106"/>
      <c r="C106"/>
      <c r="D106"/>
      <c r="E106"/>
      <c r="F106"/>
      <c r="G106"/>
      <c r="H106"/>
      <c r="I106"/>
      <c r="J106"/>
      <c r="K106"/>
      <c r="L106"/>
      <c r="M106"/>
      <c r="N106"/>
      <c r="O106"/>
    </row>
    <row r="107" spans="1:15" ht="22.95" customHeight="1" x14ac:dyDescent="0.25">
      <c r="A107"/>
      <c r="B107"/>
      <c r="C107"/>
      <c r="D107"/>
      <c r="E107"/>
      <c r="F107"/>
      <c r="G107"/>
      <c r="H107"/>
      <c r="I107"/>
      <c r="J107"/>
      <c r="K107"/>
      <c r="L107"/>
      <c r="M107"/>
      <c r="N107"/>
      <c r="O107"/>
    </row>
    <row r="108" spans="1:15" ht="22.95" customHeight="1" x14ac:dyDescent="0.25">
      <c r="A108"/>
      <c r="B108"/>
      <c r="C108"/>
      <c r="D108"/>
      <c r="E108"/>
      <c r="F108"/>
      <c r="G108"/>
      <c r="H108"/>
      <c r="I108"/>
      <c r="J108"/>
      <c r="K108"/>
      <c r="L108"/>
      <c r="M108"/>
      <c r="N108"/>
      <c r="O108"/>
    </row>
    <row r="109" spans="1:15" ht="22.95" customHeight="1" x14ac:dyDescent="0.25">
      <c r="A109"/>
      <c r="B109"/>
      <c r="C109"/>
      <c r="D109"/>
      <c r="E109"/>
      <c r="F109"/>
      <c r="G109"/>
      <c r="H109"/>
      <c r="I109"/>
      <c r="J109"/>
      <c r="K109"/>
      <c r="L109"/>
      <c r="M109"/>
      <c r="N109"/>
      <c r="O109"/>
    </row>
    <row r="110" spans="1:15" ht="22.95" customHeight="1" x14ac:dyDescent="0.25">
      <c r="A110"/>
      <c r="B110"/>
      <c r="C110"/>
      <c r="D110"/>
      <c r="E110"/>
      <c r="F110"/>
      <c r="G110"/>
      <c r="H110"/>
      <c r="I110"/>
      <c r="J110"/>
      <c r="K110"/>
      <c r="L110"/>
      <c r="M110"/>
      <c r="N110"/>
      <c r="O110"/>
    </row>
    <row r="111" spans="1:15" ht="22.95" customHeight="1" x14ac:dyDescent="0.25">
      <c r="A111"/>
      <c r="B111"/>
      <c r="C111"/>
      <c r="D111"/>
      <c r="E111"/>
      <c r="F111"/>
      <c r="G111"/>
      <c r="H111"/>
      <c r="I111"/>
      <c r="J111"/>
      <c r="K111"/>
      <c r="L111"/>
      <c r="M111"/>
      <c r="N111"/>
      <c r="O111"/>
    </row>
    <row r="112" spans="1:15" ht="22.95" customHeight="1" x14ac:dyDescent="0.25">
      <c r="A112"/>
      <c r="B112"/>
      <c r="C112"/>
      <c r="D112"/>
      <c r="E112"/>
      <c r="F112"/>
      <c r="G112"/>
      <c r="H112"/>
      <c r="I112"/>
      <c r="J112"/>
      <c r="K112"/>
      <c r="L112"/>
      <c r="M112"/>
      <c r="N112"/>
      <c r="O112"/>
    </row>
    <row r="113" spans="1:15" ht="22.95" customHeight="1" x14ac:dyDescent="0.25">
      <c r="A113"/>
      <c r="B113"/>
      <c r="C113"/>
      <c r="D113"/>
      <c r="E113"/>
      <c r="F113"/>
      <c r="G113"/>
      <c r="H113"/>
      <c r="I113"/>
      <c r="J113"/>
      <c r="K113"/>
      <c r="L113"/>
      <c r="M113"/>
      <c r="N113"/>
      <c r="O113"/>
    </row>
    <row r="114" spans="1:15" ht="21.6" customHeight="1" x14ac:dyDescent="0.25">
      <c r="A114"/>
      <c r="B114"/>
      <c r="C114"/>
      <c r="D114"/>
      <c r="E114"/>
      <c r="F114"/>
      <c r="G114"/>
      <c r="H114"/>
      <c r="I114"/>
      <c r="J114"/>
      <c r="K114"/>
      <c r="L114"/>
      <c r="M114"/>
      <c r="N114"/>
      <c r="O114"/>
    </row>
    <row r="115" spans="1:15" ht="21" customHeight="1" x14ac:dyDescent="0.25">
      <c r="A115"/>
      <c r="B115"/>
      <c r="C115"/>
      <c r="D115"/>
      <c r="E115"/>
      <c r="F115"/>
      <c r="G115"/>
      <c r="H115"/>
      <c r="I115"/>
      <c r="J115"/>
      <c r="K115"/>
      <c r="L115"/>
      <c r="M115"/>
      <c r="N115"/>
      <c r="O115"/>
    </row>
    <row r="116" spans="1:15" ht="100.2" customHeight="1" x14ac:dyDescent="0.25">
      <c r="A116"/>
      <c r="B116"/>
      <c r="C116"/>
      <c r="D116"/>
      <c r="E116"/>
      <c r="F116"/>
      <c r="G116"/>
      <c r="H116"/>
      <c r="I116"/>
      <c r="J116"/>
      <c r="K116"/>
      <c r="L116"/>
      <c r="M116"/>
      <c r="N116"/>
      <c r="O116"/>
    </row>
    <row r="117" spans="1:15" ht="19.95" customHeight="1" x14ac:dyDescent="0.25">
      <c r="A117"/>
      <c r="B117"/>
      <c r="C117"/>
      <c r="D117"/>
      <c r="E117"/>
      <c r="F117"/>
      <c r="G117"/>
      <c r="H117"/>
      <c r="I117"/>
      <c r="J117"/>
      <c r="K117"/>
      <c r="L117"/>
      <c r="M117"/>
      <c r="N117"/>
      <c r="O117"/>
    </row>
    <row r="118" spans="1:15" ht="22.95" customHeight="1" x14ac:dyDescent="0.25">
      <c r="A118"/>
      <c r="B118"/>
      <c r="C118"/>
      <c r="D118"/>
      <c r="E118"/>
      <c r="F118"/>
      <c r="G118"/>
      <c r="H118"/>
      <c r="I118"/>
      <c r="J118"/>
      <c r="K118"/>
      <c r="L118"/>
      <c r="M118"/>
      <c r="N118"/>
      <c r="O118"/>
    </row>
    <row r="119" spans="1:15" ht="22.95" customHeight="1" x14ac:dyDescent="0.25">
      <c r="A119"/>
      <c r="B119"/>
      <c r="C119"/>
      <c r="D119"/>
      <c r="E119"/>
      <c r="F119"/>
      <c r="G119"/>
      <c r="H119"/>
      <c r="I119"/>
      <c r="J119"/>
      <c r="K119"/>
      <c r="L119"/>
      <c r="M119"/>
      <c r="N119"/>
      <c r="O119"/>
    </row>
    <row r="120" spans="1:15" ht="22.95" customHeight="1" x14ac:dyDescent="0.25">
      <c r="A120"/>
      <c r="B120"/>
      <c r="C120"/>
      <c r="D120"/>
      <c r="E120"/>
      <c r="F120"/>
      <c r="G120"/>
      <c r="H120"/>
      <c r="I120"/>
      <c r="J120"/>
      <c r="K120"/>
      <c r="L120"/>
      <c r="M120"/>
      <c r="N120"/>
      <c r="O120"/>
    </row>
    <row r="121" spans="1:15" ht="22.95" customHeight="1" x14ac:dyDescent="0.25">
      <c r="A121"/>
      <c r="B121"/>
      <c r="C121"/>
      <c r="D121"/>
      <c r="E121"/>
      <c r="F121"/>
      <c r="G121"/>
      <c r="H121"/>
      <c r="I121"/>
      <c r="J121"/>
      <c r="K121"/>
      <c r="L121"/>
      <c r="M121"/>
      <c r="N121"/>
      <c r="O121"/>
    </row>
    <row r="122" spans="1:15" ht="22.95" customHeight="1" x14ac:dyDescent="0.25">
      <c r="A122"/>
      <c r="B122"/>
      <c r="C122"/>
      <c r="D122"/>
      <c r="E122"/>
      <c r="F122"/>
      <c r="G122"/>
      <c r="H122"/>
      <c r="I122"/>
      <c r="J122"/>
      <c r="K122"/>
      <c r="L122"/>
      <c r="M122"/>
      <c r="N122"/>
      <c r="O122"/>
    </row>
    <row r="123" spans="1:15" ht="22.95" customHeight="1" x14ac:dyDescent="0.25">
      <c r="A123"/>
      <c r="B123"/>
      <c r="C123"/>
      <c r="D123"/>
      <c r="E123"/>
      <c r="F123"/>
      <c r="G123"/>
      <c r="H123"/>
      <c r="I123"/>
      <c r="J123"/>
      <c r="K123"/>
      <c r="L123"/>
      <c r="M123"/>
      <c r="N123"/>
      <c r="O123"/>
    </row>
    <row r="124" spans="1:15" ht="22.95" customHeight="1" x14ac:dyDescent="0.25">
      <c r="A124"/>
      <c r="B124"/>
      <c r="C124"/>
      <c r="D124"/>
      <c r="E124"/>
      <c r="F124"/>
      <c r="G124"/>
      <c r="H124"/>
      <c r="I124"/>
      <c r="J124"/>
      <c r="K124"/>
      <c r="L124"/>
      <c r="M124"/>
      <c r="N124"/>
      <c r="O124"/>
    </row>
    <row r="125" spans="1:15" ht="22.95" customHeight="1" x14ac:dyDescent="0.25">
      <c r="A125"/>
      <c r="B125"/>
      <c r="C125"/>
      <c r="D125"/>
      <c r="E125"/>
      <c r="F125"/>
      <c r="G125"/>
      <c r="H125"/>
      <c r="I125"/>
      <c r="J125"/>
      <c r="K125"/>
      <c r="L125"/>
      <c r="M125"/>
      <c r="N125"/>
      <c r="O125"/>
    </row>
    <row r="126" spans="1:15" ht="22.95" customHeight="1" x14ac:dyDescent="0.25">
      <c r="A126"/>
      <c r="B126"/>
      <c r="C126"/>
      <c r="D126"/>
      <c r="E126"/>
      <c r="F126"/>
      <c r="G126"/>
      <c r="H126"/>
      <c r="I126"/>
      <c r="J126"/>
      <c r="K126"/>
      <c r="L126"/>
      <c r="M126"/>
      <c r="N126"/>
      <c r="O126"/>
    </row>
    <row r="127" spans="1:15" ht="22.95" customHeight="1" x14ac:dyDescent="0.25">
      <c r="A127"/>
      <c r="B127"/>
      <c r="C127"/>
      <c r="D127"/>
      <c r="E127"/>
      <c r="F127"/>
      <c r="G127"/>
      <c r="H127"/>
      <c r="I127"/>
      <c r="J127"/>
      <c r="K127"/>
      <c r="L127"/>
      <c r="M127"/>
      <c r="N127"/>
      <c r="O127"/>
    </row>
    <row r="128" spans="1:15" ht="22.95" customHeight="1" x14ac:dyDescent="0.25">
      <c r="A128"/>
      <c r="B128"/>
      <c r="C128"/>
      <c r="D128"/>
      <c r="E128"/>
      <c r="F128"/>
      <c r="G128"/>
      <c r="H128"/>
      <c r="I128"/>
      <c r="J128"/>
      <c r="K128"/>
      <c r="L128"/>
      <c r="M128"/>
      <c r="N128"/>
      <c r="O128"/>
    </row>
    <row r="129" spans="1:15" ht="22.95" customHeight="1" x14ac:dyDescent="0.25">
      <c r="A129"/>
      <c r="B129"/>
      <c r="C129"/>
      <c r="D129"/>
      <c r="E129"/>
      <c r="F129"/>
      <c r="G129"/>
      <c r="H129"/>
      <c r="I129"/>
      <c r="J129"/>
      <c r="K129"/>
      <c r="L129"/>
      <c r="M129"/>
      <c r="N129"/>
      <c r="O129"/>
    </row>
    <row r="130" spans="1:15" ht="22.95" customHeight="1" x14ac:dyDescent="0.25">
      <c r="A130"/>
      <c r="B130"/>
      <c r="C130"/>
      <c r="D130"/>
      <c r="E130"/>
      <c r="F130"/>
      <c r="G130"/>
      <c r="H130"/>
      <c r="I130"/>
      <c r="J130"/>
      <c r="K130"/>
      <c r="L130"/>
      <c r="M130"/>
      <c r="N130"/>
      <c r="O130"/>
    </row>
    <row r="131" spans="1:15" ht="22.95" customHeight="1" x14ac:dyDescent="0.25">
      <c r="A131"/>
      <c r="B131"/>
      <c r="C131"/>
      <c r="D131"/>
      <c r="E131"/>
      <c r="F131"/>
      <c r="G131"/>
      <c r="H131"/>
      <c r="I131"/>
      <c r="J131"/>
      <c r="K131"/>
      <c r="L131"/>
      <c r="M131"/>
      <c r="N131"/>
      <c r="O131"/>
    </row>
    <row r="132" spans="1:15" ht="22.95" customHeight="1" x14ac:dyDescent="0.25">
      <c r="A132"/>
      <c r="B132"/>
      <c r="C132"/>
      <c r="D132"/>
      <c r="E132"/>
      <c r="F132"/>
      <c r="G132"/>
      <c r="H132"/>
      <c r="I132"/>
      <c r="J132"/>
      <c r="K132"/>
      <c r="L132"/>
      <c r="M132"/>
      <c r="N132"/>
      <c r="O132"/>
    </row>
    <row r="133" spans="1:15" ht="22.95" customHeight="1" x14ac:dyDescent="0.25">
      <c r="A133"/>
      <c r="B133"/>
      <c r="C133"/>
      <c r="D133"/>
      <c r="E133"/>
      <c r="F133"/>
      <c r="G133"/>
      <c r="H133"/>
      <c r="I133"/>
      <c r="J133"/>
      <c r="K133"/>
      <c r="L133"/>
      <c r="M133"/>
      <c r="N133"/>
      <c r="O133"/>
    </row>
    <row r="134" spans="1:15" ht="22.95" customHeight="1" x14ac:dyDescent="0.25">
      <c r="A134"/>
      <c r="B134"/>
      <c r="C134"/>
      <c r="D134"/>
      <c r="E134"/>
      <c r="F134"/>
      <c r="G134"/>
      <c r="H134"/>
      <c r="I134"/>
      <c r="J134"/>
      <c r="K134"/>
      <c r="L134"/>
      <c r="M134"/>
      <c r="N134"/>
      <c r="O134"/>
    </row>
    <row r="135" spans="1:15" ht="22.95" customHeight="1" x14ac:dyDescent="0.25">
      <c r="A135"/>
      <c r="B135"/>
      <c r="C135"/>
      <c r="D135"/>
      <c r="E135"/>
      <c r="F135"/>
      <c r="G135"/>
      <c r="H135"/>
      <c r="I135"/>
      <c r="J135"/>
      <c r="K135"/>
      <c r="L135"/>
      <c r="M135"/>
      <c r="N135"/>
      <c r="O135"/>
    </row>
    <row r="136" spans="1:15" ht="22.95" customHeight="1" x14ac:dyDescent="0.25">
      <c r="A136"/>
      <c r="B136"/>
      <c r="C136"/>
      <c r="D136"/>
      <c r="E136"/>
      <c r="F136"/>
      <c r="G136"/>
      <c r="H136"/>
      <c r="I136"/>
      <c r="J136"/>
      <c r="K136"/>
      <c r="L136"/>
      <c r="M136"/>
      <c r="N136"/>
      <c r="O136"/>
    </row>
    <row r="137" spans="1:15" ht="22.95" customHeight="1" x14ac:dyDescent="0.25">
      <c r="A137"/>
      <c r="B137"/>
      <c r="C137"/>
      <c r="D137"/>
      <c r="E137"/>
      <c r="F137"/>
      <c r="G137"/>
      <c r="H137"/>
      <c r="I137"/>
      <c r="J137"/>
      <c r="K137"/>
      <c r="L137"/>
      <c r="M137"/>
      <c r="N137"/>
      <c r="O137"/>
    </row>
    <row r="138" spans="1:15" ht="22.95" customHeight="1" x14ac:dyDescent="0.25">
      <c r="A138"/>
      <c r="B138"/>
      <c r="C138"/>
      <c r="D138"/>
      <c r="E138"/>
      <c r="F138"/>
      <c r="G138"/>
      <c r="H138"/>
      <c r="I138"/>
      <c r="J138"/>
      <c r="K138"/>
      <c r="L138"/>
      <c r="M138"/>
      <c r="N138"/>
      <c r="O138"/>
    </row>
    <row r="139" spans="1:15" ht="22.95" customHeight="1" x14ac:dyDescent="0.25">
      <c r="A139"/>
      <c r="B139"/>
      <c r="C139"/>
      <c r="D139"/>
      <c r="E139"/>
      <c r="F139"/>
      <c r="G139"/>
      <c r="H139"/>
      <c r="I139"/>
      <c r="J139"/>
      <c r="K139"/>
      <c r="L139"/>
      <c r="M139"/>
      <c r="N139"/>
      <c r="O139"/>
    </row>
    <row r="140" spans="1:15" ht="22.95" customHeight="1" x14ac:dyDescent="0.25">
      <c r="A140"/>
      <c r="B140"/>
      <c r="C140"/>
      <c r="D140"/>
      <c r="E140"/>
      <c r="F140"/>
      <c r="G140"/>
      <c r="H140"/>
      <c r="I140"/>
      <c r="J140"/>
      <c r="K140"/>
      <c r="L140"/>
      <c r="M140"/>
      <c r="N140"/>
      <c r="O140"/>
    </row>
    <row r="141" spans="1:15" ht="22.95" customHeight="1" x14ac:dyDescent="0.25">
      <c r="A141"/>
      <c r="B141"/>
      <c r="C141"/>
      <c r="D141"/>
      <c r="E141"/>
      <c r="F141"/>
      <c r="G141"/>
      <c r="H141"/>
      <c r="I141"/>
      <c r="J141"/>
      <c r="K141"/>
      <c r="L141"/>
      <c r="M141"/>
      <c r="N141"/>
      <c r="O141"/>
    </row>
    <row r="142" spans="1:15" ht="22.95" customHeight="1" x14ac:dyDescent="0.25">
      <c r="A142"/>
      <c r="B142"/>
      <c r="C142"/>
      <c r="D142"/>
      <c r="E142"/>
      <c r="F142"/>
      <c r="G142"/>
      <c r="H142"/>
      <c r="I142"/>
      <c r="J142"/>
      <c r="K142"/>
      <c r="L142"/>
      <c r="M142"/>
      <c r="N142"/>
      <c r="O142"/>
    </row>
    <row r="143" spans="1:15" ht="22.95" customHeight="1" x14ac:dyDescent="0.25">
      <c r="A143"/>
      <c r="B143"/>
      <c r="C143"/>
      <c r="D143"/>
      <c r="E143"/>
      <c r="F143"/>
      <c r="G143"/>
      <c r="H143"/>
      <c r="I143"/>
      <c r="J143"/>
      <c r="K143"/>
      <c r="L143"/>
      <c r="M143"/>
      <c r="N143"/>
      <c r="O143"/>
    </row>
    <row r="144" spans="1:15" ht="22.95" customHeight="1" x14ac:dyDescent="0.25">
      <c r="A144"/>
      <c r="B144"/>
      <c r="C144"/>
      <c r="D144"/>
      <c r="E144"/>
      <c r="F144"/>
      <c r="G144"/>
      <c r="H144"/>
      <c r="I144"/>
      <c r="J144"/>
      <c r="K144"/>
      <c r="L144"/>
      <c r="M144"/>
      <c r="N144"/>
      <c r="O144"/>
    </row>
    <row r="145" spans="1:15" ht="22.95" customHeight="1" x14ac:dyDescent="0.25">
      <c r="A145"/>
      <c r="B145"/>
      <c r="C145"/>
      <c r="D145"/>
      <c r="E145"/>
      <c r="F145"/>
      <c r="G145"/>
      <c r="H145"/>
      <c r="I145"/>
      <c r="J145"/>
      <c r="K145"/>
      <c r="L145"/>
      <c r="M145"/>
      <c r="N145"/>
      <c r="O145"/>
    </row>
    <row r="146" spans="1:15" ht="22.95" customHeight="1" x14ac:dyDescent="0.25">
      <c r="A146"/>
      <c r="B146"/>
      <c r="C146"/>
      <c r="D146"/>
      <c r="E146"/>
      <c r="F146"/>
      <c r="G146"/>
      <c r="H146"/>
      <c r="I146"/>
      <c r="J146"/>
      <c r="K146"/>
      <c r="L146"/>
      <c r="M146"/>
      <c r="N146"/>
      <c r="O146"/>
    </row>
    <row r="147" spans="1:15" ht="22.95" customHeight="1" x14ac:dyDescent="0.25">
      <c r="A147"/>
      <c r="B147"/>
      <c r="C147"/>
      <c r="D147"/>
      <c r="E147"/>
      <c r="F147"/>
      <c r="G147"/>
      <c r="H147"/>
      <c r="I147"/>
      <c r="J147"/>
      <c r="K147"/>
      <c r="L147"/>
      <c r="M147"/>
      <c r="N147"/>
      <c r="O147"/>
    </row>
    <row r="148" spans="1:15" ht="22.95" customHeight="1" x14ac:dyDescent="0.25">
      <c r="A148"/>
      <c r="B148"/>
      <c r="C148"/>
      <c r="D148"/>
      <c r="E148"/>
      <c r="F148"/>
      <c r="G148"/>
      <c r="H148"/>
      <c r="I148"/>
      <c r="J148"/>
      <c r="K148"/>
      <c r="L148"/>
      <c r="M148"/>
      <c r="N148"/>
      <c r="O148"/>
    </row>
    <row r="149" spans="1:15" ht="22.95" customHeight="1" x14ac:dyDescent="0.25">
      <c r="A149"/>
      <c r="B149"/>
      <c r="C149"/>
      <c r="D149"/>
      <c r="E149"/>
      <c r="F149"/>
      <c r="G149"/>
      <c r="H149"/>
      <c r="I149"/>
      <c r="J149"/>
      <c r="K149"/>
      <c r="L149"/>
      <c r="M149"/>
      <c r="N149"/>
      <c r="O149"/>
    </row>
    <row r="150" spans="1:15" ht="22.95" customHeight="1" x14ac:dyDescent="0.25">
      <c r="A150"/>
      <c r="B150"/>
      <c r="C150"/>
      <c r="D150"/>
      <c r="E150"/>
      <c r="F150"/>
      <c r="G150"/>
      <c r="H150"/>
      <c r="I150"/>
      <c r="J150"/>
      <c r="K150"/>
      <c r="L150"/>
      <c r="M150"/>
      <c r="N150"/>
      <c r="O150"/>
    </row>
    <row r="151" spans="1:15" ht="22.95" customHeight="1" x14ac:dyDescent="0.25">
      <c r="A151"/>
      <c r="B151"/>
      <c r="C151"/>
      <c r="D151"/>
      <c r="E151"/>
      <c r="F151"/>
      <c r="G151"/>
      <c r="H151"/>
      <c r="I151"/>
      <c r="J151"/>
      <c r="K151"/>
      <c r="L151"/>
      <c r="M151"/>
      <c r="N151"/>
      <c r="O151"/>
    </row>
    <row r="152" spans="1:15" ht="22.95" customHeight="1" x14ac:dyDescent="0.25">
      <c r="A152"/>
      <c r="B152"/>
      <c r="C152"/>
      <c r="D152"/>
      <c r="E152"/>
      <c r="F152"/>
      <c r="G152"/>
      <c r="H152"/>
      <c r="I152"/>
      <c r="J152"/>
      <c r="K152"/>
      <c r="L152"/>
      <c r="M152"/>
      <c r="N152"/>
      <c r="O152"/>
    </row>
    <row r="153" spans="1:15" ht="22.95" customHeight="1" x14ac:dyDescent="0.25">
      <c r="A153"/>
      <c r="B153"/>
      <c r="C153"/>
      <c r="D153"/>
      <c r="E153"/>
      <c r="F153"/>
      <c r="G153"/>
      <c r="H153"/>
      <c r="I153"/>
      <c r="J153"/>
      <c r="K153"/>
      <c r="L153"/>
      <c r="M153"/>
      <c r="N153"/>
      <c r="O153"/>
    </row>
    <row r="154" spans="1:15" ht="22.95" customHeight="1" x14ac:dyDescent="0.25">
      <c r="A154"/>
      <c r="B154"/>
      <c r="C154"/>
      <c r="D154"/>
      <c r="E154"/>
      <c r="F154"/>
      <c r="G154"/>
      <c r="H154"/>
      <c r="I154"/>
      <c r="J154"/>
      <c r="K154"/>
      <c r="L154"/>
      <c r="M154"/>
      <c r="N154"/>
      <c r="O154"/>
    </row>
    <row r="155" spans="1:15" ht="22.95" customHeight="1" x14ac:dyDescent="0.25">
      <c r="A155"/>
      <c r="B155"/>
      <c r="C155"/>
      <c r="D155"/>
      <c r="E155"/>
      <c r="F155"/>
      <c r="G155"/>
      <c r="H155"/>
      <c r="I155"/>
      <c r="J155"/>
      <c r="K155"/>
      <c r="L155"/>
      <c r="M155"/>
      <c r="N155"/>
      <c r="O155"/>
    </row>
    <row r="156" spans="1:15" ht="22.95" customHeight="1" x14ac:dyDescent="0.25">
      <c r="A156"/>
      <c r="B156"/>
      <c r="C156"/>
      <c r="D156"/>
      <c r="E156"/>
      <c r="F156"/>
      <c r="G156"/>
      <c r="H156"/>
      <c r="I156"/>
      <c r="J156"/>
      <c r="K156"/>
      <c r="L156"/>
      <c r="M156"/>
      <c r="N156"/>
      <c r="O156"/>
    </row>
    <row r="157" spans="1:15" ht="22.95" customHeight="1" x14ac:dyDescent="0.25">
      <c r="A157"/>
      <c r="B157"/>
      <c r="C157"/>
      <c r="D157"/>
      <c r="E157"/>
      <c r="F157"/>
      <c r="G157"/>
      <c r="H157"/>
      <c r="I157"/>
      <c r="J157"/>
      <c r="K157"/>
      <c r="L157"/>
      <c r="M157"/>
      <c r="N157"/>
      <c r="O157"/>
    </row>
    <row r="158" spans="1:15" ht="22.95" customHeight="1" x14ac:dyDescent="0.25">
      <c r="A158"/>
      <c r="B158"/>
      <c r="C158"/>
      <c r="D158"/>
      <c r="E158"/>
      <c r="F158"/>
      <c r="G158"/>
      <c r="H158"/>
      <c r="I158"/>
      <c r="J158"/>
      <c r="K158"/>
      <c r="L158"/>
      <c r="M158"/>
      <c r="N158"/>
      <c r="O158"/>
    </row>
    <row r="159" spans="1:15" ht="22.95" customHeight="1" x14ac:dyDescent="0.25">
      <c r="A159"/>
      <c r="B159"/>
      <c r="C159"/>
      <c r="D159"/>
      <c r="E159"/>
      <c r="F159"/>
      <c r="G159"/>
      <c r="H159"/>
      <c r="I159"/>
      <c r="J159"/>
      <c r="K159"/>
      <c r="L159"/>
      <c r="M159"/>
      <c r="N159"/>
      <c r="O159"/>
    </row>
    <row r="160" spans="1:15" ht="22.95" customHeight="1" x14ac:dyDescent="0.25">
      <c r="A160"/>
      <c r="B160"/>
      <c r="C160"/>
      <c r="D160"/>
      <c r="E160"/>
      <c r="F160"/>
      <c r="G160"/>
      <c r="H160"/>
      <c r="I160"/>
      <c r="J160"/>
      <c r="K160"/>
      <c r="L160"/>
      <c r="M160"/>
      <c r="N160"/>
      <c r="O160"/>
    </row>
    <row r="161" spans="1:15" ht="22.95" customHeight="1" x14ac:dyDescent="0.25">
      <c r="A161"/>
      <c r="B161"/>
      <c r="C161"/>
      <c r="D161"/>
      <c r="E161"/>
      <c r="F161"/>
      <c r="G161"/>
      <c r="H161"/>
      <c r="I161"/>
      <c r="J161"/>
      <c r="K161"/>
      <c r="L161"/>
      <c r="M161"/>
      <c r="N161"/>
      <c r="O161"/>
    </row>
    <row r="162" spans="1:15" ht="22.95" customHeight="1" x14ac:dyDescent="0.25">
      <c r="A162"/>
      <c r="B162"/>
      <c r="C162"/>
      <c r="D162"/>
      <c r="E162"/>
      <c r="F162"/>
      <c r="G162"/>
      <c r="H162"/>
      <c r="I162"/>
      <c r="J162"/>
      <c r="K162"/>
      <c r="L162"/>
      <c r="M162"/>
      <c r="N162"/>
      <c r="O162"/>
    </row>
    <row r="163" spans="1:15" ht="22.95" customHeight="1" x14ac:dyDescent="0.25">
      <c r="A163"/>
      <c r="B163"/>
      <c r="C163"/>
      <c r="D163"/>
      <c r="E163"/>
      <c r="F163"/>
      <c r="G163"/>
      <c r="H163"/>
      <c r="I163"/>
      <c r="J163"/>
      <c r="K163"/>
      <c r="L163"/>
      <c r="M163"/>
      <c r="N163"/>
      <c r="O163"/>
    </row>
    <row r="164" spans="1:15" ht="22.95" customHeight="1" x14ac:dyDescent="0.25">
      <c r="A164"/>
      <c r="B164"/>
      <c r="C164"/>
      <c r="D164"/>
      <c r="E164"/>
      <c r="F164"/>
      <c r="G164"/>
      <c r="H164"/>
      <c r="I164"/>
      <c r="J164"/>
      <c r="K164"/>
      <c r="L164"/>
      <c r="M164"/>
      <c r="N164"/>
      <c r="O164"/>
    </row>
    <row r="165" spans="1:15" ht="22.95" customHeight="1" x14ac:dyDescent="0.25">
      <c r="A165"/>
      <c r="B165"/>
      <c r="C165"/>
      <c r="D165"/>
      <c r="E165"/>
      <c r="F165"/>
      <c r="G165"/>
      <c r="H165"/>
      <c r="I165"/>
      <c r="J165"/>
      <c r="K165"/>
      <c r="L165"/>
      <c r="M165"/>
      <c r="N165"/>
      <c r="O165"/>
    </row>
    <row r="166" spans="1:15" ht="22.95" customHeight="1" x14ac:dyDescent="0.25">
      <c r="A166"/>
      <c r="B166"/>
      <c r="C166"/>
      <c r="D166"/>
      <c r="E166"/>
      <c r="F166"/>
      <c r="G166"/>
      <c r="H166"/>
      <c r="I166"/>
      <c r="J166"/>
      <c r="K166"/>
      <c r="L166"/>
      <c r="M166"/>
      <c r="N166"/>
      <c r="O166"/>
    </row>
    <row r="167" spans="1:15" ht="22.95" customHeight="1" x14ac:dyDescent="0.25">
      <c r="A167"/>
      <c r="B167"/>
      <c r="C167"/>
      <c r="D167"/>
      <c r="E167"/>
      <c r="F167"/>
      <c r="G167"/>
      <c r="H167"/>
      <c r="I167"/>
      <c r="J167"/>
      <c r="K167"/>
      <c r="L167"/>
      <c r="M167"/>
      <c r="N167"/>
      <c r="O167"/>
    </row>
    <row r="168" spans="1:15" ht="22.95" customHeight="1" x14ac:dyDescent="0.25">
      <c r="A168"/>
      <c r="B168"/>
      <c r="C168"/>
      <c r="D168"/>
      <c r="E168"/>
      <c r="F168"/>
      <c r="G168"/>
      <c r="H168"/>
      <c r="I168"/>
      <c r="J168"/>
      <c r="K168"/>
      <c r="L168"/>
      <c r="M168"/>
      <c r="N168"/>
      <c r="O168"/>
    </row>
    <row r="169" spans="1:15" ht="22.95" customHeight="1" x14ac:dyDescent="0.25">
      <c r="A169"/>
      <c r="B169"/>
      <c r="C169"/>
      <c r="D169"/>
      <c r="E169"/>
      <c r="F169"/>
      <c r="G169"/>
      <c r="H169"/>
      <c r="I169"/>
      <c r="J169"/>
      <c r="K169"/>
      <c r="L169"/>
      <c r="M169"/>
      <c r="N169"/>
      <c r="O169"/>
    </row>
    <row r="170" spans="1:15" ht="22.95" customHeight="1" x14ac:dyDescent="0.25">
      <c r="A170"/>
      <c r="B170"/>
      <c r="C170"/>
      <c r="D170"/>
      <c r="E170"/>
      <c r="F170"/>
      <c r="G170"/>
      <c r="H170"/>
      <c r="I170"/>
      <c r="J170"/>
      <c r="K170"/>
      <c r="L170"/>
      <c r="M170"/>
      <c r="N170"/>
      <c r="O170"/>
    </row>
    <row r="171" spans="1:15" ht="22.95" customHeight="1" x14ac:dyDescent="0.25">
      <c r="A171"/>
      <c r="B171"/>
      <c r="C171"/>
      <c r="D171"/>
      <c r="E171"/>
      <c r="F171"/>
      <c r="G171"/>
      <c r="H171"/>
      <c r="I171"/>
      <c r="J171"/>
      <c r="K171"/>
      <c r="L171"/>
      <c r="M171"/>
      <c r="N171"/>
      <c r="O171"/>
    </row>
    <row r="172" spans="1:15" ht="22.95" customHeight="1" x14ac:dyDescent="0.25">
      <c r="A172"/>
      <c r="B172"/>
      <c r="C172"/>
      <c r="D172"/>
      <c r="E172"/>
      <c r="F172"/>
      <c r="G172"/>
      <c r="H172"/>
      <c r="I172"/>
      <c r="J172"/>
      <c r="K172"/>
      <c r="L172"/>
      <c r="M172"/>
      <c r="N172"/>
      <c r="O172"/>
    </row>
    <row r="173" spans="1:15" ht="22.95" customHeight="1" x14ac:dyDescent="0.25">
      <c r="A173"/>
      <c r="B173"/>
      <c r="C173"/>
      <c r="D173"/>
      <c r="E173"/>
      <c r="F173"/>
      <c r="G173"/>
      <c r="H173"/>
      <c r="I173"/>
      <c r="J173"/>
      <c r="K173"/>
      <c r="L173"/>
      <c r="M173"/>
      <c r="N173"/>
      <c r="O173"/>
    </row>
    <row r="174" spans="1:15" ht="22.95" customHeight="1" x14ac:dyDescent="0.25">
      <c r="A174"/>
      <c r="B174"/>
      <c r="C174"/>
      <c r="D174"/>
      <c r="E174"/>
      <c r="F174"/>
      <c r="G174"/>
      <c r="H174"/>
      <c r="I174"/>
      <c r="J174"/>
      <c r="K174"/>
      <c r="L174"/>
      <c r="M174"/>
      <c r="N174"/>
      <c r="O174"/>
    </row>
    <row r="175" spans="1:15" ht="22.95" customHeight="1" x14ac:dyDescent="0.25">
      <c r="A175"/>
      <c r="B175"/>
      <c r="C175"/>
      <c r="D175"/>
      <c r="E175"/>
      <c r="F175"/>
      <c r="G175"/>
      <c r="H175"/>
      <c r="I175"/>
      <c r="J175"/>
      <c r="K175"/>
      <c r="L175"/>
      <c r="M175"/>
      <c r="N175"/>
      <c r="O175"/>
    </row>
    <row r="176" spans="1:15" ht="22.95" customHeight="1" x14ac:dyDescent="0.25">
      <c r="A176"/>
      <c r="B176"/>
      <c r="C176"/>
      <c r="D176"/>
      <c r="E176"/>
      <c r="F176"/>
      <c r="G176"/>
      <c r="H176"/>
      <c r="I176"/>
      <c r="J176"/>
      <c r="K176"/>
      <c r="L176"/>
      <c r="M176"/>
      <c r="N176"/>
      <c r="O176"/>
    </row>
    <row r="177" spans="1:15" ht="22.95" customHeight="1" x14ac:dyDescent="0.25">
      <c r="A177"/>
      <c r="B177"/>
      <c r="C177"/>
      <c r="D177"/>
      <c r="E177"/>
      <c r="F177"/>
      <c r="G177"/>
      <c r="H177"/>
      <c r="I177"/>
      <c r="J177"/>
      <c r="K177"/>
      <c r="L177"/>
      <c r="M177"/>
      <c r="N177"/>
      <c r="O177"/>
    </row>
    <row r="178" spans="1:15" ht="22.95" customHeight="1" x14ac:dyDescent="0.25">
      <c r="A178"/>
      <c r="B178"/>
      <c r="C178"/>
      <c r="D178"/>
      <c r="E178"/>
      <c r="F178"/>
      <c r="G178"/>
      <c r="H178"/>
      <c r="I178"/>
      <c r="J178"/>
      <c r="K178"/>
      <c r="L178"/>
      <c r="M178"/>
      <c r="N178"/>
      <c r="O178"/>
    </row>
    <row r="179" spans="1:15" ht="21.6" customHeight="1" x14ac:dyDescent="0.25">
      <c r="A179"/>
      <c r="B179"/>
      <c r="C179"/>
      <c r="D179"/>
      <c r="E179"/>
      <c r="F179"/>
      <c r="G179"/>
      <c r="H179"/>
      <c r="I179"/>
      <c r="J179"/>
      <c r="K179"/>
      <c r="L179"/>
      <c r="M179"/>
      <c r="N179"/>
      <c r="O179"/>
    </row>
    <row r="180" spans="1:15" ht="21" customHeight="1" x14ac:dyDescent="0.25">
      <c r="A180"/>
      <c r="B180"/>
      <c r="C180"/>
      <c r="D180"/>
      <c r="E180"/>
      <c r="F180"/>
      <c r="G180"/>
      <c r="H180"/>
      <c r="I180"/>
      <c r="J180"/>
      <c r="K180"/>
      <c r="L180"/>
      <c r="M180"/>
      <c r="N180"/>
      <c r="O180"/>
    </row>
    <row r="181" spans="1:15" ht="100.2" customHeight="1" x14ac:dyDescent="0.25">
      <c r="A181"/>
      <c r="B181"/>
      <c r="C181"/>
      <c r="D181"/>
      <c r="E181"/>
      <c r="F181"/>
      <c r="G181"/>
      <c r="H181"/>
      <c r="I181"/>
      <c r="J181"/>
      <c r="K181"/>
      <c r="L181"/>
      <c r="M181"/>
      <c r="N181"/>
      <c r="O181"/>
    </row>
    <row r="182" spans="1:15" ht="19.95" customHeight="1" x14ac:dyDescent="0.25">
      <c r="A182"/>
      <c r="B182"/>
      <c r="C182"/>
      <c r="D182"/>
      <c r="E182"/>
      <c r="F182"/>
      <c r="G182"/>
      <c r="H182"/>
      <c r="I182"/>
      <c r="J182"/>
      <c r="K182"/>
      <c r="L182"/>
      <c r="M182"/>
      <c r="N182"/>
      <c r="O182"/>
    </row>
    <row r="183" spans="1:15" ht="22.95" customHeight="1" x14ac:dyDescent="0.25">
      <c r="A183"/>
      <c r="B183"/>
      <c r="C183"/>
      <c r="D183"/>
      <c r="E183"/>
      <c r="F183"/>
      <c r="G183"/>
      <c r="H183"/>
      <c r="I183"/>
      <c r="J183"/>
      <c r="K183"/>
      <c r="L183"/>
      <c r="M183"/>
      <c r="N183"/>
      <c r="O183"/>
    </row>
    <row r="184" spans="1:15" ht="22.95" customHeight="1" x14ac:dyDescent="0.25">
      <c r="A184"/>
      <c r="B184"/>
      <c r="C184"/>
      <c r="D184"/>
      <c r="E184"/>
      <c r="F184"/>
      <c r="G184"/>
      <c r="H184"/>
      <c r="I184"/>
      <c r="J184"/>
      <c r="K184"/>
      <c r="L184"/>
      <c r="M184"/>
      <c r="N184"/>
      <c r="O184"/>
    </row>
    <row r="185" spans="1:15" ht="22.95" customHeight="1" x14ac:dyDescent="0.25">
      <c r="A185"/>
      <c r="B185"/>
      <c r="C185"/>
      <c r="D185"/>
      <c r="E185"/>
      <c r="F185"/>
      <c r="G185"/>
      <c r="H185"/>
      <c r="I185"/>
      <c r="J185"/>
      <c r="K185"/>
      <c r="L185"/>
      <c r="M185"/>
      <c r="N185"/>
      <c r="O185"/>
    </row>
    <row r="186" spans="1:15" ht="22.95" customHeight="1" x14ac:dyDescent="0.25">
      <c r="A186"/>
      <c r="B186"/>
      <c r="C186"/>
      <c r="D186"/>
      <c r="E186"/>
      <c r="F186"/>
      <c r="G186"/>
      <c r="H186"/>
      <c r="I186"/>
      <c r="J186"/>
      <c r="K186"/>
      <c r="L186"/>
      <c r="M186"/>
      <c r="N186"/>
      <c r="O186"/>
    </row>
    <row r="187" spans="1:15" ht="22.95" customHeight="1" x14ac:dyDescent="0.25">
      <c r="A187"/>
      <c r="B187"/>
      <c r="C187"/>
      <c r="D187"/>
      <c r="E187"/>
      <c r="F187"/>
      <c r="G187"/>
      <c r="H187"/>
      <c r="I187"/>
      <c r="J187"/>
      <c r="K187"/>
      <c r="L187"/>
      <c r="M187"/>
      <c r="N187"/>
      <c r="O187"/>
    </row>
    <row r="188" spans="1:15" ht="22.95" customHeight="1" x14ac:dyDescent="0.25">
      <c r="A188"/>
      <c r="B188"/>
      <c r="C188"/>
      <c r="D188"/>
      <c r="E188"/>
      <c r="F188"/>
      <c r="G188"/>
      <c r="H188"/>
      <c r="I188"/>
      <c r="J188"/>
      <c r="K188"/>
      <c r="L188"/>
      <c r="M188"/>
      <c r="N188"/>
      <c r="O188"/>
    </row>
    <row r="189" spans="1:15" ht="22.95" customHeight="1" x14ac:dyDescent="0.25">
      <c r="A189"/>
      <c r="B189"/>
      <c r="C189"/>
      <c r="D189"/>
      <c r="E189"/>
      <c r="F189"/>
      <c r="G189"/>
      <c r="H189"/>
      <c r="I189"/>
      <c r="J189"/>
      <c r="K189"/>
      <c r="L189"/>
      <c r="M189"/>
      <c r="N189"/>
      <c r="O189"/>
    </row>
    <row r="190" spans="1:15" ht="22.95" customHeight="1" x14ac:dyDescent="0.25">
      <c r="A190"/>
      <c r="B190"/>
      <c r="C190"/>
      <c r="D190"/>
      <c r="E190"/>
      <c r="F190"/>
      <c r="G190"/>
      <c r="H190"/>
      <c r="I190"/>
      <c r="J190"/>
      <c r="K190"/>
      <c r="L190"/>
      <c r="M190"/>
      <c r="N190"/>
      <c r="O190"/>
    </row>
    <row r="191" spans="1:15" ht="22.95" customHeight="1" x14ac:dyDescent="0.25">
      <c r="A191"/>
      <c r="B191"/>
      <c r="C191"/>
      <c r="D191"/>
      <c r="E191"/>
      <c r="F191"/>
      <c r="G191"/>
      <c r="H191"/>
      <c r="I191"/>
      <c r="J191"/>
      <c r="K191"/>
      <c r="L191"/>
      <c r="M191"/>
      <c r="N191"/>
      <c r="O191"/>
    </row>
    <row r="192" spans="1:15" ht="22.95" customHeight="1" x14ac:dyDescent="0.25">
      <c r="A192"/>
      <c r="B192"/>
      <c r="C192"/>
      <c r="D192"/>
      <c r="E192"/>
      <c r="F192"/>
      <c r="G192"/>
      <c r="H192"/>
      <c r="I192"/>
      <c r="J192"/>
      <c r="K192"/>
      <c r="L192"/>
      <c r="M192"/>
      <c r="N192"/>
      <c r="O192"/>
    </row>
    <row r="193" spans="1:15" ht="22.95" customHeight="1" x14ac:dyDescent="0.25">
      <c r="A193"/>
      <c r="B193"/>
      <c r="C193"/>
      <c r="D193"/>
      <c r="E193"/>
      <c r="F193"/>
      <c r="G193"/>
      <c r="H193"/>
      <c r="I193"/>
      <c r="J193"/>
      <c r="K193"/>
      <c r="L193"/>
      <c r="M193"/>
      <c r="N193"/>
      <c r="O193"/>
    </row>
    <row r="194" spans="1:15" ht="22.95" customHeight="1" x14ac:dyDescent="0.25">
      <c r="A194"/>
      <c r="B194"/>
      <c r="C194"/>
      <c r="D194"/>
      <c r="E194"/>
      <c r="F194"/>
      <c r="G194"/>
      <c r="H194"/>
      <c r="I194"/>
      <c r="J194"/>
      <c r="K194"/>
      <c r="L194"/>
      <c r="M194"/>
      <c r="N194"/>
      <c r="O194"/>
    </row>
    <row r="195" spans="1:15" ht="22.95" customHeight="1" x14ac:dyDescent="0.25">
      <c r="A195"/>
      <c r="B195"/>
      <c r="C195"/>
      <c r="D195"/>
      <c r="E195"/>
      <c r="F195"/>
      <c r="G195"/>
      <c r="H195"/>
      <c r="I195"/>
      <c r="J195"/>
      <c r="K195"/>
      <c r="L195"/>
      <c r="M195"/>
      <c r="N195"/>
      <c r="O195"/>
    </row>
    <row r="196" spans="1:15" ht="22.95" customHeight="1" x14ac:dyDescent="0.25">
      <c r="A196"/>
      <c r="B196"/>
      <c r="C196"/>
      <c r="D196"/>
      <c r="E196"/>
      <c r="F196"/>
      <c r="G196"/>
      <c r="H196"/>
      <c r="I196"/>
      <c r="J196"/>
      <c r="K196"/>
      <c r="L196"/>
      <c r="M196"/>
      <c r="N196"/>
      <c r="O196"/>
    </row>
    <row r="197" spans="1:15" ht="22.95" customHeight="1" x14ac:dyDescent="0.25">
      <c r="A197"/>
      <c r="B197"/>
      <c r="C197"/>
      <c r="D197"/>
      <c r="E197"/>
      <c r="F197"/>
      <c r="G197"/>
      <c r="H197"/>
      <c r="I197"/>
      <c r="J197"/>
      <c r="K197"/>
      <c r="L197"/>
      <c r="M197"/>
      <c r="N197"/>
      <c r="O197"/>
    </row>
    <row r="198" spans="1:15" ht="22.95" customHeight="1" x14ac:dyDescent="0.25">
      <c r="A198"/>
      <c r="B198"/>
      <c r="C198"/>
      <c r="D198"/>
      <c r="E198"/>
      <c r="F198"/>
      <c r="G198"/>
      <c r="H198"/>
      <c r="I198"/>
      <c r="J198"/>
      <c r="K198"/>
      <c r="L198"/>
      <c r="M198"/>
      <c r="N198"/>
      <c r="O198"/>
    </row>
    <row r="199" spans="1:15" ht="22.95" customHeight="1" x14ac:dyDescent="0.25">
      <c r="A199"/>
      <c r="B199"/>
      <c r="C199"/>
      <c r="D199"/>
      <c r="E199"/>
      <c r="F199"/>
      <c r="G199"/>
      <c r="H199"/>
      <c r="I199"/>
      <c r="J199"/>
      <c r="K199"/>
      <c r="L199"/>
      <c r="M199"/>
      <c r="N199"/>
      <c r="O199"/>
    </row>
    <row r="200" spans="1:15" ht="22.95" customHeight="1" x14ac:dyDescent="0.25">
      <c r="A200"/>
      <c r="B200"/>
      <c r="C200"/>
      <c r="D200"/>
      <c r="E200"/>
      <c r="F200"/>
      <c r="G200"/>
      <c r="H200"/>
      <c r="I200"/>
      <c r="J200"/>
      <c r="K200"/>
      <c r="L200"/>
      <c r="M200"/>
      <c r="N200"/>
      <c r="O200"/>
    </row>
    <row r="201" spans="1:15" ht="22.95" customHeight="1" x14ac:dyDescent="0.25">
      <c r="A201"/>
      <c r="B201"/>
      <c r="C201"/>
      <c r="D201"/>
      <c r="E201"/>
      <c r="F201"/>
      <c r="G201"/>
      <c r="H201"/>
      <c r="I201"/>
      <c r="J201"/>
      <c r="K201"/>
      <c r="L201"/>
      <c r="M201"/>
      <c r="N201"/>
      <c r="O201"/>
    </row>
    <row r="202" spans="1:15" ht="22.95" customHeight="1" x14ac:dyDescent="0.25">
      <c r="A202"/>
      <c r="B202"/>
      <c r="C202"/>
      <c r="D202"/>
      <c r="E202"/>
      <c r="F202"/>
      <c r="G202"/>
      <c r="H202"/>
      <c r="I202"/>
      <c r="J202"/>
      <c r="K202"/>
      <c r="L202"/>
      <c r="M202"/>
      <c r="N202"/>
      <c r="O202"/>
    </row>
    <row r="203" spans="1:15" ht="22.95" customHeight="1" x14ac:dyDescent="0.25">
      <c r="A203"/>
      <c r="B203"/>
      <c r="C203"/>
      <c r="D203"/>
      <c r="E203"/>
      <c r="F203"/>
      <c r="G203"/>
      <c r="H203"/>
      <c r="I203"/>
      <c r="J203"/>
      <c r="K203"/>
      <c r="L203"/>
      <c r="M203"/>
      <c r="N203"/>
      <c r="O203"/>
    </row>
    <row r="204" spans="1:15" ht="22.95" customHeight="1" x14ac:dyDescent="0.25">
      <c r="A204"/>
      <c r="B204"/>
      <c r="C204"/>
      <c r="D204"/>
      <c r="E204"/>
      <c r="F204"/>
      <c r="G204"/>
      <c r="H204"/>
      <c r="I204"/>
      <c r="J204"/>
      <c r="K204"/>
      <c r="L204"/>
      <c r="M204"/>
      <c r="N204"/>
      <c r="O204"/>
    </row>
    <row r="205" spans="1:15" ht="22.95" customHeight="1" x14ac:dyDescent="0.25">
      <c r="A205"/>
      <c r="B205"/>
      <c r="C205"/>
      <c r="D205"/>
      <c r="E205"/>
      <c r="F205"/>
      <c r="G205"/>
      <c r="H205"/>
      <c r="I205"/>
      <c r="J205"/>
      <c r="K205"/>
      <c r="L205"/>
      <c r="M205"/>
      <c r="N205"/>
      <c r="O205"/>
    </row>
    <row r="206" spans="1:15" ht="22.95" customHeight="1" x14ac:dyDescent="0.25">
      <c r="A206"/>
      <c r="B206"/>
      <c r="C206"/>
      <c r="D206"/>
      <c r="E206"/>
      <c r="F206"/>
      <c r="G206"/>
      <c r="H206"/>
      <c r="I206"/>
      <c r="J206"/>
      <c r="K206"/>
      <c r="L206"/>
      <c r="M206"/>
      <c r="N206"/>
      <c r="O206"/>
    </row>
    <row r="207" spans="1:15" ht="22.95" customHeight="1" x14ac:dyDescent="0.25">
      <c r="A207"/>
      <c r="B207"/>
      <c r="C207"/>
      <c r="D207"/>
      <c r="E207"/>
      <c r="F207"/>
      <c r="G207"/>
      <c r="H207"/>
      <c r="I207"/>
      <c r="J207"/>
      <c r="K207"/>
      <c r="L207"/>
      <c r="M207"/>
      <c r="N207"/>
      <c r="O207"/>
    </row>
    <row r="208" spans="1:15" ht="22.95" customHeight="1" x14ac:dyDescent="0.25">
      <c r="A208"/>
      <c r="B208"/>
      <c r="C208"/>
      <c r="D208"/>
      <c r="E208"/>
      <c r="F208"/>
      <c r="G208"/>
      <c r="H208"/>
      <c r="I208"/>
      <c r="J208"/>
      <c r="K208"/>
      <c r="L208"/>
      <c r="M208"/>
      <c r="N208"/>
      <c r="O208"/>
    </row>
    <row r="209" spans="1:15" ht="22.95" customHeight="1" x14ac:dyDescent="0.25">
      <c r="A209"/>
      <c r="B209"/>
      <c r="C209"/>
      <c r="D209"/>
      <c r="E209"/>
      <c r="F209"/>
      <c r="G209"/>
      <c r="H209"/>
      <c r="I209"/>
      <c r="J209"/>
      <c r="K209"/>
      <c r="L209"/>
      <c r="M209"/>
      <c r="N209"/>
      <c r="O209"/>
    </row>
    <row r="210" spans="1:15" ht="22.95" customHeight="1" x14ac:dyDescent="0.25">
      <c r="A210"/>
      <c r="B210"/>
      <c r="C210"/>
      <c r="D210"/>
      <c r="E210"/>
      <c r="F210"/>
      <c r="G210"/>
      <c r="H210"/>
      <c r="I210"/>
      <c r="J210"/>
      <c r="K210"/>
      <c r="L210"/>
      <c r="M210"/>
      <c r="N210"/>
      <c r="O210"/>
    </row>
    <row r="211" spans="1:15" ht="22.95" customHeight="1" x14ac:dyDescent="0.25">
      <c r="A211"/>
      <c r="B211"/>
      <c r="C211"/>
      <c r="D211"/>
      <c r="E211"/>
      <c r="F211"/>
      <c r="G211"/>
      <c r="H211"/>
      <c r="I211"/>
      <c r="J211"/>
      <c r="K211"/>
      <c r="L211"/>
      <c r="M211"/>
      <c r="N211"/>
      <c r="O211"/>
    </row>
    <row r="212" spans="1:15" ht="22.95" customHeight="1" x14ac:dyDescent="0.25">
      <c r="A212"/>
      <c r="B212"/>
      <c r="C212"/>
      <c r="D212"/>
      <c r="E212"/>
      <c r="F212"/>
      <c r="G212"/>
      <c r="H212"/>
      <c r="I212"/>
      <c r="J212"/>
      <c r="K212"/>
      <c r="L212"/>
      <c r="M212"/>
      <c r="N212"/>
      <c r="O212"/>
    </row>
    <row r="213" spans="1:15" ht="22.95" customHeight="1" x14ac:dyDescent="0.25">
      <c r="A213"/>
      <c r="B213"/>
      <c r="C213"/>
      <c r="D213"/>
      <c r="E213"/>
      <c r="F213"/>
      <c r="G213"/>
      <c r="H213"/>
      <c r="I213"/>
      <c r="J213"/>
      <c r="K213"/>
      <c r="L213"/>
      <c r="M213"/>
      <c r="N213"/>
      <c r="O213"/>
    </row>
    <row r="214" spans="1:15" ht="22.95" customHeight="1" x14ac:dyDescent="0.25">
      <c r="A214"/>
      <c r="B214"/>
      <c r="C214"/>
      <c r="D214"/>
      <c r="E214"/>
      <c r="F214"/>
      <c r="G214"/>
      <c r="H214"/>
      <c r="I214"/>
      <c r="J214"/>
      <c r="K214"/>
      <c r="L214"/>
      <c r="M214"/>
      <c r="N214"/>
      <c r="O214"/>
    </row>
    <row r="215" spans="1:15" ht="22.95" customHeight="1" x14ac:dyDescent="0.25">
      <c r="A215"/>
      <c r="B215"/>
      <c r="C215"/>
      <c r="D215"/>
      <c r="E215"/>
      <c r="F215"/>
      <c r="G215"/>
      <c r="H215"/>
      <c r="I215"/>
      <c r="J215"/>
      <c r="K215"/>
      <c r="L215"/>
      <c r="M215"/>
      <c r="N215"/>
      <c r="O215"/>
    </row>
    <row r="216" spans="1:15" ht="22.95" customHeight="1" x14ac:dyDescent="0.25">
      <c r="A216"/>
      <c r="B216"/>
      <c r="C216"/>
      <c r="D216"/>
      <c r="E216"/>
      <c r="F216"/>
      <c r="G216"/>
      <c r="H216"/>
      <c r="I216"/>
      <c r="J216"/>
      <c r="K216"/>
      <c r="L216"/>
      <c r="M216"/>
      <c r="N216"/>
      <c r="O216"/>
    </row>
    <row r="217" spans="1:15" ht="22.95" customHeight="1" x14ac:dyDescent="0.25">
      <c r="A217"/>
      <c r="B217"/>
      <c r="C217"/>
      <c r="D217"/>
      <c r="E217"/>
      <c r="F217"/>
      <c r="G217"/>
      <c r="H217"/>
      <c r="I217"/>
      <c r="J217"/>
      <c r="K217"/>
      <c r="L217"/>
      <c r="M217"/>
      <c r="N217"/>
      <c r="O217"/>
    </row>
    <row r="218" spans="1:15" ht="22.95" customHeight="1" x14ac:dyDescent="0.25">
      <c r="A218"/>
      <c r="B218"/>
      <c r="C218"/>
      <c r="D218"/>
      <c r="E218"/>
      <c r="F218"/>
      <c r="G218"/>
      <c r="H218"/>
      <c r="I218"/>
      <c r="J218"/>
      <c r="K218"/>
      <c r="L218"/>
      <c r="M218"/>
      <c r="N218"/>
      <c r="O218"/>
    </row>
    <row r="219" spans="1:15" ht="22.95" customHeight="1" x14ac:dyDescent="0.25">
      <c r="A219"/>
      <c r="B219"/>
      <c r="C219"/>
      <c r="D219"/>
      <c r="E219"/>
      <c r="F219"/>
      <c r="G219"/>
      <c r="H219"/>
      <c r="I219"/>
      <c r="J219"/>
      <c r="K219"/>
      <c r="L219"/>
      <c r="M219"/>
      <c r="N219"/>
      <c r="O219"/>
    </row>
    <row r="220" spans="1:15" ht="22.95" customHeight="1" x14ac:dyDescent="0.25">
      <c r="A220"/>
      <c r="B220"/>
      <c r="C220"/>
      <c r="D220"/>
      <c r="E220"/>
      <c r="F220"/>
      <c r="G220"/>
      <c r="H220"/>
      <c r="I220"/>
      <c r="J220"/>
      <c r="K220"/>
      <c r="L220"/>
      <c r="M220"/>
      <c r="N220"/>
      <c r="O220"/>
    </row>
    <row r="221" spans="1:15" ht="22.95" customHeight="1" x14ac:dyDescent="0.25">
      <c r="A221"/>
      <c r="B221"/>
      <c r="C221"/>
      <c r="D221"/>
      <c r="E221"/>
      <c r="F221"/>
      <c r="G221"/>
      <c r="H221"/>
      <c r="I221"/>
      <c r="J221"/>
      <c r="K221"/>
      <c r="L221"/>
      <c r="M221"/>
      <c r="N221"/>
      <c r="O221"/>
    </row>
    <row r="222" spans="1:15" ht="22.95" customHeight="1" x14ac:dyDescent="0.25">
      <c r="A222"/>
      <c r="B222"/>
      <c r="C222"/>
      <c r="D222"/>
      <c r="E222"/>
      <c r="F222"/>
      <c r="G222"/>
      <c r="H222"/>
      <c r="I222"/>
      <c r="J222"/>
      <c r="K222"/>
      <c r="L222"/>
      <c r="M222"/>
      <c r="N222"/>
      <c r="O222"/>
    </row>
    <row r="223" spans="1:15" ht="22.95" customHeight="1" x14ac:dyDescent="0.25">
      <c r="A223"/>
      <c r="B223"/>
      <c r="C223"/>
      <c r="D223"/>
      <c r="E223"/>
      <c r="F223"/>
      <c r="G223"/>
      <c r="H223"/>
      <c r="I223"/>
      <c r="J223"/>
      <c r="K223"/>
      <c r="L223"/>
      <c r="M223"/>
      <c r="N223"/>
      <c r="O223"/>
    </row>
    <row r="224" spans="1:15" ht="22.95" customHeight="1" x14ac:dyDescent="0.25">
      <c r="A224"/>
      <c r="B224"/>
      <c r="C224"/>
      <c r="D224"/>
      <c r="E224"/>
      <c r="F224"/>
      <c r="G224"/>
      <c r="H224"/>
      <c r="I224"/>
      <c r="J224"/>
      <c r="K224"/>
      <c r="L224"/>
      <c r="M224"/>
      <c r="N224"/>
      <c r="O224"/>
    </row>
    <row r="225" spans="1:15" ht="22.95" customHeight="1" x14ac:dyDescent="0.25">
      <c r="A225"/>
      <c r="B225"/>
      <c r="C225"/>
      <c r="D225"/>
      <c r="E225"/>
      <c r="F225"/>
      <c r="G225"/>
      <c r="H225"/>
      <c r="I225"/>
      <c r="J225"/>
      <c r="K225"/>
      <c r="L225"/>
      <c r="M225"/>
      <c r="N225"/>
      <c r="O225"/>
    </row>
    <row r="226" spans="1:15" ht="22.95" customHeight="1" x14ac:dyDescent="0.25">
      <c r="A226"/>
      <c r="B226"/>
      <c r="C226"/>
      <c r="D226"/>
      <c r="E226"/>
      <c r="F226"/>
      <c r="G226"/>
      <c r="H226"/>
      <c r="I226"/>
      <c r="J226"/>
      <c r="K226"/>
      <c r="L226"/>
      <c r="M226"/>
      <c r="N226"/>
      <c r="O226"/>
    </row>
    <row r="227" spans="1:15" ht="22.95" customHeight="1" x14ac:dyDescent="0.25">
      <c r="A227"/>
      <c r="B227"/>
      <c r="C227"/>
      <c r="D227"/>
      <c r="E227"/>
      <c r="F227"/>
      <c r="G227"/>
      <c r="H227"/>
      <c r="I227"/>
      <c r="J227"/>
      <c r="K227"/>
      <c r="L227"/>
      <c r="M227"/>
      <c r="N227"/>
      <c r="O227"/>
    </row>
    <row r="228" spans="1:15" ht="22.95" customHeight="1" x14ac:dyDescent="0.25">
      <c r="A228"/>
      <c r="B228"/>
      <c r="C228"/>
      <c r="D228"/>
      <c r="E228"/>
      <c r="F228"/>
      <c r="G228"/>
      <c r="H228"/>
      <c r="I228"/>
      <c r="J228"/>
      <c r="K228"/>
      <c r="L228"/>
      <c r="M228"/>
      <c r="N228"/>
      <c r="O228"/>
    </row>
    <row r="229" spans="1:15" ht="22.95" customHeight="1" x14ac:dyDescent="0.25">
      <c r="A229"/>
      <c r="B229"/>
      <c r="C229"/>
      <c r="D229"/>
      <c r="E229"/>
      <c r="F229"/>
      <c r="G229"/>
      <c r="H229"/>
      <c r="I229"/>
      <c r="J229"/>
      <c r="K229"/>
      <c r="L229"/>
      <c r="M229"/>
      <c r="N229"/>
      <c r="O229"/>
    </row>
    <row r="230" spans="1:15" ht="22.95" customHeight="1" x14ac:dyDescent="0.25">
      <c r="A230"/>
      <c r="B230"/>
      <c r="C230"/>
      <c r="D230"/>
      <c r="E230"/>
      <c r="F230"/>
      <c r="G230"/>
      <c r="H230"/>
      <c r="I230"/>
      <c r="J230"/>
      <c r="K230"/>
      <c r="L230"/>
      <c r="M230"/>
      <c r="N230"/>
      <c r="O230"/>
    </row>
    <row r="231" spans="1:15" ht="22.95" customHeight="1" x14ac:dyDescent="0.25">
      <c r="A231"/>
      <c r="B231"/>
      <c r="C231"/>
      <c r="D231"/>
      <c r="E231"/>
      <c r="F231"/>
      <c r="G231"/>
      <c r="H231"/>
      <c r="I231"/>
      <c r="J231"/>
      <c r="K231"/>
      <c r="L231"/>
      <c r="M231"/>
      <c r="N231"/>
      <c r="O231"/>
    </row>
    <row r="232" spans="1:15" ht="22.95" customHeight="1" x14ac:dyDescent="0.25">
      <c r="A232"/>
      <c r="B232"/>
      <c r="C232"/>
      <c r="D232"/>
      <c r="E232"/>
      <c r="F232"/>
      <c r="G232"/>
      <c r="H232"/>
      <c r="I232"/>
      <c r="J232"/>
      <c r="K232"/>
      <c r="L232"/>
      <c r="M232"/>
      <c r="N232"/>
      <c r="O232"/>
    </row>
    <row r="233" spans="1:15" ht="22.95" customHeight="1" x14ac:dyDescent="0.25">
      <c r="A233"/>
      <c r="B233"/>
      <c r="C233"/>
      <c r="D233"/>
      <c r="E233"/>
      <c r="F233"/>
      <c r="G233"/>
      <c r="H233"/>
      <c r="I233"/>
      <c r="J233"/>
      <c r="K233"/>
      <c r="L233"/>
      <c r="M233"/>
      <c r="N233"/>
      <c r="O233"/>
    </row>
    <row r="234" spans="1:15" ht="22.95" customHeight="1" x14ac:dyDescent="0.25">
      <c r="A234"/>
      <c r="B234"/>
      <c r="C234"/>
      <c r="D234"/>
      <c r="E234"/>
      <c r="F234"/>
      <c r="G234"/>
      <c r="H234"/>
      <c r="I234"/>
      <c r="J234"/>
      <c r="K234"/>
      <c r="L234"/>
      <c r="M234"/>
      <c r="N234"/>
      <c r="O234"/>
    </row>
    <row r="235" spans="1:15" ht="22.95" customHeight="1" x14ac:dyDescent="0.25">
      <c r="A235"/>
      <c r="B235"/>
      <c r="C235"/>
      <c r="D235"/>
      <c r="E235"/>
      <c r="F235"/>
      <c r="G235"/>
      <c r="H235"/>
      <c r="I235"/>
      <c r="J235"/>
      <c r="K235"/>
      <c r="L235"/>
      <c r="M235"/>
      <c r="N235"/>
      <c r="O235"/>
    </row>
    <row r="236" spans="1:15" ht="22.95" customHeight="1" x14ac:dyDescent="0.25">
      <c r="A236"/>
      <c r="B236"/>
      <c r="C236"/>
      <c r="D236"/>
      <c r="E236"/>
      <c r="F236"/>
      <c r="G236"/>
      <c r="H236"/>
      <c r="I236"/>
      <c r="J236"/>
      <c r="K236"/>
      <c r="L236"/>
      <c r="M236"/>
      <c r="N236"/>
      <c r="O236"/>
    </row>
    <row r="237" spans="1:15" ht="22.95" customHeight="1" x14ac:dyDescent="0.25">
      <c r="A237"/>
      <c r="B237"/>
      <c r="C237"/>
      <c r="D237"/>
      <c r="E237"/>
      <c r="F237"/>
      <c r="G237"/>
      <c r="H237"/>
      <c r="I237"/>
      <c r="J237"/>
      <c r="K237"/>
      <c r="L237"/>
      <c r="M237"/>
      <c r="N237"/>
      <c r="O237"/>
    </row>
    <row r="238" spans="1:15" ht="22.95" customHeight="1" x14ac:dyDescent="0.25">
      <c r="A238"/>
      <c r="B238"/>
      <c r="C238"/>
      <c r="D238"/>
      <c r="E238"/>
      <c r="F238"/>
      <c r="G238"/>
      <c r="H238"/>
      <c r="I238"/>
      <c r="J238"/>
      <c r="K238"/>
      <c r="L238"/>
      <c r="M238"/>
      <c r="N238"/>
      <c r="O238"/>
    </row>
    <row r="239" spans="1:15" ht="22.95" customHeight="1" x14ac:dyDescent="0.25">
      <c r="A239"/>
      <c r="B239"/>
      <c r="C239"/>
      <c r="D239"/>
      <c r="E239"/>
      <c r="F239"/>
      <c r="G239"/>
      <c r="H239"/>
      <c r="I239"/>
      <c r="J239"/>
      <c r="K239"/>
      <c r="L239"/>
      <c r="M239"/>
      <c r="N239"/>
      <c r="O239"/>
    </row>
    <row r="240" spans="1:15" ht="22.95" customHeight="1" x14ac:dyDescent="0.25">
      <c r="A240"/>
      <c r="B240"/>
      <c r="C240"/>
      <c r="D240"/>
      <c r="E240"/>
      <c r="F240"/>
      <c r="G240"/>
      <c r="H240"/>
      <c r="I240"/>
      <c r="J240"/>
      <c r="K240"/>
      <c r="L240"/>
      <c r="M240"/>
      <c r="N240"/>
      <c r="O240"/>
    </row>
    <row r="241" spans="1:15" ht="22.95" customHeight="1" x14ac:dyDescent="0.25">
      <c r="A241"/>
      <c r="B241"/>
      <c r="C241"/>
      <c r="D241"/>
      <c r="E241"/>
      <c r="F241"/>
      <c r="G241"/>
      <c r="H241"/>
      <c r="I241"/>
      <c r="J241"/>
      <c r="K241"/>
      <c r="L241"/>
      <c r="M241"/>
      <c r="N241"/>
      <c r="O241"/>
    </row>
    <row r="242" spans="1:15" ht="22.95" customHeight="1" x14ac:dyDescent="0.25">
      <c r="A242"/>
      <c r="B242"/>
      <c r="C242"/>
      <c r="D242"/>
      <c r="E242"/>
      <c r="F242"/>
      <c r="G242"/>
      <c r="H242"/>
      <c r="I242"/>
      <c r="J242"/>
      <c r="K242"/>
      <c r="L242"/>
      <c r="M242"/>
      <c r="N242"/>
      <c r="O242"/>
    </row>
    <row r="243" spans="1:15" ht="22.95" customHeight="1" x14ac:dyDescent="0.25">
      <c r="A243"/>
      <c r="B243"/>
      <c r="C243"/>
      <c r="D243"/>
      <c r="E243"/>
      <c r="F243"/>
      <c r="G243"/>
      <c r="H243"/>
      <c r="I243"/>
      <c r="J243"/>
      <c r="K243"/>
      <c r="L243"/>
      <c r="M243"/>
      <c r="N243"/>
      <c r="O243"/>
    </row>
    <row r="244" spans="1:15" ht="21.6" customHeight="1" x14ac:dyDescent="0.25">
      <c r="A244"/>
      <c r="B244"/>
      <c r="C244"/>
      <c r="D244"/>
      <c r="E244"/>
      <c r="F244"/>
      <c r="G244"/>
      <c r="H244"/>
      <c r="I244"/>
      <c r="J244"/>
      <c r="K244"/>
      <c r="L244"/>
      <c r="M244"/>
      <c r="N244"/>
      <c r="O244"/>
    </row>
    <row r="245" spans="1:15" ht="21.6" customHeight="1" x14ac:dyDescent="0.25">
      <c r="A245"/>
      <c r="B245"/>
      <c r="C245"/>
      <c r="D245"/>
      <c r="E245"/>
      <c r="F245"/>
      <c r="G245"/>
      <c r="H245"/>
      <c r="I245"/>
      <c r="J245"/>
      <c r="K245"/>
      <c r="L245"/>
      <c r="M245"/>
      <c r="N245"/>
      <c r="O245"/>
    </row>
    <row r="246" spans="1:15" ht="100.2" customHeight="1" x14ac:dyDescent="0.25">
      <c r="A246"/>
      <c r="B246"/>
      <c r="C246"/>
      <c r="D246"/>
      <c r="E246"/>
      <c r="F246"/>
      <c r="G246"/>
      <c r="H246"/>
      <c r="I246"/>
      <c r="J246"/>
      <c r="K246"/>
      <c r="L246"/>
      <c r="M246"/>
      <c r="N246"/>
      <c r="O246"/>
    </row>
    <row r="247" spans="1:15" ht="21.6" customHeight="1" x14ac:dyDescent="0.25">
      <c r="A247"/>
      <c r="B247"/>
      <c r="C247"/>
      <c r="D247"/>
      <c r="E247"/>
      <c r="F247"/>
      <c r="G247"/>
      <c r="H247"/>
      <c r="I247"/>
      <c r="J247"/>
      <c r="K247"/>
      <c r="L247"/>
      <c r="M247"/>
      <c r="N247"/>
      <c r="O247"/>
    </row>
    <row r="248" spans="1:15" ht="22.95" customHeight="1" x14ac:dyDescent="0.25">
      <c r="A248"/>
      <c r="B248"/>
      <c r="C248"/>
      <c r="D248"/>
      <c r="E248"/>
      <c r="F248"/>
      <c r="G248"/>
      <c r="H248"/>
      <c r="I248"/>
      <c r="J248"/>
      <c r="K248"/>
      <c r="L248"/>
      <c r="M248"/>
      <c r="N248"/>
      <c r="O248"/>
    </row>
    <row r="249" spans="1:15" ht="22.95" customHeight="1" x14ac:dyDescent="0.25">
      <c r="A249"/>
      <c r="B249"/>
      <c r="C249"/>
      <c r="D249"/>
      <c r="E249"/>
      <c r="F249"/>
      <c r="G249"/>
      <c r="H249"/>
      <c r="I249"/>
      <c r="J249"/>
      <c r="K249"/>
      <c r="L249"/>
      <c r="M249"/>
      <c r="N249"/>
      <c r="O249"/>
    </row>
    <row r="250" spans="1:15" ht="22.95" customHeight="1" x14ac:dyDescent="0.25">
      <c r="A250"/>
      <c r="B250"/>
      <c r="C250"/>
      <c r="D250"/>
      <c r="E250"/>
      <c r="F250"/>
      <c r="G250"/>
      <c r="H250"/>
      <c r="I250"/>
      <c r="J250"/>
      <c r="K250"/>
      <c r="L250"/>
      <c r="M250"/>
      <c r="N250"/>
      <c r="O250"/>
    </row>
    <row r="251" spans="1:15" ht="22.95" customHeight="1" x14ac:dyDescent="0.25">
      <c r="A251"/>
      <c r="B251"/>
      <c r="C251"/>
      <c r="D251"/>
      <c r="E251"/>
      <c r="F251"/>
      <c r="G251"/>
      <c r="H251"/>
      <c r="I251"/>
      <c r="J251"/>
      <c r="K251"/>
      <c r="L251"/>
      <c r="M251"/>
      <c r="N251"/>
      <c r="O251"/>
    </row>
    <row r="252" spans="1:15" ht="22.95" customHeight="1" x14ac:dyDescent="0.25">
      <c r="A252"/>
      <c r="B252"/>
      <c r="C252"/>
      <c r="D252"/>
      <c r="E252"/>
      <c r="F252"/>
      <c r="G252"/>
      <c r="H252"/>
      <c r="I252"/>
      <c r="J252"/>
      <c r="K252"/>
      <c r="L252"/>
      <c r="M252"/>
      <c r="N252"/>
      <c r="O252"/>
    </row>
    <row r="253" spans="1:15" ht="22.95" customHeight="1" x14ac:dyDescent="0.25">
      <c r="A253"/>
      <c r="B253"/>
      <c r="C253"/>
      <c r="D253"/>
      <c r="E253"/>
      <c r="F253"/>
      <c r="G253"/>
      <c r="H253"/>
      <c r="I253"/>
      <c r="J253"/>
      <c r="K253"/>
      <c r="L253"/>
      <c r="M253"/>
      <c r="N253"/>
      <c r="O253"/>
    </row>
    <row r="254" spans="1:15" ht="22.95" customHeight="1" x14ac:dyDescent="0.25">
      <c r="A254"/>
      <c r="B254"/>
      <c r="C254"/>
      <c r="D254"/>
      <c r="E254"/>
      <c r="F254"/>
      <c r="G254"/>
      <c r="H254"/>
      <c r="I254"/>
      <c r="J254"/>
      <c r="K254"/>
      <c r="L254"/>
      <c r="M254"/>
      <c r="N254"/>
      <c r="O254"/>
    </row>
    <row r="255" spans="1:15" ht="22.95" customHeight="1" x14ac:dyDescent="0.25">
      <c r="A255"/>
      <c r="B255"/>
      <c r="C255"/>
      <c r="D255"/>
      <c r="E255"/>
      <c r="F255"/>
      <c r="G255"/>
      <c r="H255"/>
      <c r="I255"/>
      <c r="J255"/>
      <c r="K255"/>
      <c r="L255"/>
      <c r="M255"/>
      <c r="N255"/>
      <c r="O255"/>
    </row>
    <row r="256" spans="1:15" ht="22.95" customHeight="1" x14ac:dyDescent="0.25">
      <c r="A256"/>
      <c r="B256"/>
      <c r="C256"/>
      <c r="D256"/>
      <c r="E256"/>
      <c r="F256"/>
      <c r="G256"/>
      <c r="H256"/>
      <c r="I256"/>
      <c r="J256"/>
      <c r="K256"/>
      <c r="L256"/>
      <c r="M256"/>
      <c r="N256"/>
      <c r="O256"/>
    </row>
    <row r="257" spans="1:15" ht="22.95" customHeight="1" x14ac:dyDescent="0.25">
      <c r="A257"/>
      <c r="B257"/>
      <c r="C257"/>
      <c r="D257"/>
      <c r="E257"/>
      <c r="F257"/>
      <c r="G257"/>
      <c r="H257"/>
      <c r="I257"/>
      <c r="J257"/>
      <c r="K257"/>
      <c r="L257"/>
      <c r="M257"/>
      <c r="N257"/>
      <c r="O257"/>
    </row>
    <row r="258" spans="1:15" ht="22.95" customHeight="1" x14ac:dyDescent="0.25">
      <c r="A258"/>
      <c r="B258"/>
      <c r="C258"/>
      <c r="D258"/>
      <c r="E258"/>
      <c r="F258"/>
      <c r="G258"/>
      <c r="H258"/>
      <c r="I258"/>
      <c r="J258"/>
      <c r="K258"/>
      <c r="L258"/>
      <c r="M258"/>
      <c r="N258"/>
      <c r="O258"/>
    </row>
    <row r="259" spans="1:15" ht="22.95" customHeight="1" x14ac:dyDescent="0.25">
      <c r="A259"/>
      <c r="B259"/>
      <c r="C259"/>
      <c r="D259"/>
      <c r="E259"/>
      <c r="F259"/>
      <c r="G259"/>
      <c r="H259"/>
      <c r="I259"/>
      <c r="J259"/>
      <c r="K259"/>
      <c r="L259"/>
      <c r="M259"/>
      <c r="N259"/>
      <c r="O259"/>
    </row>
    <row r="260" spans="1:15" ht="22.95" customHeight="1" x14ac:dyDescent="0.25">
      <c r="A260"/>
      <c r="B260"/>
      <c r="C260"/>
      <c r="D260"/>
      <c r="E260"/>
      <c r="F260"/>
      <c r="G260"/>
      <c r="H260"/>
      <c r="I260"/>
      <c r="J260"/>
      <c r="K260"/>
      <c r="L260"/>
      <c r="M260"/>
      <c r="N260"/>
      <c r="O260"/>
    </row>
    <row r="261" spans="1:15" ht="22.95" customHeight="1" x14ac:dyDescent="0.25">
      <c r="A261"/>
      <c r="B261"/>
      <c r="C261"/>
      <c r="D261"/>
      <c r="E261"/>
      <c r="F261"/>
      <c r="G261"/>
      <c r="H261"/>
      <c r="I261"/>
      <c r="J261"/>
      <c r="K261"/>
      <c r="L261"/>
      <c r="M261"/>
      <c r="N261"/>
      <c r="O261"/>
    </row>
    <row r="262" spans="1:15" ht="22.95" customHeight="1" x14ac:dyDescent="0.25">
      <c r="A262"/>
      <c r="B262"/>
      <c r="C262"/>
      <c r="D262"/>
      <c r="E262"/>
      <c r="F262"/>
      <c r="G262"/>
      <c r="H262"/>
      <c r="I262"/>
      <c r="J262"/>
      <c r="K262"/>
      <c r="L262"/>
      <c r="M262"/>
      <c r="N262"/>
      <c r="O262"/>
    </row>
    <row r="263" spans="1:15" ht="22.95" customHeight="1" x14ac:dyDescent="0.25">
      <c r="A263"/>
      <c r="B263"/>
      <c r="C263"/>
      <c r="D263"/>
      <c r="E263"/>
      <c r="F263"/>
      <c r="G263"/>
      <c r="H263"/>
      <c r="I263"/>
      <c r="J263"/>
      <c r="K263"/>
      <c r="L263"/>
      <c r="M263"/>
      <c r="N263"/>
      <c r="O263"/>
    </row>
    <row r="264" spans="1:15" ht="22.95" customHeight="1" x14ac:dyDescent="0.25">
      <c r="A264"/>
      <c r="B264"/>
      <c r="C264"/>
      <c r="D264"/>
      <c r="E264"/>
      <c r="F264"/>
      <c r="G264"/>
      <c r="H264"/>
      <c r="I264"/>
      <c r="J264"/>
      <c r="K264"/>
      <c r="L264"/>
      <c r="M264"/>
      <c r="N264"/>
      <c r="O264"/>
    </row>
    <row r="265" spans="1:15" ht="22.95" customHeight="1" x14ac:dyDescent="0.25">
      <c r="A265"/>
      <c r="B265"/>
      <c r="C265"/>
      <c r="D265"/>
      <c r="E265"/>
      <c r="F265"/>
      <c r="G265"/>
      <c r="H265"/>
      <c r="I265"/>
      <c r="J265"/>
      <c r="K265"/>
      <c r="L265"/>
      <c r="M265"/>
      <c r="N265"/>
      <c r="O265"/>
    </row>
    <row r="266" spans="1:15" ht="22.95" customHeight="1" x14ac:dyDescent="0.25">
      <c r="A266"/>
      <c r="B266"/>
      <c r="C266"/>
      <c r="D266"/>
      <c r="E266"/>
      <c r="F266"/>
      <c r="G266"/>
      <c r="H266"/>
      <c r="I266"/>
      <c r="J266"/>
      <c r="K266"/>
      <c r="L266"/>
      <c r="M266"/>
      <c r="N266"/>
      <c r="O266"/>
    </row>
    <row r="267" spans="1:15" ht="22.95" customHeight="1" x14ac:dyDescent="0.25">
      <c r="A267"/>
      <c r="B267"/>
      <c r="C267"/>
      <c r="D267"/>
      <c r="E267"/>
      <c r="F267"/>
      <c r="G267"/>
      <c r="H267"/>
      <c r="I267"/>
      <c r="J267"/>
      <c r="K267"/>
      <c r="L267"/>
      <c r="M267"/>
      <c r="N267"/>
      <c r="O267"/>
    </row>
    <row r="268" spans="1:15" ht="22.95" customHeight="1" x14ac:dyDescent="0.25">
      <c r="A268"/>
      <c r="B268"/>
      <c r="C268"/>
      <c r="D268"/>
      <c r="E268"/>
      <c r="F268"/>
      <c r="G268"/>
      <c r="H268"/>
      <c r="I268"/>
      <c r="J268"/>
      <c r="K268"/>
      <c r="L268"/>
      <c r="M268"/>
      <c r="N268"/>
      <c r="O268"/>
    </row>
    <row r="269" spans="1:15" ht="22.95" customHeight="1" x14ac:dyDescent="0.25">
      <c r="A269"/>
      <c r="B269"/>
      <c r="C269"/>
      <c r="D269"/>
      <c r="E269"/>
      <c r="F269"/>
      <c r="G269"/>
      <c r="H269"/>
      <c r="I269"/>
      <c r="J269"/>
      <c r="K269"/>
      <c r="L269"/>
      <c r="M269"/>
      <c r="N269"/>
      <c r="O269"/>
    </row>
    <row r="270" spans="1:15" ht="22.95" customHeight="1" x14ac:dyDescent="0.25">
      <c r="A270"/>
      <c r="B270"/>
      <c r="C270"/>
      <c r="D270"/>
      <c r="E270"/>
      <c r="F270"/>
      <c r="G270"/>
      <c r="H270"/>
      <c r="I270"/>
      <c r="J270"/>
      <c r="K270"/>
      <c r="L270"/>
      <c r="M270"/>
      <c r="N270"/>
      <c r="O270"/>
    </row>
    <row r="271" spans="1:15" ht="22.95" customHeight="1" x14ac:dyDescent="0.25">
      <c r="A271"/>
      <c r="B271"/>
      <c r="C271"/>
      <c r="D271"/>
      <c r="E271"/>
      <c r="F271"/>
      <c r="G271"/>
      <c r="H271"/>
      <c r="I271"/>
      <c r="J271"/>
      <c r="K271"/>
      <c r="L271"/>
      <c r="M271"/>
      <c r="N271"/>
      <c r="O271"/>
    </row>
    <row r="272" spans="1:15" ht="22.95" customHeight="1" x14ac:dyDescent="0.25">
      <c r="A272"/>
      <c r="B272"/>
      <c r="C272"/>
      <c r="D272"/>
      <c r="E272"/>
      <c r="F272"/>
      <c r="G272"/>
      <c r="H272"/>
      <c r="I272"/>
      <c r="J272"/>
      <c r="K272"/>
      <c r="L272"/>
      <c r="M272"/>
      <c r="N272"/>
      <c r="O272"/>
    </row>
    <row r="273" spans="1:15" ht="22.95" customHeight="1" x14ac:dyDescent="0.25">
      <c r="A273"/>
      <c r="B273"/>
      <c r="C273"/>
      <c r="D273"/>
      <c r="E273"/>
      <c r="F273"/>
      <c r="G273"/>
      <c r="H273"/>
      <c r="I273"/>
      <c r="J273"/>
      <c r="K273"/>
      <c r="L273"/>
      <c r="M273"/>
      <c r="N273"/>
      <c r="O273"/>
    </row>
    <row r="274" spans="1:15" ht="22.95" customHeight="1" x14ac:dyDescent="0.25">
      <c r="A274"/>
      <c r="B274"/>
      <c r="C274"/>
      <c r="D274"/>
      <c r="E274"/>
      <c r="F274"/>
      <c r="G274"/>
      <c r="H274"/>
      <c r="I274"/>
      <c r="J274"/>
      <c r="K274"/>
      <c r="L274"/>
      <c r="M274"/>
      <c r="N274"/>
      <c r="O274"/>
    </row>
    <row r="275" spans="1:15" ht="22.95" customHeight="1" x14ac:dyDescent="0.25">
      <c r="A275"/>
      <c r="B275"/>
      <c r="C275"/>
      <c r="D275"/>
      <c r="E275"/>
      <c r="F275"/>
      <c r="G275"/>
      <c r="H275"/>
      <c r="I275"/>
      <c r="J275"/>
      <c r="K275"/>
      <c r="L275"/>
      <c r="M275"/>
      <c r="N275"/>
      <c r="O275"/>
    </row>
    <row r="276" spans="1:15" ht="22.95" customHeight="1" x14ac:dyDescent="0.25">
      <c r="A276"/>
      <c r="B276"/>
      <c r="C276"/>
      <c r="D276"/>
      <c r="E276"/>
      <c r="F276"/>
      <c r="G276"/>
      <c r="H276"/>
      <c r="I276"/>
      <c r="J276"/>
      <c r="K276"/>
      <c r="L276"/>
      <c r="M276"/>
      <c r="N276"/>
      <c r="O276"/>
    </row>
    <row r="277" spans="1:15" ht="22.95" customHeight="1" x14ac:dyDescent="0.25">
      <c r="A277"/>
      <c r="B277"/>
      <c r="C277"/>
      <c r="D277"/>
      <c r="E277"/>
      <c r="F277"/>
      <c r="G277"/>
      <c r="H277"/>
      <c r="I277"/>
      <c r="J277"/>
      <c r="K277"/>
      <c r="L277"/>
      <c r="M277"/>
      <c r="N277"/>
      <c r="O277"/>
    </row>
    <row r="278" spans="1:15" ht="22.95" customHeight="1" x14ac:dyDescent="0.25">
      <c r="A278"/>
      <c r="B278"/>
      <c r="C278"/>
      <c r="D278"/>
      <c r="E278"/>
      <c r="F278"/>
      <c r="G278"/>
      <c r="H278"/>
      <c r="I278"/>
      <c r="J278"/>
      <c r="K278"/>
      <c r="L278"/>
      <c r="M278"/>
      <c r="N278"/>
      <c r="O278"/>
    </row>
    <row r="279" spans="1:15" ht="22.95" customHeight="1" x14ac:dyDescent="0.25">
      <c r="A279"/>
      <c r="B279"/>
      <c r="C279"/>
      <c r="D279"/>
      <c r="E279"/>
      <c r="F279"/>
      <c r="G279"/>
      <c r="H279"/>
      <c r="I279"/>
      <c r="J279"/>
      <c r="K279"/>
      <c r="L279"/>
      <c r="M279"/>
      <c r="N279"/>
      <c r="O279"/>
    </row>
    <row r="280" spans="1:15" ht="22.95" customHeight="1" x14ac:dyDescent="0.25">
      <c r="A280"/>
      <c r="B280"/>
      <c r="C280"/>
      <c r="D280"/>
      <c r="E280"/>
      <c r="F280"/>
      <c r="G280"/>
      <c r="H280"/>
      <c r="I280"/>
      <c r="J280"/>
      <c r="K280"/>
      <c r="L280"/>
      <c r="M280"/>
      <c r="N280"/>
      <c r="O280"/>
    </row>
    <row r="281" spans="1:15" ht="22.95" customHeight="1" x14ac:dyDescent="0.25">
      <c r="A281"/>
      <c r="B281"/>
      <c r="C281"/>
      <c r="D281"/>
      <c r="E281"/>
      <c r="F281"/>
      <c r="G281"/>
      <c r="H281"/>
      <c r="I281"/>
      <c r="J281"/>
      <c r="K281"/>
      <c r="L281"/>
      <c r="M281"/>
      <c r="N281"/>
      <c r="O281"/>
    </row>
    <row r="282" spans="1:15" ht="22.95" customHeight="1" x14ac:dyDescent="0.25">
      <c r="A282"/>
      <c r="B282"/>
      <c r="C282"/>
      <c r="D282"/>
      <c r="E282"/>
      <c r="F282"/>
      <c r="G282"/>
      <c r="H282"/>
      <c r="I282"/>
      <c r="J282"/>
      <c r="K282"/>
      <c r="L282"/>
      <c r="M282"/>
      <c r="N282"/>
      <c r="O282"/>
    </row>
    <row r="283" spans="1:15" ht="22.95" customHeight="1" x14ac:dyDescent="0.25">
      <c r="A283"/>
      <c r="B283"/>
      <c r="C283"/>
      <c r="D283"/>
      <c r="E283"/>
      <c r="F283"/>
      <c r="G283"/>
      <c r="H283"/>
      <c r="I283"/>
      <c r="J283"/>
      <c r="K283"/>
      <c r="L283"/>
      <c r="M283"/>
      <c r="N283"/>
      <c r="O283"/>
    </row>
    <row r="284" spans="1:15" ht="22.95" customHeight="1" x14ac:dyDescent="0.25">
      <c r="A284"/>
      <c r="B284"/>
      <c r="C284"/>
      <c r="D284"/>
      <c r="E284"/>
      <c r="F284"/>
      <c r="G284"/>
      <c r="H284"/>
      <c r="I284"/>
      <c r="J284"/>
      <c r="K284"/>
      <c r="L284"/>
      <c r="M284"/>
      <c r="N284"/>
      <c r="O284"/>
    </row>
    <row r="285" spans="1:15" ht="22.95" customHeight="1" x14ac:dyDescent="0.25">
      <c r="A285"/>
      <c r="B285"/>
      <c r="C285"/>
      <c r="D285"/>
      <c r="E285"/>
      <c r="F285"/>
      <c r="G285"/>
      <c r="H285"/>
      <c r="I285"/>
      <c r="J285"/>
      <c r="K285"/>
      <c r="L285"/>
      <c r="M285"/>
      <c r="N285"/>
      <c r="O285"/>
    </row>
    <row r="286" spans="1:15" ht="22.95" customHeight="1" x14ac:dyDescent="0.25">
      <c r="A286"/>
      <c r="B286"/>
      <c r="C286"/>
      <c r="D286"/>
      <c r="E286"/>
      <c r="F286"/>
      <c r="G286"/>
      <c r="H286"/>
      <c r="I286"/>
      <c r="J286"/>
      <c r="K286"/>
      <c r="L286"/>
      <c r="M286"/>
      <c r="N286"/>
      <c r="O286"/>
    </row>
    <row r="287" spans="1:15" ht="22.95" customHeight="1" x14ac:dyDescent="0.25">
      <c r="A287"/>
      <c r="B287"/>
      <c r="C287"/>
      <c r="D287"/>
      <c r="E287"/>
      <c r="F287"/>
      <c r="G287"/>
      <c r="H287"/>
      <c r="I287"/>
      <c r="J287"/>
      <c r="K287"/>
      <c r="L287"/>
      <c r="M287"/>
      <c r="N287"/>
      <c r="O287"/>
    </row>
    <row r="288" spans="1:15" ht="22.95" customHeight="1" x14ac:dyDescent="0.25">
      <c r="A288"/>
      <c r="B288"/>
      <c r="C288"/>
      <c r="D288"/>
      <c r="E288"/>
      <c r="F288"/>
      <c r="G288"/>
      <c r="H288"/>
      <c r="I288"/>
      <c r="J288"/>
      <c r="K288"/>
      <c r="L288"/>
      <c r="M288"/>
      <c r="N288"/>
      <c r="O288"/>
    </row>
    <row r="289" spans="1:15" ht="22.95" customHeight="1" x14ac:dyDescent="0.25">
      <c r="A289"/>
      <c r="B289"/>
      <c r="C289"/>
      <c r="D289"/>
      <c r="E289"/>
      <c r="F289"/>
      <c r="G289"/>
      <c r="H289"/>
      <c r="I289"/>
      <c r="J289"/>
      <c r="K289"/>
      <c r="L289"/>
      <c r="M289"/>
      <c r="N289"/>
      <c r="O289"/>
    </row>
    <row r="290" spans="1:15" ht="22.95" customHeight="1" x14ac:dyDescent="0.25">
      <c r="A290"/>
      <c r="B290"/>
      <c r="C290"/>
      <c r="D290"/>
      <c r="E290"/>
      <c r="F290"/>
      <c r="G290"/>
      <c r="H290"/>
      <c r="I290"/>
      <c r="J290"/>
      <c r="K290"/>
      <c r="L290"/>
      <c r="M290"/>
      <c r="N290"/>
      <c r="O290"/>
    </row>
    <row r="291" spans="1:15" ht="22.95" customHeight="1" x14ac:dyDescent="0.25">
      <c r="A291"/>
      <c r="B291"/>
      <c r="C291"/>
      <c r="D291"/>
      <c r="E291"/>
      <c r="F291"/>
      <c r="G291"/>
      <c r="H291"/>
      <c r="I291"/>
      <c r="J291"/>
      <c r="K291"/>
      <c r="L291"/>
      <c r="M291"/>
      <c r="N291"/>
      <c r="O291"/>
    </row>
    <row r="292" spans="1:15" ht="22.95" customHeight="1" x14ac:dyDescent="0.25">
      <c r="A292"/>
      <c r="B292"/>
      <c r="C292"/>
      <c r="D292"/>
      <c r="E292"/>
      <c r="F292"/>
      <c r="G292"/>
      <c r="H292"/>
      <c r="I292"/>
      <c r="J292"/>
      <c r="K292"/>
      <c r="L292"/>
      <c r="M292"/>
      <c r="N292"/>
      <c r="O292"/>
    </row>
    <row r="293" spans="1:15" ht="22.95" customHeight="1" x14ac:dyDescent="0.25">
      <c r="A293"/>
      <c r="B293"/>
      <c r="C293"/>
      <c r="D293"/>
      <c r="E293"/>
      <c r="F293"/>
      <c r="G293"/>
      <c r="H293"/>
      <c r="I293"/>
      <c r="J293"/>
      <c r="K293"/>
      <c r="L293"/>
      <c r="M293"/>
      <c r="N293"/>
      <c r="O293"/>
    </row>
    <row r="294" spans="1:15" ht="22.95" customHeight="1" x14ac:dyDescent="0.25">
      <c r="A294"/>
      <c r="B294"/>
      <c r="C294"/>
      <c r="D294"/>
      <c r="E294"/>
      <c r="F294"/>
      <c r="G294"/>
      <c r="H294"/>
      <c r="I294"/>
      <c r="J294"/>
      <c r="K294"/>
      <c r="L294"/>
      <c r="M294"/>
      <c r="N294"/>
      <c r="O294"/>
    </row>
    <row r="295" spans="1:15" ht="22.95" customHeight="1" x14ac:dyDescent="0.25">
      <c r="A295"/>
      <c r="B295"/>
      <c r="C295"/>
      <c r="D295"/>
      <c r="E295"/>
      <c r="F295"/>
      <c r="G295"/>
      <c r="H295"/>
      <c r="I295"/>
      <c r="J295"/>
      <c r="K295"/>
      <c r="L295"/>
      <c r="M295"/>
      <c r="N295"/>
      <c r="O295"/>
    </row>
    <row r="296" spans="1:15" ht="22.95" customHeight="1" x14ac:dyDescent="0.25">
      <c r="A296"/>
      <c r="B296"/>
      <c r="C296"/>
      <c r="D296"/>
      <c r="E296"/>
      <c r="F296"/>
      <c r="G296"/>
      <c r="H296"/>
      <c r="I296"/>
      <c r="J296"/>
      <c r="K296"/>
      <c r="L296"/>
      <c r="M296"/>
      <c r="N296"/>
      <c r="O296"/>
    </row>
    <row r="297" spans="1:15" ht="22.95" customHeight="1" x14ac:dyDescent="0.25">
      <c r="A297"/>
      <c r="B297"/>
      <c r="C297"/>
      <c r="D297"/>
      <c r="E297"/>
      <c r="F297"/>
      <c r="G297"/>
      <c r="H297"/>
      <c r="I297"/>
      <c r="J297"/>
      <c r="K297"/>
      <c r="L297"/>
      <c r="M297"/>
      <c r="N297"/>
      <c r="O297"/>
    </row>
    <row r="298" spans="1:15" ht="22.95" customHeight="1" x14ac:dyDescent="0.25">
      <c r="A298"/>
      <c r="B298"/>
      <c r="C298"/>
      <c r="D298"/>
      <c r="E298"/>
      <c r="F298"/>
      <c r="G298"/>
      <c r="H298"/>
      <c r="I298"/>
      <c r="J298"/>
      <c r="K298"/>
      <c r="L298"/>
      <c r="M298"/>
      <c r="N298"/>
      <c r="O298"/>
    </row>
    <row r="299" spans="1:15" ht="22.95" customHeight="1" x14ac:dyDescent="0.25">
      <c r="A299"/>
      <c r="B299"/>
      <c r="C299"/>
      <c r="D299"/>
      <c r="E299"/>
      <c r="F299"/>
      <c r="G299"/>
      <c r="H299"/>
      <c r="I299"/>
      <c r="J299"/>
      <c r="K299"/>
      <c r="L299"/>
      <c r="M299"/>
      <c r="N299"/>
      <c r="O299"/>
    </row>
    <row r="300" spans="1:15" ht="22.95" customHeight="1" x14ac:dyDescent="0.25">
      <c r="A300"/>
      <c r="B300"/>
      <c r="C300"/>
      <c r="D300"/>
      <c r="E300"/>
      <c r="F300"/>
      <c r="G300"/>
      <c r="H300"/>
      <c r="I300"/>
      <c r="J300"/>
      <c r="K300"/>
      <c r="L300"/>
      <c r="M300"/>
      <c r="N300"/>
      <c r="O300"/>
    </row>
    <row r="301" spans="1:15" ht="22.95" customHeight="1" x14ac:dyDescent="0.25">
      <c r="A301"/>
      <c r="B301"/>
      <c r="C301"/>
      <c r="D301"/>
      <c r="E301"/>
      <c r="F301"/>
      <c r="G301"/>
      <c r="H301"/>
      <c r="I301"/>
      <c r="J301"/>
      <c r="K301"/>
      <c r="L301"/>
      <c r="M301"/>
      <c r="N301"/>
      <c r="O301"/>
    </row>
    <row r="302" spans="1:15" ht="22.95" customHeight="1" x14ac:dyDescent="0.25">
      <c r="A302"/>
      <c r="B302"/>
      <c r="C302"/>
      <c r="D302"/>
      <c r="E302"/>
      <c r="F302"/>
      <c r="G302"/>
      <c r="H302"/>
      <c r="I302"/>
      <c r="J302"/>
      <c r="K302"/>
      <c r="L302"/>
      <c r="M302"/>
      <c r="N302"/>
      <c r="O302"/>
    </row>
    <row r="303" spans="1:15" ht="22.95" customHeight="1" x14ac:dyDescent="0.25">
      <c r="A303"/>
      <c r="B303"/>
      <c r="C303"/>
      <c r="D303"/>
      <c r="E303"/>
      <c r="F303"/>
      <c r="G303"/>
      <c r="H303"/>
      <c r="I303"/>
      <c r="J303"/>
      <c r="K303"/>
      <c r="L303"/>
      <c r="M303"/>
      <c r="N303"/>
      <c r="O303"/>
    </row>
    <row r="304" spans="1:15" ht="22.95" customHeight="1" x14ac:dyDescent="0.25">
      <c r="A304"/>
      <c r="B304"/>
      <c r="C304"/>
      <c r="D304"/>
      <c r="E304"/>
      <c r="F304"/>
      <c r="G304"/>
      <c r="H304"/>
      <c r="I304"/>
      <c r="J304"/>
      <c r="K304"/>
      <c r="L304"/>
      <c r="M304"/>
      <c r="N304"/>
      <c r="O304"/>
    </row>
    <row r="305" spans="1:15" ht="22.95" customHeight="1" x14ac:dyDescent="0.25">
      <c r="A305"/>
      <c r="B305"/>
      <c r="C305"/>
      <c r="D305"/>
      <c r="E305"/>
      <c r="F305"/>
      <c r="G305"/>
      <c r="H305"/>
      <c r="I305"/>
      <c r="J305"/>
      <c r="K305"/>
      <c r="L305"/>
      <c r="M305"/>
      <c r="N305"/>
      <c r="O305"/>
    </row>
    <row r="306" spans="1:15" ht="22.95" customHeight="1" x14ac:dyDescent="0.25">
      <c r="A306"/>
      <c r="B306"/>
      <c r="C306"/>
      <c r="D306"/>
      <c r="E306"/>
      <c r="F306"/>
      <c r="G306"/>
      <c r="H306"/>
      <c r="I306"/>
      <c r="J306"/>
      <c r="K306"/>
      <c r="L306"/>
      <c r="M306"/>
      <c r="N306"/>
      <c r="O306"/>
    </row>
    <row r="307" spans="1:15" ht="22.95" customHeight="1" x14ac:dyDescent="0.25">
      <c r="A307"/>
      <c r="B307"/>
      <c r="C307"/>
      <c r="D307"/>
      <c r="E307"/>
      <c r="F307"/>
      <c r="G307"/>
      <c r="H307"/>
      <c r="I307"/>
      <c r="J307"/>
      <c r="K307"/>
      <c r="L307"/>
      <c r="M307"/>
      <c r="N307"/>
      <c r="O307"/>
    </row>
    <row r="308" spans="1:15" ht="22.95" customHeight="1" x14ac:dyDescent="0.25">
      <c r="A308"/>
      <c r="B308"/>
      <c r="C308"/>
      <c r="D308"/>
      <c r="E308"/>
      <c r="F308"/>
      <c r="G308"/>
      <c r="H308"/>
      <c r="I308"/>
      <c r="J308"/>
      <c r="K308"/>
      <c r="L308"/>
      <c r="M308"/>
      <c r="N308"/>
      <c r="O308"/>
    </row>
    <row r="309" spans="1:15" ht="21.6" customHeight="1" x14ac:dyDescent="0.25">
      <c r="A309"/>
      <c r="B309"/>
      <c r="C309"/>
      <c r="D309"/>
      <c r="E309"/>
      <c r="F309"/>
      <c r="G309"/>
      <c r="H309"/>
      <c r="I309"/>
      <c r="J309"/>
      <c r="K309"/>
      <c r="L309"/>
      <c r="M309"/>
      <c r="N309"/>
      <c r="O309"/>
    </row>
    <row r="310" spans="1:15" ht="21.6" customHeight="1" x14ac:dyDescent="0.25">
      <c r="A310"/>
      <c r="B310"/>
      <c r="C310"/>
      <c r="D310"/>
      <c r="E310"/>
      <c r="F310"/>
      <c r="G310"/>
      <c r="H310"/>
      <c r="I310"/>
      <c r="J310"/>
      <c r="K310"/>
      <c r="L310"/>
      <c r="M310"/>
      <c r="N310"/>
      <c r="O310"/>
    </row>
    <row r="311" spans="1:15" ht="100.2" customHeight="1" x14ac:dyDescent="0.25">
      <c r="A311"/>
      <c r="B311"/>
      <c r="C311"/>
      <c r="D311"/>
      <c r="E311"/>
      <c r="F311"/>
      <c r="G311"/>
      <c r="H311"/>
      <c r="I311"/>
      <c r="J311"/>
      <c r="K311"/>
      <c r="L311"/>
      <c r="M311"/>
      <c r="N311"/>
      <c r="O311"/>
    </row>
    <row r="312" spans="1:15" ht="21.6" customHeight="1" x14ac:dyDescent="0.25">
      <c r="A312"/>
      <c r="B312"/>
      <c r="C312"/>
      <c r="D312"/>
      <c r="E312"/>
      <c r="F312"/>
      <c r="G312"/>
      <c r="H312"/>
      <c r="I312"/>
      <c r="J312"/>
      <c r="K312"/>
      <c r="L312"/>
      <c r="M312"/>
      <c r="N312"/>
      <c r="O312"/>
    </row>
    <row r="313" spans="1:15" ht="22.95" customHeight="1" x14ac:dyDescent="0.25">
      <c r="A313"/>
      <c r="B313"/>
      <c r="C313"/>
      <c r="D313"/>
      <c r="E313"/>
      <c r="F313"/>
      <c r="G313"/>
      <c r="H313"/>
      <c r="I313"/>
      <c r="J313"/>
      <c r="K313"/>
      <c r="L313"/>
      <c r="M313"/>
      <c r="N313"/>
      <c r="O313"/>
    </row>
    <row r="314" spans="1:15" ht="22.95" customHeight="1" x14ac:dyDescent="0.25">
      <c r="A314"/>
      <c r="B314"/>
      <c r="C314"/>
      <c r="D314"/>
      <c r="E314"/>
      <c r="F314"/>
      <c r="G314"/>
      <c r="H314"/>
      <c r="I314"/>
      <c r="J314"/>
      <c r="K314"/>
      <c r="L314"/>
      <c r="M314"/>
      <c r="N314"/>
      <c r="O314"/>
    </row>
    <row r="315" spans="1:15" ht="22.95" customHeight="1" x14ac:dyDescent="0.25">
      <c r="A315"/>
      <c r="B315"/>
      <c r="C315"/>
      <c r="D315"/>
      <c r="E315"/>
      <c r="F315"/>
      <c r="G315"/>
      <c r="H315"/>
      <c r="I315"/>
      <c r="J315"/>
      <c r="K315"/>
      <c r="L315"/>
      <c r="M315"/>
      <c r="N315"/>
      <c r="O315"/>
    </row>
    <row r="316" spans="1:15" ht="22.95" customHeight="1" x14ac:dyDescent="0.25">
      <c r="A316"/>
      <c r="B316"/>
      <c r="C316"/>
      <c r="D316"/>
      <c r="E316"/>
      <c r="F316"/>
      <c r="G316"/>
      <c r="H316"/>
      <c r="I316"/>
      <c r="J316"/>
      <c r="K316"/>
      <c r="L316"/>
      <c r="M316"/>
      <c r="N316"/>
      <c r="O316"/>
    </row>
    <row r="317" spans="1:15" ht="22.95" customHeight="1" x14ac:dyDescent="0.25">
      <c r="A317"/>
      <c r="B317"/>
      <c r="C317"/>
      <c r="D317"/>
      <c r="E317"/>
      <c r="F317"/>
      <c r="G317"/>
      <c r="H317"/>
      <c r="I317"/>
      <c r="J317"/>
      <c r="K317"/>
      <c r="L317"/>
      <c r="M317"/>
      <c r="N317"/>
      <c r="O317"/>
    </row>
    <row r="318" spans="1:15" ht="22.95" customHeight="1" x14ac:dyDescent="0.25">
      <c r="A318"/>
      <c r="B318"/>
      <c r="C318"/>
      <c r="D318"/>
      <c r="E318"/>
      <c r="F318"/>
      <c r="G318"/>
      <c r="H318"/>
      <c r="I318"/>
      <c r="J318"/>
      <c r="K318"/>
      <c r="L318"/>
      <c r="M318"/>
      <c r="N318"/>
      <c r="O318"/>
    </row>
    <row r="319" spans="1:15" ht="22.95" customHeight="1" x14ac:dyDescent="0.25">
      <c r="A319"/>
      <c r="B319"/>
      <c r="C319"/>
      <c r="D319"/>
      <c r="E319"/>
      <c r="F319"/>
      <c r="G319"/>
      <c r="H319"/>
      <c r="I319"/>
      <c r="J319"/>
      <c r="K319"/>
      <c r="L319"/>
      <c r="M319"/>
      <c r="N319"/>
      <c r="O319"/>
    </row>
    <row r="320" spans="1:15" ht="22.95" customHeight="1" x14ac:dyDescent="0.25">
      <c r="A320"/>
      <c r="B320"/>
      <c r="C320"/>
      <c r="D320"/>
      <c r="E320"/>
      <c r="F320"/>
      <c r="G320"/>
      <c r="H320"/>
      <c r="I320"/>
      <c r="J320"/>
      <c r="K320"/>
      <c r="L320"/>
      <c r="M320"/>
      <c r="N320"/>
      <c r="O320"/>
    </row>
    <row r="321" spans="1:15" ht="22.95" customHeight="1" x14ac:dyDescent="0.25">
      <c r="A321"/>
      <c r="B321"/>
      <c r="C321"/>
      <c r="D321"/>
      <c r="E321"/>
      <c r="F321"/>
      <c r="G321"/>
      <c r="H321"/>
      <c r="I321"/>
      <c r="J321"/>
      <c r="K321"/>
      <c r="L321"/>
      <c r="M321"/>
      <c r="N321"/>
      <c r="O321"/>
    </row>
    <row r="322" spans="1:15" ht="22.95" customHeight="1" x14ac:dyDescent="0.25">
      <c r="A322"/>
      <c r="B322"/>
      <c r="C322"/>
      <c r="D322"/>
      <c r="E322"/>
      <c r="F322"/>
      <c r="G322"/>
      <c r="H322"/>
      <c r="I322"/>
      <c r="J322"/>
      <c r="K322"/>
      <c r="L322"/>
      <c r="M322"/>
      <c r="N322"/>
      <c r="O322"/>
    </row>
    <row r="323" spans="1:15" ht="22.95" customHeight="1" x14ac:dyDescent="0.25">
      <c r="A323"/>
      <c r="B323"/>
      <c r="C323"/>
      <c r="D323"/>
      <c r="E323"/>
      <c r="F323"/>
      <c r="G323"/>
      <c r="H323"/>
      <c r="I323"/>
      <c r="J323"/>
      <c r="K323"/>
      <c r="L323"/>
      <c r="M323"/>
      <c r="N323"/>
      <c r="O323"/>
    </row>
    <row r="324" spans="1:15" ht="22.95" customHeight="1" x14ac:dyDescent="0.25">
      <c r="A324"/>
      <c r="B324"/>
      <c r="C324"/>
      <c r="D324"/>
      <c r="E324"/>
      <c r="F324"/>
      <c r="G324"/>
      <c r="H324"/>
      <c r="I324"/>
      <c r="J324"/>
      <c r="K324"/>
      <c r="L324"/>
      <c r="M324"/>
      <c r="N324"/>
      <c r="O324"/>
    </row>
    <row r="325" spans="1:15" ht="22.95" customHeight="1" x14ac:dyDescent="0.25">
      <c r="A325"/>
      <c r="B325"/>
      <c r="C325"/>
      <c r="D325"/>
      <c r="E325"/>
      <c r="F325"/>
      <c r="G325"/>
      <c r="H325"/>
      <c r="I325"/>
      <c r="J325"/>
      <c r="K325"/>
      <c r="L325"/>
      <c r="M325"/>
      <c r="N325"/>
      <c r="O325"/>
    </row>
    <row r="326" spans="1:15" ht="22.95" customHeight="1" x14ac:dyDescent="0.25">
      <c r="A326"/>
      <c r="B326"/>
      <c r="C326"/>
      <c r="D326"/>
      <c r="E326"/>
      <c r="F326"/>
      <c r="G326"/>
      <c r="H326"/>
      <c r="I326"/>
      <c r="J326"/>
      <c r="K326"/>
      <c r="L326"/>
      <c r="M326"/>
      <c r="N326"/>
      <c r="O326"/>
    </row>
    <row r="327" spans="1:15" ht="22.95" customHeight="1" x14ac:dyDescent="0.25">
      <c r="A327"/>
      <c r="B327"/>
      <c r="C327"/>
      <c r="D327"/>
      <c r="E327"/>
      <c r="F327"/>
      <c r="G327"/>
      <c r="H327"/>
      <c r="I327"/>
      <c r="J327"/>
      <c r="K327"/>
      <c r="L327"/>
      <c r="M327"/>
      <c r="N327"/>
      <c r="O327"/>
    </row>
    <row r="328" spans="1:15" ht="22.95" customHeight="1" x14ac:dyDescent="0.25">
      <c r="A328"/>
      <c r="B328"/>
      <c r="C328"/>
      <c r="D328"/>
      <c r="E328"/>
      <c r="F328"/>
      <c r="G328"/>
      <c r="H328"/>
      <c r="I328"/>
      <c r="J328"/>
      <c r="K328"/>
      <c r="L328"/>
      <c r="M328"/>
      <c r="N328"/>
      <c r="O328"/>
    </row>
    <row r="329" spans="1:15" ht="22.95" customHeight="1" x14ac:dyDescent="0.25">
      <c r="A329"/>
      <c r="B329"/>
      <c r="C329"/>
      <c r="D329"/>
      <c r="E329"/>
      <c r="F329"/>
      <c r="G329"/>
      <c r="H329"/>
      <c r="I329"/>
      <c r="J329"/>
      <c r="K329"/>
      <c r="L329"/>
      <c r="M329"/>
      <c r="N329"/>
      <c r="O329"/>
    </row>
    <row r="330" spans="1:15" ht="22.95" customHeight="1" x14ac:dyDescent="0.25">
      <c r="A330"/>
      <c r="B330"/>
      <c r="C330"/>
      <c r="D330"/>
      <c r="E330"/>
      <c r="F330"/>
      <c r="G330"/>
      <c r="H330"/>
      <c r="I330"/>
      <c r="J330"/>
      <c r="K330"/>
      <c r="L330"/>
      <c r="M330"/>
      <c r="N330"/>
      <c r="O330"/>
    </row>
    <row r="331" spans="1:15" ht="22.95" customHeight="1" x14ac:dyDescent="0.25">
      <c r="A331"/>
      <c r="B331"/>
      <c r="C331"/>
      <c r="D331"/>
      <c r="E331"/>
      <c r="F331"/>
      <c r="G331"/>
      <c r="H331"/>
      <c r="I331"/>
      <c r="J331"/>
      <c r="K331"/>
      <c r="L331"/>
      <c r="M331"/>
      <c r="N331"/>
      <c r="O331"/>
    </row>
    <row r="332" spans="1:15" ht="22.95" customHeight="1" x14ac:dyDescent="0.25">
      <c r="A332"/>
      <c r="B332"/>
      <c r="C332"/>
      <c r="D332"/>
      <c r="E332"/>
      <c r="F332"/>
      <c r="G332"/>
      <c r="H332"/>
      <c r="I332"/>
      <c r="J332"/>
      <c r="K332"/>
      <c r="L332"/>
      <c r="M332"/>
      <c r="N332"/>
      <c r="O332"/>
    </row>
    <row r="333" spans="1:15" ht="22.95" customHeight="1" x14ac:dyDescent="0.25">
      <c r="A333"/>
      <c r="B333"/>
      <c r="C333"/>
      <c r="D333"/>
      <c r="E333"/>
      <c r="F333"/>
      <c r="G333"/>
      <c r="H333"/>
      <c r="I333"/>
      <c r="J333"/>
      <c r="K333"/>
      <c r="L333"/>
      <c r="M333"/>
      <c r="N333"/>
      <c r="O333"/>
    </row>
    <row r="334" spans="1:15" ht="22.95" customHeight="1" x14ac:dyDescent="0.25">
      <c r="A334"/>
      <c r="B334"/>
      <c r="C334"/>
      <c r="D334"/>
      <c r="E334"/>
      <c r="F334"/>
      <c r="G334"/>
      <c r="H334"/>
      <c r="I334"/>
      <c r="J334"/>
      <c r="K334"/>
      <c r="L334"/>
      <c r="M334"/>
      <c r="N334"/>
      <c r="O334"/>
    </row>
    <row r="335" spans="1:15" ht="22.95" customHeight="1" x14ac:dyDescent="0.25">
      <c r="A335"/>
      <c r="B335"/>
      <c r="C335"/>
      <c r="D335"/>
      <c r="E335"/>
      <c r="F335"/>
      <c r="G335"/>
      <c r="H335"/>
      <c r="I335"/>
      <c r="J335"/>
      <c r="K335"/>
      <c r="L335"/>
      <c r="M335"/>
      <c r="N335"/>
      <c r="O335"/>
    </row>
    <row r="336" spans="1:15" ht="22.95" customHeight="1" x14ac:dyDescent="0.25">
      <c r="A336"/>
      <c r="B336"/>
      <c r="C336"/>
      <c r="D336"/>
      <c r="E336"/>
      <c r="F336"/>
      <c r="G336"/>
      <c r="H336"/>
      <c r="I336"/>
      <c r="J336"/>
      <c r="K336"/>
      <c r="L336"/>
      <c r="M336"/>
      <c r="N336"/>
      <c r="O336"/>
    </row>
    <row r="337" spans="1:15" ht="22.95" customHeight="1" x14ac:dyDescent="0.25">
      <c r="A337"/>
      <c r="B337"/>
      <c r="C337"/>
      <c r="D337"/>
      <c r="E337"/>
      <c r="F337"/>
      <c r="G337"/>
      <c r="H337"/>
      <c r="I337"/>
      <c r="J337"/>
      <c r="K337"/>
      <c r="L337"/>
      <c r="M337"/>
      <c r="N337"/>
      <c r="O337"/>
    </row>
    <row r="338" spans="1:15" ht="22.95" customHeight="1" x14ac:dyDescent="0.25">
      <c r="A338"/>
      <c r="B338"/>
      <c r="C338"/>
      <c r="D338"/>
      <c r="E338"/>
      <c r="F338"/>
      <c r="G338"/>
      <c r="H338"/>
      <c r="I338"/>
      <c r="J338"/>
      <c r="K338"/>
      <c r="L338"/>
      <c r="M338"/>
      <c r="N338"/>
      <c r="O338"/>
    </row>
    <row r="339" spans="1:15" ht="22.95" customHeight="1" x14ac:dyDescent="0.25">
      <c r="A339"/>
      <c r="B339"/>
      <c r="C339"/>
      <c r="D339"/>
      <c r="E339"/>
      <c r="F339"/>
      <c r="G339"/>
      <c r="H339"/>
      <c r="I339"/>
      <c r="J339"/>
      <c r="K339"/>
      <c r="L339"/>
      <c r="M339"/>
      <c r="N339"/>
      <c r="O339"/>
    </row>
    <row r="340" spans="1:15" ht="22.95" customHeight="1" x14ac:dyDescent="0.25">
      <c r="A340"/>
      <c r="B340"/>
      <c r="C340"/>
      <c r="D340"/>
      <c r="E340"/>
      <c r="F340"/>
      <c r="G340"/>
      <c r="H340"/>
      <c r="I340"/>
      <c r="J340"/>
      <c r="K340"/>
      <c r="L340"/>
      <c r="M340"/>
      <c r="N340"/>
      <c r="O340"/>
    </row>
    <row r="341" spans="1:15" ht="22.95" customHeight="1" x14ac:dyDescent="0.25">
      <c r="A341"/>
      <c r="B341"/>
      <c r="C341"/>
      <c r="D341"/>
      <c r="E341"/>
      <c r="F341"/>
      <c r="G341"/>
      <c r="H341"/>
      <c r="I341"/>
      <c r="J341"/>
      <c r="K341"/>
      <c r="L341"/>
      <c r="M341"/>
      <c r="N341"/>
      <c r="O341"/>
    </row>
    <row r="342" spans="1:15" ht="22.95" customHeight="1" x14ac:dyDescent="0.25">
      <c r="A342"/>
      <c r="B342"/>
      <c r="C342"/>
      <c r="D342"/>
      <c r="E342"/>
      <c r="F342"/>
      <c r="G342"/>
      <c r="H342"/>
      <c r="I342"/>
      <c r="J342"/>
      <c r="K342"/>
      <c r="L342"/>
      <c r="M342"/>
      <c r="N342"/>
      <c r="O342"/>
    </row>
    <row r="343" spans="1:15" ht="22.95" customHeight="1" x14ac:dyDescent="0.25">
      <c r="A343"/>
      <c r="B343"/>
      <c r="C343"/>
      <c r="D343"/>
      <c r="E343"/>
      <c r="F343"/>
      <c r="G343"/>
      <c r="H343"/>
      <c r="I343"/>
      <c r="J343"/>
      <c r="K343"/>
      <c r="L343"/>
      <c r="M343"/>
      <c r="N343"/>
      <c r="O343"/>
    </row>
    <row r="344" spans="1:15" ht="22.95" customHeight="1" x14ac:dyDescent="0.25">
      <c r="A344"/>
      <c r="B344"/>
      <c r="C344"/>
      <c r="D344"/>
      <c r="E344"/>
      <c r="F344"/>
      <c r="G344"/>
      <c r="H344"/>
      <c r="I344"/>
      <c r="J344"/>
      <c r="K344"/>
      <c r="L344"/>
      <c r="M344"/>
      <c r="N344"/>
      <c r="O344"/>
    </row>
    <row r="345" spans="1:15" ht="22.95" customHeight="1" x14ac:dyDescent="0.25">
      <c r="A345"/>
      <c r="B345"/>
      <c r="C345"/>
      <c r="D345"/>
      <c r="E345"/>
      <c r="F345"/>
      <c r="G345"/>
      <c r="H345"/>
      <c r="I345"/>
      <c r="J345"/>
      <c r="K345"/>
      <c r="L345"/>
      <c r="M345"/>
      <c r="N345"/>
      <c r="O345"/>
    </row>
    <row r="346" spans="1:15" ht="22.95" customHeight="1" x14ac:dyDescent="0.25">
      <c r="A346"/>
      <c r="B346"/>
      <c r="C346"/>
      <c r="D346"/>
      <c r="E346"/>
      <c r="F346"/>
      <c r="G346"/>
      <c r="H346"/>
      <c r="I346"/>
      <c r="J346"/>
      <c r="K346"/>
      <c r="L346"/>
      <c r="M346"/>
      <c r="N346"/>
      <c r="O346"/>
    </row>
    <row r="347" spans="1:15" ht="22.95" customHeight="1" x14ac:dyDescent="0.25">
      <c r="A347"/>
      <c r="B347"/>
      <c r="C347"/>
      <c r="D347"/>
      <c r="E347"/>
      <c r="F347"/>
      <c r="G347"/>
      <c r="H347"/>
      <c r="I347"/>
      <c r="J347"/>
      <c r="K347"/>
      <c r="L347"/>
      <c r="M347"/>
      <c r="N347"/>
      <c r="O347"/>
    </row>
    <row r="348" spans="1:15" ht="22.95" customHeight="1" x14ac:dyDescent="0.25">
      <c r="A348"/>
      <c r="B348"/>
      <c r="C348"/>
      <c r="D348"/>
      <c r="E348"/>
      <c r="F348"/>
      <c r="G348"/>
      <c r="H348"/>
      <c r="I348"/>
      <c r="J348"/>
      <c r="K348"/>
      <c r="L348"/>
      <c r="M348"/>
      <c r="N348"/>
      <c r="O348"/>
    </row>
    <row r="349" spans="1:15" ht="22.95" customHeight="1" x14ac:dyDescent="0.25">
      <c r="A349"/>
      <c r="B349"/>
      <c r="C349"/>
      <c r="D349"/>
      <c r="E349"/>
      <c r="F349"/>
      <c r="G349"/>
      <c r="H349"/>
      <c r="I349"/>
      <c r="J349"/>
      <c r="K349"/>
      <c r="L349"/>
      <c r="M349"/>
      <c r="N349"/>
      <c r="O349"/>
    </row>
    <row r="350" spans="1:15" ht="22.95" customHeight="1" x14ac:dyDescent="0.25">
      <c r="A350"/>
      <c r="B350"/>
      <c r="C350"/>
      <c r="D350"/>
      <c r="E350"/>
      <c r="F350"/>
      <c r="G350"/>
      <c r="H350"/>
      <c r="I350"/>
      <c r="J350"/>
      <c r="K350"/>
      <c r="L350"/>
      <c r="M350"/>
      <c r="N350"/>
      <c r="O350"/>
    </row>
    <row r="351" spans="1:15" ht="22.95" customHeight="1" x14ac:dyDescent="0.25">
      <c r="A351"/>
      <c r="B351"/>
      <c r="C351"/>
      <c r="D351"/>
      <c r="E351"/>
      <c r="F351"/>
      <c r="G351"/>
      <c r="H351"/>
      <c r="I351"/>
      <c r="J351"/>
      <c r="K351"/>
      <c r="L351"/>
      <c r="M351"/>
      <c r="N351"/>
      <c r="O351"/>
    </row>
    <row r="352" spans="1:15" ht="22.95" customHeight="1" x14ac:dyDescent="0.25">
      <c r="A352"/>
      <c r="B352"/>
      <c r="C352"/>
      <c r="D352"/>
      <c r="E352"/>
      <c r="F352"/>
      <c r="G352"/>
      <c r="H352"/>
      <c r="I352"/>
      <c r="J352"/>
      <c r="K352"/>
      <c r="L352"/>
      <c r="M352"/>
      <c r="N352"/>
      <c r="O352"/>
    </row>
    <row r="353" spans="1:15" ht="22.95" customHeight="1" x14ac:dyDescent="0.25">
      <c r="A353"/>
      <c r="B353"/>
      <c r="C353"/>
      <c r="D353"/>
      <c r="E353"/>
      <c r="F353"/>
      <c r="G353"/>
      <c r="H353"/>
      <c r="I353"/>
      <c r="J353"/>
      <c r="K353"/>
      <c r="L353"/>
      <c r="M353"/>
      <c r="N353"/>
      <c r="O353"/>
    </row>
    <row r="354" spans="1:15" ht="22.95" customHeight="1" x14ac:dyDescent="0.25">
      <c r="A354"/>
      <c r="B354"/>
      <c r="C354"/>
      <c r="D354"/>
      <c r="E354"/>
      <c r="F354"/>
      <c r="G354"/>
      <c r="H354"/>
      <c r="I354"/>
      <c r="J354"/>
      <c r="K354"/>
      <c r="L354"/>
      <c r="M354"/>
      <c r="N354"/>
      <c r="O354"/>
    </row>
    <row r="355" spans="1:15" ht="22.95" customHeight="1" x14ac:dyDescent="0.25">
      <c r="A355"/>
      <c r="B355"/>
      <c r="C355"/>
      <c r="D355"/>
      <c r="E355"/>
      <c r="F355"/>
      <c r="G355"/>
      <c r="H355"/>
      <c r="I355"/>
      <c r="J355"/>
      <c r="K355"/>
      <c r="L355"/>
      <c r="M355"/>
      <c r="N355"/>
      <c r="O355"/>
    </row>
    <row r="356" spans="1:15" ht="22.95" customHeight="1" x14ac:dyDescent="0.25">
      <c r="A356"/>
      <c r="B356"/>
      <c r="C356"/>
      <c r="D356"/>
      <c r="E356"/>
      <c r="F356"/>
      <c r="G356"/>
      <c r="H356"/>
      <c r="I356"/>
      <c r="J356"/>
      <c r="K356"/>
      <c r="L356"/>
      <c r="M356"/>
      <c r="N356"/>
      <c r="O356"/>
    </row>
    <row r="357" spans="1:15" ht="22.95" customHeight="1" x14ac:dyDescent="0.25">
      <c r="A357"/>
      <c r="B357"/>
      <c r="C357"/>
      <c r="D357"/>
      <c r="E357"/>
      <c r="F357"/>
      <c r="G357"/>
      <c r="H357"/>
      <c r="I357"/>
      <c r="J357"/>
      <c r="K357"/>
      <c r="L357"/>
      <c r="M357"/>
      <c r="N357"/>
      <c r="O357"/>
    </row>
    <row r="358" spans="1:15" ht="22.95" customHeight="1" x14ac:dyDescent="0.25">
      <c r="A358"/>
      <c r="B358"/>
      <c r="C358"/>
      <c r="D358"/>
      <c r="E358"/>
      <c r="F358"/>
      <c r="G358"/>
      <c r="H358"/>
      <c r="I358"/>
      <c r="J358"/>
      <c r="K358"/>
      <c r="L358"/>
      <c r="M358"/>
      <c r="N358"/>
      <c r="O358"/>
    </row>
    <row r="359" spans="1:15" ht="22.95" customHeight="1" x14ac:dyDescent="0.25">
      <c r="A359"/>
      <c r="B359"/>
      <c r="C359"/>
      <c r="D359"/>
      <c r="E359"/>
      <c r="F359"/>
      <c r="G359"/>
      <c r="H359"/>
      <c r="I359"/>
      <c r="J359"/>
      <c r="K359"/>
      <c r="L359"/>
      <c r="M359"/>
      <c r="N359"/>
      <c r="O359"/>
    </row>
    <row r="360" spans="1:15" ht="22.95" customHeight="1" x14ac:dyDescent="0.25">
      <c r="A360"/>
      <c r="B360"/>
      <c r="C360"/>
      <c r="D360"/>
      <c r="E360"/>
      <c r="F360"/>
      <c r="G360"/>
      <c r="H360"/>
      <c r="I360"/>
      <c r="J360"/>
      <c r="K360"/>
      <c r="L360"/>
      <c r="M360"/>
      <c r="N360"/>
      <c r="O360"/>
    </row>
    <row r="361" spans="1:15" ht="22.95" customHeight="1" x14ac:dyDescent="0.25">
      <c r="A361"/>
      <c r="B361"/>
      <c r="C361"/>
      <c r="D361"/>
      <c r="E361"/>
      <c r="F361"/>
      <c r="G361"/>
      <c r="H361"/>
      <c r="I361"/>
      <c r="J361"/>
      <c r="K361"/>
      <c r="L361"/>
      <c r="M361"/>
      <c r="N361"/>
      <c r="O361"/>
    </row>
    <row r="362" spans="1:15" ht="22.95" customHeight="1" x14ac:dyDescent="0.25">
      <c r="A362"/>
      <c r="B362"/>
      <c r="C362"/>
      <c r="D362"/>
      <c r="E362"/>
      <c r="F362"/>
      <c r="G362"/>
      <c r="H362"/>
      <c r="I362"/>
      <c r="J362"/>
      <c r="K362"/>
      <c r="L362"/>
      <c r="M362"/>
      <c r="N362"/>
      <c r="O362"/>
    </row>
    <row r="363" spans="1:15" ht="22.95" customHeight="1" x14ac:dyDescent="0.25">
      <c r="A363"/>
      <c r="B363"/>
      <c r="C363"/>
      <c r="D363"/>
      <c r="E363"/>
      <c r="F363"/>
      <c r="G363"/>
      <c r="H363"/>
      <c r="I363"/>
      <c r="J363"/>
      <c r="K363"/>
      <c r="L363"/>
      <c r="M363"/>
      <c r="N363"/>
      <c r="O363"/>
    </row>
    <row r="364" spans="1:15" ht="22.95" customHeight="1" x14ac:dyDescent="0.25">
      <c r="A364"/>
      <c r="B364"/>
      <c r="C364"/>
      <c r="D364"/>
      <c r="E364"/>
      <c r="F364"/>
      <c r="G364"/>
      <c r="H364"/>
      <c r="I364"/>
      <c r="J364"/>
      <c r="K364"/>
      <c r="L364"/>
      <c r="M364"/>
      <c r="N364"/>
      <c r="O364"/>
    </row>
    <row r="365" spans="1:15" ht="22.95" customHeight="1" x14ac:dyDescent="0.25">
      <c r="A365"/>
      <c r="B365"/>
      <c r="C365"/>
      <c r="D365"/>
      <c r="E365"/>
      <c r="F365"/>
      <c r="G365"/>
      <c r="H365"/>
      <c r="I365"/>
      <c r="J365"/>
      <c r="K365"/>
      <c r="L365"/>
      <c r="M365"/>
      <c r="N365"/>
      <c r="O365"/>
    </row>
    <row r="366" spans="1:15" ht="22.95" customHeight="1" x14ac:dyDescent="0.25">
      <c r="A366"/>
      <c r="B366"/>
      <c r="C366"/>
      <c r="D366"/>
      <c r="E366"/>
      <c r="F366"/>
      <c r="G366"/>
      <c r="H366"/>
      <c r="I366"/>
      <c r="J366"/>
      <c r="K366"/>
      <c r="L366"/>
      <c r="M366"/>
      <c r="N366"/>
      <c r="O366"/>
    </row>
    <row r="367" spans="1:15" ht="22.95" customHeight="1" x14ac:dyDescent="0.25">
      <c r="A367"/>
      <c r="B367"/>
      <c r="C367"/>
      <c r="D367"/>
      <c r="E367"/>
      <c r="F367"/>
      <c r="G367"/>
      <c r="H367"/>
      <c r="I367"/>
      <c r="J367"/>
      <c r="K367"/>
      <c r="L367"/>
      <c r="M367"/>
      <c r="N367"/>
      <c r="O367"/>
    </row>
    <row r="368" spans="1:15" ht="22.95" customHeight="1" x14ac:dyDescent="0.25">
      <c r="A368"/>
      <c r="B368"/>
      <c r="C368"/>
      <c r="D368"/>
      <c r="E368"/>
      <c r="F368"/>
      <c r="G368"/>
      <c r="H368"/>
      <c r="I368"/>
      <c r="J368"/>
      <c r="K368"/>
      <c r="L368"/>
      <c r="M368"/>
      <c r="N368"/>
      <c r="O368"/>
    </row>
    <row r="369" spans="1:15" ht="22.95" customHeight="1" x14ac:dyDescent="0.25">
      <c r="A369"/>
      <c r="B369"/>
      <c r="C369"/>
      <c r="D369"/>
      <c r="E369"/>
      <c r="F369"/>
      <c r="G369"/>
      <c r="H369"/>
      <c r="I369"/>
      <c r="J369"/>
      <c r="K369"/>
      <c r="L369"/>
      <c r="M369"/>
      <c r="N369"/>
      <c r="O369"/>
    </row>
    <row r="370" spans="1:15" ht="22.95" customHeight="1" x14ac:dyDescent="0.25">
      <c r="A370"/>
      <c r="B370"/>
      <c r="C370"/>
      <c r="D370"/>
      <c r="E370"/>
      <c r="F370"/>
      <c r="G370"/>
      <c r="H370"/>
      <c r="I370"/>
      <c r="J370"/>
      <c r="K370"/>
      <c r="L370"/>
      <c r="M370"/>
      <c r="N370"/>
      <c r="O370"/>
    </row>
    <row r="371" spans="1:15" ht="22.95" customHeight="1" x14ac:dyDescent="0.25">
      <c r="A371"/>
      <c r="B371"/>
      <c r="C371"/>
      <c r="D371"/>
      <c r="E371"/>
      <c r="F371"/>
      <c r="G371"/>
      <c r="H371"/>
      <c r="I371"/>
      <c r="J371"/>
      <c r="K371"/>
      <c r="L371"/>
      <c r="M371"/>
      <c r="N371"/>
      <c r="O371"/>
    </row>
    <row r="372" spans="1:15" ht="22.95" customHeight="1" x14ac:dyDescent="0.25">
      <c r="A372"/>
      <c r="B372"/>
      <c r="C372"/>
      <c r="D372"/>
      <c r="E372"/>
      <c r="F372"/>
      <c r="G372"/>
      <c r="H372"/>
      <c r="I372"/>
      <c r="J372"/>
      <c r="K372"/>
      <c r="L372"/>
      <c r="M372"/>
      <c r="N372"/>
      <c r="O372"/>
    </row>
    <row r="373" spans="1:15" ht="22.95" customHeight="1" x14ac:dyDescent="0.25">
      <c r="A373"/>
      <c r="B373"/>
      <c r="C373"/>
      <c r="D373"/>
      <c r="E373"/>
      <c r="F373"/>
      <c r="G373"/>
      <c r="H373"/>
      <c r="I373"/>
      <c r="J373"/>
      <c r="K373"/>
      <c r="L373"/>
      <c r="M373"/>
      <c r="N373"/>
      <c r="O373"/>
    </row>
    <row r="374" spans="1:15" ht="21.6" customHeight="1" x14ac:dyDescent="0.25">
      <c r="A374"/>
      <c r="B374"/>
      <c r="C374"/>
      <c r="D374"/>
      <c r="E374"/>
      <c r="F374"/>
      <c r="G374"/>
      <c r="H374"/>
      <c r="I374"/>
      <c r="J374"/>
      <c r="K374"/>
      <c r="L374"/>
      <c r="M374"/>
      <c r="N374"/>
      <c r="O374"/>
    </row>
    <row r="375" spans="1:15" ht="19.95" customHeight="1" x14ac:dyDescent="0.25">
      <c r="A375"/>
      <c r="B375"/>
      <c r="C375"/>
      <c r="D375"/>
      <c r="E375"/>
      <c r="F375"/>
      <c r="G375"/>
      <c r="H375"/>
      <c r="I375"/>
      <c r="J375"/>
      <c r="K375"/>
      <c r="L375"/>
      <c r="M375"/>
      <c r="N375"/>
      <c r="O375"/>
    </row>
    <row r="376" spans="1:15" ht="100.2" customHeight="1" x14ac:dyDescent="0.25">
      <c r="A376"/>
      <c r="B376"/>
      <c r="C376"/>
      <c r="D376"/>
      <c r="E376"/>
      <c r="F376"/>
      <c r="G376"/>
      <c r="H376"/>
      <c r="I376"/>
      <c r="J376"/>
      <c r="K376"/>
      <c r="L376"/>
      <c r="M376"/>
      <c r="N376"/>
      <c r="O376"/>
    </row>
    <row r="377" spans="1:15" ht="19.95" customHeight="1" x14ac:dyDescent="0.25">
      <c r="A377"/>
      <c r="B377"/>
      <c r="C377"/>
      <c r="D377"/>
      <c r="E377"/>
      <c r="F377"/>
      <c r="G377"/>
      <c r="H377"/>
      <c r="I377"/>
      <c r="J377"/>
      <c r="K377"/>
      <c r="L377"/>
      <c r="M377"/>
      <c r="N377"/>
      <c r="O377"/>
    </row>
    <row r="378" spans="1:15" ht="22.95" customHeight="1" x14ac:dyDescent="0.25">
      <c r="A378"/>
      <c r="B378"/>
      <c r="C378"/>
      <c r="D378"/>
      <c r="E378"/>
      <c r="F378"/>
      <c r="G378"/>
      <c r="H378"/>
      <c r="I378"/>
      <c r="J378"/>
      <c r="K378"/>
      <c r="L378"/>
      <c r="M378"/>
      <c r="N378"/>
      <c r="O378"/>
    </row>
    <row r="379" spans="1:15" ht="22.95" customHeight="1" x14ac:dyDescent="0.25">
      <c r="A379"/>
      <c r="B379"/>
      <c r="C379"/>
      <c r="D379"/>
      <c r="E379"/>
      <c r="F379"/>
      <c r="G379"/>
      <c r="H379"/>
      <c r="I379"/>
      <c r="J379"/>
      <c r="K379"/>
      <c r="L379"/>
      <c r="M379"/>
      <c r="N379"/>
      <c r="O379"/>
    </row>
    <row r="380" spans="1:15" ht="22.95" customHeight="1" x14ac:dyDescent="0.25">
      <c r="A380"/>
      <c r="B380"/>
      <c r="C380"/>
      <c r="D380"/>
      <c r="E380"/>
      <c r="F380"/>
      <c r="G380"/>
      <c r="H380"/>
      <c r="I380"/>
      <c r="J380"/>
      <c r="K380"/>
      <c r="L380"/>
      <c r="M380"/>
      <c r="N380"/>
      <c r="O380"/>
    </row>
    <row r="381" spans="1:15" ht="22.95" customHeight="1" x14ac:dyDescent="0.25">
      <c r="A381"/>
      <c r="B381"/>
      <c r="C381"/>
      <c r="D381"/>
      <c r="E381"/>
      <c r="F381"/>
      <c r="G381"/>
      <c r="H381"/>
      <c r="I381"/>
      <c r="J381"/>
      <c r="K381"/>
      <c r="L381"/>
      <c r="M381"/>
      <c r="N381"/>
      <c r="O381"/>
    </row>
    <row r="382" spans="1:15" ht="22.95" customHeight="1" x14ac:dyDescent="0.25">
      <c r="A382"/>
      <c r="B382"/>
      <c r="C382"/>
      <c r="D382"/>
      <c r="E382"/>
      <c r="F382"/>
      <c r="G382"/>
      <c r="H382"/>
      <c r="I382"/>
      <c r="J382"/>
      <c r="K382"/>
      <c r="L382"/>
      <c r="M382"/>
      <c r="N382"/>
      <c r="O382"/>
    </row>
    <row r="383" spans="1:15" ht="22.95" customHeight="1" x14ac:dyDescent="0.25">
      <c r="A383"/>
      <c r="B383"/>
      <c r="C383"/>
      <c r="D383"/>
      <c r="E383"/>
      <c r="F383"/>
      <c r="G383"/>
      <c r="H383"/>
      <c r="I383"/>
      <c r="J383"/>
      <c r="K383"/>
      <c r="L383"/>
      <c r="M383"/>
      <c r="N383"/>
      <c r="O383"/>
    </row>
    <row r="384" spans="1:15" ht="22.95" customHeight="1" x14ac:dyDescent="0.25">
      <c r="A384"/>
      <c r="B384"/>
      <c r="C384"/>
      <c r="D384"/>
      <c r="E384"/>
      <c r="F384"/>
      <c r="G384"/>
      <c r="H384"/>
      <c r="I384"/>
      <c r="J384"/>
      <c r="K384"/>
      <c r="L384"/>
      <c r="M384"/>
      <c r="N384"/>
      <c r="O384"/>
    </row>
    <row r="385" spans="1:15" ht="22.95" customHeight="1" x14ac:dyDescent="0.25">
      <c r="A385"/>
      <c r="B385"/>
      <c r="C385"/>
      <c r="D385"/>
      <c r="E385"/>
      <c r="F385"/>
      <c r="G385"/>
      <c r="H385"/>
      <c r="I385"/>
      <c r="J385"/>
      <c r="K385"/>
      <c r="L385"/>
      <c r="M385"/>
      <c r="N385"/>
      <c r="O385"/>
    </row>
    <row r="386" spans="1:15" ht="22.95" customHeight="1" x14ac:dyDescent="0.25">
      <c r="A386"/>
      <c r="B386"/>
      <c r="C386"/>
      <c r="D386"/>
      <c r="E386"/>
      <c r="F386"/>
      <c r="G386"/>
      <c r="H386"/>
      <c r="I386"/>
      <c r="J386"/>
      <c r="K386"/>
      <c r="L386"/>
      <c r="M386"/>
      <c r="N386"/>
      <c r="O386"/>
    </row>
    <row r="387" spans="1:15" ht="22.95" customHeight="1" x14ac:dyDescent="0.25">
      <c r="A387"/>
      <c r="B387"/>
      <c r="C387"/>
      <c r="D387"/>
      <c r="E387"/>
      <c r="F387"/>
      <c r="G387"/>
      <c r="H387"/>
      <c r="I387"/>
      <c r="J387"/>
      <c r="K387"/>
      <c r="L387"/>
      <c r="M387"/>
      <c r="N387"/>
      <c r="O387"/>
    </row>
    <row r="388" spans="1:15" ht="22.95" customHeight="1" x14ac:dyDescent="0.25">
      <c r="A388"/>
      <c r="B388"/>
      <c r="C388"/>
      <c r="D388"/>
      <c r="E388"/>
      <c r="F388"/>
      <c r="G388"/>
      <c r="H388"/>
      <c r="I388"/>
      <c r="J388"/>
      <c r="K388"/>
      <c r="L388"/>
      <c r="M388"/>
      <c r="N388"/>
      <c r="O388"/>
    </row>
    <row r="389" spans="1:15" ht="22.95" customHeight="1" x14ac:dyDescent="0.25">
      <c r="A389"/>
      <c r="B389"/>
      <c r="C389"/>
      <c r="D389"/>
      <c r="E389"/>
      <c r="F389"/>
      <c r="G389"/>
      <c r="H389"/>
      <c r="I389"/>
      <c r="J389"/>
      <c r="K389"/>
      <c r="L389"/>
      <c r="M389"/>
      <c r="N389"/>
      <c r="O389"/>
    </row>
    <row r="390" spans="1:15" ht="22.95" customHeight="1" x14ac:dyDescent="0.25">
      <c r="A390"/>
      <c r="B390"/>
      <c r="C390"/>
      <c r="D390"/>
      <c r="E390"/>
      <c r="F390"/>
      <c r="G390"/>
      <c r="H390"/>
      <c r="I390"/>
      <c r="J390"/>
      <c r="K390"/>
      <c r="L390"/>
      <c r="M390"/>
      <c r="N390"/>
      <c r="O390"/>
    </row>
    <row r="391" spans="1:15" ht="22.95" customHeight="1" x14ac:dyDescent="0.25">
      <c r="A391"/>
      <c r="B391"/>
      <c r="C391"/>
      <c r="D391"/>
      <c r="E391"/>
      <c r="F391"/>
      <c r="G391"/>
      <c r="H391"/>
      <c r="I391"/>
      <c r="J391"/>
      <c r="K391"/>
      <c r="L391"/>
      <c r="M391"/>
      <c r="N391"/>
      <c r="O391"/>
    </row>
    <row r="392" spans="1:15" ht="22.95" customHeight="1" x14ac:dyDescent="0.25">
      <c r="A392"/>
      <c r="B392"/>
      <c r="C392"/>
      <c r="D392"/>
      <c r="E392"/>
      <c r="F392"/>
      <c r="G392"/>
      <c r="H392"/>
      <c r="I392"/>
      <c r="J392"/>
      <c r="K392"/>
      <c r="L392"/>
      <c r="M392"/>
      <c r="N392"/>
      <c r="O392"/>
    </row>
    <row r="393" spans="1:15" ht="22.95" customHeight="1" x14ac:dyDescent="0.25">
      <c r="A393"/>
      <c r="B393"/>
      <c r="C393"/>
      <c r="D393"/>
      <c r="E393"/>
      <c r="F393"/>
      <c r="G393"/>
      <c r="H393"/>
      <c r="I393"/>
      <c r="J393"/>
      <c r="K393"/>
      <c r="L393"/>
      <c r="M393"/>
      <c r="N393"/>
      <c r="O393"/>
    </row>
    <row r="394" spans="1:15" ht="22.95" customHeight="1" x14ac:dyDescent="0.25">
      <c r="A394"/>
      <c r="B394"/>
      <c r="C394"/>
      <c r="D394"/>
      <c r="E394"/>
      <c r="F394"/>
      <c r="G394"/>
      <c r="H394"/>
      <c r="I394"/>
      <c r="J394"/>
      <c r="K394"/>
      <c r="L394"/>
      <c r="M394"/>
      <c r="N394"/>
      <c r="O394"/>
    </row>
    <row r="395" spans="1:15" ht="22.95" customHeight="1" x14ac:dyDescent="0.25">
      <c r="A395"/>
      <c r="B395"/>
      <c r="C395"/>
      <c r="D395"/>
      <c r="E395"/>
      <c r="F395"/>
      <c r="G395"/>
      <c r="H395"/>
      <c r="I395"/>
      <c r="J395"/>
      <c r="K395"/>
      <c r="L395"/>
      <c r="M395"/>
      <c r="N395"/>
      <c r="O395"/>
    </row>
    <row r="396" spans="1:15" ht="22.95" customHeight="1" x14ac:dyDescent="0.25">
      <c r="A396"/>
      <c r="B396"/>
      <c r="C396"/>
      <c r="D396"/>
      <c r="E396"/>
      <c r="F396"/>
      <c r="G396"/>
      <c r="H396"/>
      <c r="I396"/>
      <c r="J396"/>
      <c r="K396"/>
      <c r="L396"/>
      <c r="M396"/>
      <c r="N396"/>
      <c r="O396"/>
    </row>
    <row r="397" spans="1:15" ht="22.95" customHeight="1" x14ac:dyDescent="0.25">
      <c r="A397"/>
      <c r="B397"/>
      <c r="C397"/>
      <c r="D397"/>
      <c r="E397"/>
      <c r="F397"/>
      <c r="G397"/>
      <c r="H397"/>
      <c r="I397"/>
      <c r="J397"/>
      <c r="K397"/>
      <c r="L397"/>
      <c r="M397"/>
      <c r="N397"/>
      <c r="O397"/>
    </row>
    <row r="398" spans="1:15" ht="22.95" customHeight="1" x14ac:dyDescent="0.25">
      <c r="A398"/>
      <c r="B398"/>
      <c r="C398"/>
      <c r="D398"/>
      <c r="E398"/>
      <c r="F398"/>
      <c r="G398"/>
      <c r="H398"/>
      <c r="I398"/>
      <c r="J398"/>
      <c r="K398"/>
      <c r="L398"/>
      <c r="M398"/>
      <c r="N398"/>
      <c r="O398"/>
    </row>
    <row r="399" spans="1:15" ht="22.95" customHeight="1" x14ac:dyDescent="0.25">
      <c r="A399"/>
      <c r="B399"/>
      <c r="C399"/>
      <c r="D399"/>
      <c r="E399"/>
      <c r="F399"/>
      <c r="G399"/>
      <c r="H399"/>
      <c r="I399"/>
      <c r="J399"/>
      <c r="K399"/>
      <c r="L399"/>
      <c r="M399"/>
      <c r="N399"/>
      <c r="O399"/>
    </row>
    <row r="400" spans="1:15" ht="22.95" customHeight="1" x14ac:dyDescent="0.25">
      <c r="A400"/>
      <c r="B400"/>
      <c r="C400"/>
      <c r="D400"/>
      <c r="E400"/>
      <c r="F400"/>
      <c r="G400"/>
      <c r="H400"/>
      <c r="I400"/>
      <c r="J400"/>
      <c r="K400"/>
      <c r="L400"/>
      <c r="M400"/>
      <c r="N400"/>
      <c r="O400"/>
    </row>
    <row r="401" spans="1:15" ht="22.95" customHeight="1" x14ac:dyDescent="0.25">
      <c r="A401"/>
      <c r="B401"/>
      <c r="C401"/>
      <c r="D401"/>
      <c r="E401"/>
      <c r="F401"/>
      <c r="G401"/>
      <c r="H401"/>
      <c r="I401"/>
      <c r="J401"/>
      <c r="K401"/>
      <c r="L401"/>
      <c r="M401"/>
      <c r="N401"/>
      <c r="O401"/>
    </row>
    <row r="402" spans="1:15" ht="22.95" customHeight="1" x14ac:dyDescent="0.25">
      <c r="A402"/>
      <c r="B402"/>
      <c r="C402"/>
      <c r="D402"/>
      <c r="E402"/>
      <c r="F402"/>
      <c r="G402"/>
      <c r="H402"/>
      <c r="I402"/>
      <c r="J402"/>
      <c r="K402"/>
      <c r="L402"/>
      <c r="M402"/>
      <c r="N402"/>
      <c r="O402"/>
    </row>
    <row r="403" spans="1:15" ht="22.95" customHeight="1" x14ac:dyDescent="0.25">
      <c r="A403"/>
      <c r="B403"/>
      <c r="C403"/>
      <c r="D403"/>
      <c r="E403"/>
      <c r="F403"/>
      <c r="G403"/>
      <c r="H403"/>
      <c r="I403"/>
      <c r="J403"/>
      <c r="K403"/>
      <c r="L403"/>
      <c r="M403"/>
      <c r="N403"/>
      <c r="O403"/>
    </row>
    <row r="404" spans="1:15" ht="22.95" customHeight="1" x14ac:dyDescent="0.25">
      <c r="A404"/>
      <c r="B404"/>
      <c r="C404"/>
      <c r="D404"/>
      <c r="E404"/>
      <c r="F404"/>
      <c r="G404"/>
      <c r="H404"/>
      <c r="I404"/>
      <c r="J404"/>
      <c r="K404"/>
      <c r="L404"/>
      <c r="M404"/>
      <c r="N404"/>
      <c r="O404"/>
    </row>
    <row r="405" spans="1:15" ht="22.95" customHeight="1" x14ac:dyDescent="0.25">
      <c r="A405"/>
      <c r="B405"/>
      <c r="C405"/>
      <c r="D405"/>
      <c r="E405"/>
      <c r="F405"/>
      <c r="G405"/>
      <c r="H405"/>
      <c r="I405"/>
      <c r="J405"/>
      <c r="K405"/>
      <c r="L405"/>
      <c r="M405"/>
      <c r="N405"/>
      <c r="O405"/>
    </row>
    <row r="406" spans="1:15" ht="22.95" customHeight="1" x14ac:dyDescent="0.25">
      <c r="A406"/>
      <c r="B406"/>
      <c r="C406"/>
      <c r="D406"/>
      <c r="E406"/>
      <c r="F406"/>
      <c r="G406"/>
      <c r="H406"/>
      <c r="I406"/>
      <c r="J406"/>
      <c r="K406"/>
      <c r="L406"/>
      <c r="M406"/>
      <c r="N406"/>
      <c r="O406"/>
    </row>
    <row r="407" spans="1:15" ht="22.95" customHeight="1" x14ac:dyDescent="0.25">
      <c r="A407"/>
      <c r="B407"/>
      <c r="C407"/>
      <c r="D407"/>
      <c r="E407"/>
      <c r="F407"/>
      <c r="G407"/>
      <c r="H407"/>
      <c r="I407"/>
      <c r="J407"/>
      <c r="K407"/>
      <c r="L407"/>
      <c r="M407"/>
      <c r="N407"/>
      <c r="O407"/>
    </row>
    <row r="408" spans="1:15" ht="22.95" customHeight="1" x14ac:dyDescent="0.25">
      <c r="A408"/>
      <c r="B408"/>
      <c r="C408"/>
      <c r="D408"/>
      <c r="E408"/>
      <c r="F408"/>
      <c r="G408"/>
      <c r="H408"/>
      <c r="I408"/>
      <c r="J408"/>
      <c r="K408"/>
      <c r="L408"/>
      <c r="M408"/>
      <c r="N408"/>
      <c r="O408"/>
    </row>
    <row r="409" spans="1:15" ht="22.95" customHeight="1" x14ac:dyDescent="0.25">
      <c r="A409"/>
      <c r="B409"/>
      <c r="C409"/>
      <c r="D409"/>
      <c r="E409"/>
      <c r="F409"/>
      <c r="G409"/>
      <c r="H409"/>
      <c r="I409"/>
      <c r="J409"/>
      <c r="K409"/>
      <c r="L409"/>
      <c r="M409"/>
      <c r="N409"/>
      <c r="O409"/>
    </row>
    <row r="410" spans="1:15" ht="22.95" customHeight="1" x14ac:dyDescent="0.25">
      <c r="A410"/>
      <c r="B410"/>
      <c r="C410"/>
      <c r="D410"/>
      <c r="E410"/>
      <c r="F410"/>
      <c r="G410"/>
      <c r="H410"/>
      <c r="I410"/>
      <c r="J410"/>
      <c r="K410"/>
      <c r="L410"/>
      <c r="M410"/>
      <c r="N410"/>
      <c r="O410"/>
    </row>
    <row r="411" spans="1:15" ht="22.95" customHeight="1" x14ac:dyDescent="0.25">
      <c r="A411"/>
      <c r="B411"/>
      <c r="C411"/>
      <c r="D411"/>
      <c r="E411"/>
      <c r="F411"/>
      <c r="G411"/>
      <c r="H411"/>
      <c r="I411"/>
      <c r="J411"/>
      <c r="K411"/>
      <c r="L411"/>
      <c r="M411"/>
      <c r="N411"/>
      <c r="O411"/>
    </row>
    <row r="412" spans="1:15" ht="22.95" customHeight="1" x14ac:dyDescent="0.25">
      <c r="A412"/>
      <c r="B412"/>
      <c r="C412"/>
      <c r="D412"/>
      <c r="E412"/>
      <c r="F412"/>
      <c r="G412"/>
      <c r="H412"/>
      <c r="I412"/>
      <c r="J412"/>
      <c r="K412"/>
      <c r="L412"/>
      <c r="M412"/>
      <c r="N412"/>
      <c r="O412"/>
    </row>
    <row r="413" spans="1:15" ht="22.95" customHeight="1" x14ac:dyDescent="0.25">
      <c r="A413"/>
      <c r="B413"/>
      <c r="C413"/>
      <c r="D413"/>
      <c r="E413"/>
      <c r="F413"/>
      <c r="G413"/>
      <c r="H413"/>
      <c r="I413"/>
      <c r="J413"/>
      <c r="K413"/>
      <c r="L413"/>
      <c r="M413"/>
      <c r="N413"/>
      <c r="O413"/>
    </row>
    <row r="414" spans="1:15" ht="22.95" customHeight="1" x14ac:dyDescent="0.25">
      <c r="A414"/>
      <c r="B414"/>
      <c r="C414"/>
      <c r="D414"/>
      <c r="E414"/>
      <c r="F414"/>
      <c r="G414"/>
      <c r="H414"/>
      <c r="I414"/>
      <c r="J414"/>
      <c r="K414"/>
      <c r="L414"/>
      <c r="M414"/>
      <c r="N414"/>
      <c r="O414"/>
    </row>
    <row r="415" spans="1:15" ht="22.95" customHeight="1" x14ac:dyDescent="0.25">
      <c r="A415"/>
      <c r="B415"/>
      <c r="C415"/>
      <c r="D415"/>
      <c r="E415"/>
      <c r="F415"/>
      <c r="G415"/>
      <c r="H415"/>
      <c r="I415"/>
      <c r="J415"/>
      <c r="K415"/>
      <c r="L415"/>
      <c r="M415"/>
      <c r="N415"/>
      <c r="O415"/>
    </row>
    <row r="416" spans="1:15" ht="22.95" customHeight="1" x14ac:dyDescent="0.25">
      <c r="A416"/>
      <c r="B416"/>
      <c r="C416"/>
      <c r="D416"/>
      <c r="E416"/>
      <c r="F416"/>
      <c r="G416"/>
      <c r="H416"/>
      <c r="I416"/>
      <c r="J416"/>
      <c r="K416"/>
      <c r="L416"/>
      <c r="M416"/>
      <c r="N416"/>
      <c r="O416"/>
    </row>
    <row r="417" spans="1:15" ht="22.95" customHeight="1" x14ac:dyDescent="0.25">
      <c r="A417"/>
      <c r="B417"/>
      <c r="C417"/>
      <c r="D417"/>
      <c r="E417"/>
      <c r="F417"/>
      <c r="G417"/>
      <c r="H417"/>
      <c r="I417"/>
      <c r="J417"/>
      <c r="K417"/>
      <c r="L417"/>
      <c r="M417"/>
      <c r="N417"/>
      <c r="O417"/>
    </row>
    <row r="418" spans="1:15" ht="22.95" customHeight="1" x14ac:dyDescent="0.25">
      <c r="A418"/>
      <c r="B418"/>
      <c r="C418"/>
      <c r="D418"/>
      <c r="E418"/>
      <c r="F418"/>
      <c r="G418"/>
      <c r="H418"/>
      <c r="I418"/>
      <c r="J418"/>
      <c r="K418"/>
      <c r="L418"/>
      <c r="M418"/>
      <c r="N418"/>
      <c r="O418"/>
    </row>
    <row r="419" spans="1:15" ht="22.95" customHeight="1" x14ac:dyDescent="0.25">
      <c r="A419"/>
      <c r="B419"/>
      <c r="C419"/>
      <c r="D419"/>
      <c r="E419"/>
      <c r="F419"/>
      <c r="G419"/>
      <c r="H419"/>
      <c r="I419"/>
      <c r="J419"/>
      <c r="K419"/>
      <c r="L419"/>
      <c r="M419"/>
      <c r="N419"/>
      <c r="O419"/>
    </row>
    <row r="420" spans="1:15" ht="22.95" customHeight="1" x14ac:dyDescent="0.25">
      <c r="A420"/>
      <c r="B420"/>
      <c r="C420"/>
      <c r="D420"/>
      <c r="E420"/>
      <c r="F420"/>
      <c r="G420"/>
      <c r="H420"/>
      <c r="I420"/>
      <c r="J420"/>
      <c r="K420"/>
      <c r="L420"/>
      <c r="M420"/>
      <c r="N420"/>
      <c r="O420"/>
    </row>
    <row r="421" spans="1:15" ht="22.95" customHeight="1" x14ac:dyDescent="0.25">
      <c r="A421"/>
      <c r="B421"/>
      <c r="C421"/>
      <c r="D421"/>
      <c r="E421"/>
      <c r="F421"/>
      <c r="G421"/>
      <c r="H421"/>
      <c r="I421"/>
      <c r="J421"/>
      <c r="K421"/>
      <c r="L421"/>
      <c r="M421"/>
      <c r="N421"/>
      <c r="O421"/>
    </row>
    <row r="422" spans="1:15" ht="22.95" customHeight="1" x14ac:dyDescent="0.25">
      <c r="A422"/>
      <c r="B422"/>
      <c r="C422"/>
      <c r="D422"/>
      <c r="E422"/>
      <c r="F422"/>
      <c r="G422"/>
      <c r="H422"/>
      <c r="I422"/>
      <c r="J422"/>
      <c r="K422"/>
      <c r="L422"/>
      <c r="M422"/>
      <c r="N422"/>
      <c r="O422"/>
    </row>
    <row r="423" spans="1:15" ht="22.95" customHeight="1" x14ac:dyDescent="0.25">
      <c r="A423"/>
      <c r="B423"/>
      <c r="C423"/>
      <c r="D423"/>
      <c r="E423"/>
      <c r="F423"/>
      <c r="G423"/>
      <c r="H423"/>
      <c r="I423"/>
      <c r="J423"/>
      <c r="K423"/>
      <c r="L423"/>
      <c r="M423"/>
      <c r="N423"/>
      <c r="O423"/>
    </row>
    <row r="424" spans="1:15" ht="22.95" customHeight="1" x14ac:dyDescent="0.25">
      <c r="A424"/>
      <c r="B424"/>
      <c r="C424"/>
      <c r="D424"/>
      <c r="E424"/>
      <c r="F424"/>
      <c r="G424"/>
      <c r="H424"/>
      <c r="I424"/>
      <c r="J424"/>
      <c r="K424"/>
      <c r="L424"/>
      <c r="M424"/>
      <c r="N424"/>
      <c r="O424"/>
    </row>
    <row r="425" spans="1:15" ht="22.95" customHeight="1" x14ac:dyDescent="0.25">
      <c r="A425"/>
      <c r="B425"/>
      <c r="C425"/>
      <c r="D425"/>
      <c r="E425"/>
      <c r="F425"/>
      <c r="G425"/>
      <c r="H425"/>
      <c r="I425"/>
      <c r="J425"/>
      <c r="K425"/>
      <c r="L425"/>
      <c r="M425"/>
      <c r="N425"/>
      <c r="O425"/>
    </row>
    <row r="426" spans="1:15" ht="22.95" customHeight="1" x14ac:dyDescent="0.25">
      <c r="A426"/>
      <c r="B426"/>
      <c r="C426"/>
      <c r="D426"/>
      <c r="E426"/>
      <c r="F426"/>
      <c r="G426"/>
      <c r="H426"/>
      <c r="I426"/>
      <c r="J426"/>
      <c r="K426"/>
      <c r="L426"/>
      <c r="M426"/>
      <c r="N426"/>
      <c r="O426"/>
    </row>
    <row r="427" spans="1:15" ht="22.95" customHeight="1" x14ac:dyDescent="0.25">
      <c r="A427"/>
      <c r="B427"/>
      <c r="C427"/>
      <c r="D427"/>
      <c r="E427"/>
      <c r="F427"/>
      <c r="G427"/>
      <c r="H427"/>
      <c r="I427"/>
      <c r="J427"/>
      <c r="K427"/>
      <c r="L427"/>
      <c r="M427"/>
      <c r="N427"/>
      <c r="O427"/>
    </row>
    <row r="428" spans="1:15" ht="22.95" customHeight="1" x14ac:dyDescent="0.25">
      <c r="A428"/>
      <c r="B428"/>
      <c r="C428"/>
      <c r="D428"/>
      <c r="E428"/>
      <c r="F428"/>
      <c r="G428"/>
      <c r="H428"/>
      <c r="I428"/>
      <c r="J428"/>
      <c r="K428"/>
      <c r="L428"/>
      <c r="M428"/>
      <c r="N428"/>
      <c r="O428"/>
    </row>
    <row r="429" spans="1:15" ht="22.95" customHeight="1" x14ac:dyDescent="0.25">
      <c r="A429"/>
      <c r="B429"/>
      <c r="C429"/>
      <c r="D429"/>
      <c r="E429"/>
      <c r="F429"/>
      <c r="G429"/>
      <c r="H429"/>
      <c r="I429"/>
      <c r="J429"/>
      <c r="K429"/>
      <c r="L429"/>
      <c r="M429"/>
      <c r="N429"/>
      <c r="O429"/>
    </row>
    <row r="430" spans="1:15" ht="22.95" customHeight="1" x14ac:dyDescent="0.25">
      <c r="A430"/>
      <c r="B430"/>
      <c r="C430"/>
      <c r="D430"/>
      <c r="E430"/>
      <c r="F430"/>
      <c r="G430"/>
      <c r="H430"/>
      <c r="I430"/>
      <c r="J430"/>
      <c r="K430"/>
      <c r="L430"/>
      <c r="M430"/>
      <c r="N430"/>
      <c r="O430"/>
    </row>
    <row r="431" spans="1:15" ht="22.95" customHeight="1" x14ac:dyDescent="0.25">
      <c r="A431"/>
      <c r="B431"/>
      <c r="C431"/>
      <c r="D431"/>
      <c r="E431"/>
      <c r="F431"/>
      <c r="G431"/>
      <c r="H431"/>
      <c r="I431"/>
      <c r="J431"/>
      <c r="K431"/>
      <c r="L431"/>
      <c r="M431"/>
      <c r="N431"/>
      <c r="O431"/>
    </row>
    <row r="432" spans="1:15" ht="22.95" customHeight="1" x14ac:dyDescent="0.25">
      <c r="A432"/>
      <c r="B432"/>
      <c r="C432"/>
      <c r="D432"/>
      <c r="E432"/>
      <c r="F432"/>
      <c r="G432"/>
      <c r="H432"/>
      <c r="I432"/>
      <c r="J432"/>
      <c r="K432"/>
      <c r="L432"/>
      <c r="M432"/>
      <c r="N432"/>
      <c r="O432"/>
    </row>
    <row r="433" spans="1:15" ht="22.95" customHeight="1" x14ac:dyDescent="0.25">
      <c r="A433"/>
      <c r="B433"/>
      <c r="C433"/>
      <c r="D433"/>
      <c r="E433"/>
      <c r="F433"/>
      <c r="G433"/>
      <c r="H433"/>
      <c r="I433"/>
      <c r="J433"/>
      <c r="K433"/>
      <c r="L433"/>
      <c r="M433"/>
      <c r="N433"/>
      <c r="O433"/>
    </row>
    <row r="434" spans="1:15" ht="22.95" customHeight="1" x14ac:dyDescent="0.25">
      <c r="A434"/>
      <c r="B434"/>
      <c r="C434"/>
      <c r="D434"/>
      <c r="E434"/>
      <c r="F434"/>
      <c r="G434"/>
      <c r="H434"/>
      <c r="I434"/>
      <c r="J434"/>
      <c r="K434"/>
      <c r="L434"/>
      <c r="M434"/>
      <c r="N434"/>
      <c r="O434"/>
    </row>
    <row r="435" spans="1:15" ht="22.95" customHeight="1" x14ac:dyDescent="0.25">
      <c r="A435"/>
      <c r="B435"/>
      <c r="C435"/>
      <c r="D435"/>
      <c r="E435"/>
      <c r="F435"/>
      <c r="G435"/>
      <c r="H435"/>
      <c r="I435"/>
      <c r="J435"/>
      <c r="K435"/>
      <c r="L435"/>
      <c r="M435"/>
      <c r="N435"/>
      <c r="O435"/>
    </row>
    <row r="436" spans="1:15" ht="22.95" customHeight="1" x14ac:dyDescent="0.25">
      <c r="A436"/>
      <c r="B436"/>
      <c r="C436"/>
      <c r="D436"/>
      <c r="E436"/>
      <c r="F436"/>
      <c r="G436"/>
      <c r="H436"/>
      <c r="I436"/>
      <c r="J436"/>
      <c r="K436"/>
      <c r="L436"/>
      <c r="M436"/>
      <c r="N436"/>
      <c r="O436"/>
    </row>
    <row r="437" spans="1:15" ht="22.95" customHeight="1" x14ac:dyDescent="0.25">
      <c r="A437"/>
      <c r="B437"/>
      <c r="C437"/>
      <c r="D437"/>
      <c r="E437"/>
      <c r="F437"/>
      <c r="G437"/>
      <c r="H437"/>
      <c r="I437"/>
      <c r="J437"/>
      <c r="K437"/>
      <c r="L437"/>
      <c r="M437"/>
      <c r="N437"/>
      <c r="O437"/>
    </row>
    <row r="438" spans="1:15" ht="22.95" customHeight="1" x14ac:dyDescent="0.25">
      <c r="A438"/>
      <c r="B438"/>
      <c r="C438"/>
      <c r="D438"/>
      <c r="E438"/>
      <c r="F438"/>
      <c r="G438"/>
      <c r="H438"/>
      <c r="I438"/>
      <c r="J438"/>
      <c r="K438"/>
      <c r="L438"/>
      <c r="M438"/>
      <c r="N438"/>
      <c r="O438"/>
    </row>
    <row r="439" spans="1:15" ht="21.6" customHeight="1" x14ac:dyDescent="0.25">
      <c r="A439"/>
      <c r="B439"/>
      <c r="C439"/>
      <c r="D439"/>
      <c r="E439"/>
      <c r="F439"/>
      <c r="G439"/>
      <c r="H439"/>
      <c r="I439"/>
      <c r="J439"/>
      <c r="K439"/>
      <c r="L439"/>
      <c r="M439"/>
      <c r="N439"/>
      <c r="O439"/>
    </row>
    <row r="440" spans="1:15" ht="21.6" customHeight="1" x14ac:dyDescent="0.25">
      <c r="A440"/>
      <c r="B440"/>
      <c r="C440"/>
      <c r="D440"/>
      <c r="E440"/>
      <c r="F440"/>
      <c r="G440"/>
      <c r="H440"/>
      <c r="I440"/>
      <c r="J440"/>
      <c r="K440"/>
      <c r="L440"/>
      <c r="M440"/>
      <c r="N440"/>
      <c r="O440"/>
    </row>
    <row r="441" spans="1:15" ht="100.2" customHeight="1" x14ac:dyDescent="0.25">
      <c r="A441"/>
      <c r="B441"/>
      <c r="C441"/>
      <c r="D441"/>
      <c r="E441"/>
      <c r="F441"/>
      <c r="G441"/>
      <c r="H441"/>
      <c r="I441"/>
      <c r="J441"/>
      <c r="K441"/>
      <c r="L441"/>
      <c r="M441"/>
      <c r="N441"/>
      <c r="O441"/>
    </row>
    <row r="442" spans="1:15" ht="21.6" customHeight="1" x14ac:dyDescent="0.25">
      <c r="A442"/>
      <c r="B442"/>
      <c r="C442"/>
      <c r="D442"/>
      <c r="E442"/>
      <c r="F442"/>
      <c r="G442"/>
      <c r="H442"/>
      <c r="I442"/>
      <c r="J442"/>
      <c r="K442"/>
      <c r="L442"/>
      <c r="M442"/>
      <c r="N442"/>
      <c r="O442"/>
    </row>
    <row r="443" spans="1:15" ht="22.95" customHeight="1" x14ac:dyDescent="0.25">
      <c r="A443"/>
      <c r="B443"/>
      <c r="C443"/>
      <c r="D443"/>
      <c r="E443"/>
      <c r="F443"/>
      <c r="G443"/>
      <c r="H443"/>
      <c r="I443"/>
      <c r="J443"/>
      <c r="K443"/>
      <c r="L443"/>
      <c r="M443"/>
      <c r="N443"/>
      <c r="O443"/>
    </row>
    <row r="444" spans="1:15" ht="22.95" customHeight="1" x14ac:dyDescent="0.25">
      <c r="A444"/>
      <c r="B444"/>
      <c r="C444"/>
      <c r="D444"/>
      <c r="E444"/>
      <c r="F444"/>
      <c r="G444"/>
      <c r="H444"/>
      <c r="I444"/>
      <c r="J444"/>
      <c r="K444"/>
      <c r="L444"/>
      <c r="M444"/>
      <c r="N444"/>
      <c r="O444"/>
    </row>
    <row r="445" spans="1:15" ht="22.95" customHeight="1" x14ac:dyDescent="0.25">
      <c r="A445"/>
      <c r="B445"/>
      <c r="C445"/>
      <c r="D445"/>
      <c r="E445"/>
      <c r="F445"/>
      <c r="G445"/>
      <c r="H445"/>
      <c r="I445"/>
      <c r="J445"/>
      <c r="K445"/>
      <c r="L445"/>
      <c r="M445"/>
      <c r="N445"/>
      <c r="O445"/>
    </row>
    <row r="446" spans="1:15" ht="22.95" customHeight="1" x14ac:dyDescent="0.25">
      <c r="A446"/>
      <c r="B446"/>
      <c r="C446"/>
      <c r="D446"/>
      <c r="E446"/>
      <c r="F446"/>
      <c r="G446"/>
      <c r="H446"/>
      <c r="I446"/>
      <c r="J446"/>
      <c r="K446"/>
      <c r="L446"/>
      <c r="M446"/>
      <c r="N446"/>
      <c r="O446"/>
    </row>
    <row r="447" spans="1:15" ht="22.95" customHeight="1" x14ac:dyDescent="0.25">
      <c r="A447"/>
      <c r="B447"/>
      <c r="C447"/>
      <c r="D447"/>
      <c r="E447"/>
      <c r="F447"/>
      <c r="G447"/>
      <c r="H447"/>
      <c r="I447"/>
      <c r="J447"/>
      <c r="K447"/>
      <c r="L447"/>
      <c r="M447"/>
      <c r="N447"/>
      <c r="O447"/>
    </row>
    <row r="448" spans="1:15" ht="22.95" customHeight="1" x14ac:dyDescent="0.25">
      <c r="A448"/>
      <c r="B448"/>
      <c r="C448"/>
      <c r="D448"/>
      <c r="E448"/>
      <c r="F448"/>
      <c r="G448"/>
      <c r="H448"/>
      <c r="I448"/>
      <c r="J448"/>
      <c r="K448"/>
      <c r="L448"/>
      <c r="M448"/>
      <c r="N448"/>
      <c r="O448"/>
    </row>
    <row r="449" spans="1:15" ht="22.95" customHeight="1" x14ac:dyDescent="0.25">
      <c r="A449"/>
      <c r="B449"/>
      <c r="C449"/>
      <c r="D449"/>
      <c r="E449"/>
      <c r="F449"/>
      <c r="G449"/>
      <c r="H449"/>
      <c r="I449"/>
      <c r="J449"/>
      <c r="K449"/>
      <c r="L449"/>
      <c r="M449"/>
      <c r="N449"/>
      <c r="O449"/>
    </row>
    <row r="450" spans="1:15" ht="22.95" customHeight="1" x14ac:dyDescent="0.25">
      <c r="A450"/>
      <c r="B450"/>
      <c r="C450"/>
      <c r="D450"/>
      <c r="E450"/>
      <c r="F450"/>
      <c r="G450"/>
      <c r="H450"/>
      <c r="I450"/>
      <c r="J450"/>
      <c r="K450"/>
      <c r="L450"/>
      <c r="M450"/>
      <c r="N450"/>
      <c r="O450"/>
    </row>
    <row r="451" spans="1:15" ht="22.95" customHeight="1" x14ac:dyDescent="0.25">
      <c r="A451"/>
      <c r="B451"/>
      <c r="C451"/>
      <c r="D451"/>
      <c r="E451"/>
      <c r="F451"/>
      <c r="G451"/>
      <c r="H451"/>
      <c r="I451"/>
      <c r="J451"/>
      <c r="K451"/>
      <c r="L451"/>
      <c r="M451"/>
      <c r="N451"/>
      <c r="O451"/>
    </row>
    <row r="452" spans="1:15" ht="22.95" customHeight="1" x14ac:dyDescent="0.25">
      <c r="A452"/>
      <c r="B452"/>
      <c r="C452"/>
      <c r="D452"/>
      <c r="E452"/>
      <c r="F452"/>
      <c r="G452"/>
      <c r="H452"/>
      <c r="I452"/>
      <c r="J452"/>
      <c r="K452"/>
      <c r="L452"/>
      <c r="M452"/>
      <c r="N452"/>
      <c r="O452"/>
    </row>
    <row r="453" spans="1:15" ht="22.95" customHeight="1" x14ac:dyDescent="0.25">
      <c r="A453"/>
      <c r="B453"/>
      <c r="C453"/>
      <c r="D453"/>
      <c r="E453"/>
      <c r="F453"/>
      <c r="G453"/>
      <c r="H453"/>
      <c r="I453"/>
      <c r="J453"/>
      <c r="K453"/>
      <c r="L453"/>
      <c r="M453"/>
      <c r="N453"/>
      <c r="O453"/>
    </row>
    <row r="454" spans="1:15" ht="22.95" customHeight="1" x14ac:dyDescent="0.25">
      <c r="A454"/>
      <c r="B454"/>
      <c r="C454"/>
      <c r="D454"/>
      <c r="E454"/>
      <c r="F454"/>
      <c r="G454"/>
      <c r="H454"/>
      <c r="I454"/>
      <c r="J454"/>
      <c r="K454"/>
      <c r="L454"/>
      <c r="M454"/>
      <c r="N454"/>
      <c r="O454"/>
    </row>
    <row r="455" spans="1:15" ht="22.95" customHeight="1" x14ac:dyDescent="0.25">
      <c r="A455"/>
      <c r="B455"/>
      <c r="C455"/>
      <c r="D455"/>
      <c r="E455"/>
      <c r="F455"/>
      <c r="G455"/>
      <c r="H455"/>
      <c r="I455"/>
      <c r="J455"/>
      <c r="K455"/>
      <c r="L455"/>
      <c r="M455"/>
      <c r="N455"/>
      <c r="O455"/>
    </row>
    <row r="456" spans="1:15" ht="22.95" customHeight="1" x14ac:dyDescent="0.25">
      <c r="A456"/>
      <c r="B456"/>
      <c r="C456"/>
      <c r="D456"/>
      <c r="E456"/>
      <c r="F456"/>
      <c r="G456"/>
      <c r="H456"/>
      <c r="I456"/>
      <c r="J456"/>
      <c r="K456"/>
      <c r="L456"/>
      <c r="M456"/>
      <c r="N456"/>
      <c r="O456"/>
    </row>
    <row r="457" spans="1:15" ht="22.95" customHeight="1" x14ac:dyDescent="0.25">
      <c r="A457"/>
      <c r="B457"/>
      <c r="C457"/>
      <c r="D457"/>
      <c r="E457"/>
      <c r="F457"/>
      <c r="G457"/>
      <c r="H457"/>
      <c r="I457"/>
      <c r="J457"/>
      <c r="K457"/>
      <c r="L457"/>
      <c r="M457"/>
      <c r="N457"/>
      <c r="O457"/>
    </row>
    <row r="458" spans="1:15" ht="22.95" customHeight="1" x14ac:dyDescent="0.25">
      <c r="A458"/>
      <c r="B458"/>
      <c r="C458"/>
      <c r="D458"/>
      <c r="E458"/>
      <c r="F458"/>
      <c r="G458"/>
      <c r="H458"/>
      <c r="I458"/>
      <c r="J458"/>
      <c r="K458"/>
      <c r="L458"/>
      <c r="M458"/>
      <c r="N458"/>
      <c r="O458"/>
    </row>
    <row r="459" spans="1:15" ht="22.95" customHeight="1" x14ac:dyDescent="0.25">
      <c r="A459"/>
      <c r="B459"/>
      <c r="C459"/>
      <c r="D459"/>
      <c r="E459"/>
      <c r="F459"/>
      <c r="G459"/>
      <c r="H459"/>
      <c r="I459"/>
      <c r="J459"/>
      <c r="K459"/>
      <c r="L459"/>
      <c r="M459"/>
      <c r="N459"/>
      <c r="O459"/>
    </row>
    <row r="460" spans="1:15" ht="22.95" customHeight="1" x14ac:dyDescent="0.25">
      <c r="A460"/>
      <c r="B460"/>
      <c r="C460"/>
      <c r="D460"/>
      <c r="E460"/>
      <c r="F460"/>
      <c r="G460"/>
      <c r="H460"/>
      <c r="I460"/>
      <c r="J460"/>
      <c r="K460"/>
      <c r="L460"/>
      <c r="M460"/>
      <c r="N460"/>
      <c r="O460"/>
    </row>
    <row r="461" spans="1:15" ht="22.95" customHeight="1" x14ac:dyDescent="0.25">
      <c r="A461"/>
      <c r="B461"/>
      <c r="C461"/>
      <c r="D461"/>
      <c r="E461"/>
      <c r="F461"/>
      <c r="G461"/>
      <c r="H461"/>
      <c r="I461"/>
      <c r="J461"/>
      <c r="K461"/>
      <c r="L461"/>
      <c r="M461"/>
      <c r="N461"/>
      <c r="O461"/>
    </row>
    <row r="462" spans="1:15" ht="22.95" customHeight="1" x14ac:dyDescent="0.25">
      <c r="A462"/>
      <c r="B462"/>
      <c r="C462"/>
      <c r="D462"/>
      <c r="E462"/>
      <c r="F462"/>
      <c r="G462"/>
      <c r="H462"/>
      <c r="I462"/>
      <c r="J462"/>
      <c r="K462"/>
      <c r="L462"/>
      <c r="M462"/>
      <c r="N462"/>
      <c r="O462"/>
    </row>
    <row r="463" spans="1:15" ht="22.95" customHeight="1" x14ac:dyDescent="0.25">
      <c r="A463"/>
      <c r="B463"/>
      <c r="C463"/>
      <c r="D463"/>
      <c r="E463"/>
      <c r="F463"/>
      <c r="G463"/>
      <c r="H463"/>
      <c r="I463"/>
      <c r="J463"/>
      <c r="K463"/>
      <c r="L463"/>
      <c r="M463"/>
      <c r="N463"/>
      <c r="O463"/>
    </row>
    <row r="464" spans="1:15" ht="22.95" customHeight="1" x14ac:dyDescent="0.25">
      <c r="A464"/>
      <c r="B464"/>
      <c r="C464"/>
      <c r="D464"/>
      <c r="E464"/>
      <c r="F464"/>
      <c r="G464"/>
      <c r="H464"/>
      <c r="I464"/>
      <c r="J464"/>
      <c r="K464"/>
      <c r="L464"/>
      <c r="M464"/>
      <c r="N464"/>
      <c r="O464"/>
    </row>
    <row r="465" spans="1:15" ht="22.95" customHeight="1" x14ac:dyDescent="0.25">
      <c r="A465"/>
      <c r="B465"/>
      <c r="C465"/>
      <c r="D465"/>
      <c r="E465"/>
      <c r="F465"/>
      <c r="G465"/>
      <c r="H465"/>
      <c r="I465"/>
      <c r="J465"/>
      <c r="K465"/>
      <c r="L465"/>
      <c r="M465"/>
      <c r="N465"/>
      <c r="O465"/>
    </row>
    <row r="466" spans="1:15" ht="22.95" customHeight="1" x14ac:dyDescent="0.25">
      <c r="A466"/>
      <c r="B466"/>
      <c r="C466"/>
      <c r="D466"/>
      <c r="E466"/>
      <c r="F466"/>
      <c r="G466"/>
      <c r="H466"/>
      <c r="I466"/>
      <c r="J466"/>
      <c r="K466"/>
      <c r="L466"/>
      <c r="M466"/>
      <c r="N466"/>
      <c r="O466"/>
    </row>
    <row r="467" spans="1:15" ht="22.95" customHeight="1" x14ac:dyDescent="0.25">
      <c r="A467"/>
      <c r="B467"/>
      <c r="C467"/>
      <c r="D467"/>
      <c r="E467"/>
      <c r="F467"/>
      <c r="G467"/>
      <c r="H467"/>
      <c r="I467"/>
      <c r="J467"/>
      <c r="K467"/>
      <c r="L467"/>
      <c r="M467"/>
      <c r="N467"/>
      <c r="O467"/>
    </row>
    <row r="468" spans="1:15" ht="22.95" customHeight="1" x14ac:dyDescent="0.25">
      <c r="A468"/>
      <c r="B468"/>
      <c r="C468"/>
      <c r="D468"/>
      <c r="E468"/>
      <c r="F468"/>
      <c r="G468"/>
      <c r="H468"/>
      <c r="I468"/>
      <c r="J468"/>
      <c r="K468"/>
      <c r="L468"/>
      <c r="M468"/>
      <c r="N468"/>
      <c r="O468"/>
    </row>
    <row r="469" spans="1:15" ht="22.95" customHeight="1" x14ac:dyDescent="0.25">
      <c r="A469"/>
      <c r="B469"/>
      <c r="C469"/>
      <c r="D469"/>
      <c r="E469"/>
      <c r="F469"/>
      <c r="G469"/>
      <c r="H469"/>
      <c r="I469"/>
      <c r="J469"/>
      <c r="K469"/>
      <c r="L469"/>
      <c r="M469"/>
      <c r="N469"/>
      <c r="O469"/>
    </row>
    <row r="470" spans="1:15" ht="22.95" customHeight="1" x14ac:dyDescent="0.25">
      <c r="A470"/>
      <c r="B470"/>
      <c r="C470"/>
      <c r="D470"/>
      <c r="E470"/>
      <c r="F470"/>
      <c r="G470"/>
      <c r="H470"/>
      <c r="I470"/>
      <c r="J470"/>
      <c r="K470"/>
      <c r="L470"/>
      <c r="M470"/>
      <c r="N470"/>
      <c r="O470"/>
    </row>
    <row r="471" spans="1:15" ht="22.95" customHeight="1" x14ac:dyDescent="0.25">
      <c r="A471"/>
      <c r="B471"/>
      <c r="C471"/>
      <c r="D471"/>
      <c r="E471"/>
      <c r="F471"/>
      <c r="G471"/>
      <c r="H471"/>
      <c r="I471"/>
      <c r="J471"/>
      <c r="K471"/>
      <c r="L471"/>
      <c r="M471"/>
      <c r="N471"/>
      <c r="O471"/>
    </row>
    <row r="472" spans="1:15" ht="22.95" customHeight="1" x14ac:dyDescent="0.25">
      <c r="A472"/>
      <c r="B472"/>
      <c r="C472"/>
      <c r="D472"/>
      <c r="E472"/>
      <c r="F472"/>
      <c r="G472"/>
      <c r="H472"/>
      <c r="I472"/>
      <c r="J472"/>
      <c r="K472"/>
      <c r="L472"/>
      <c r="M472"/>
      <c r="N472"/>
      <c r="O472"/>
    </row>
    <row r="473" spans="1:15" ht="22.95" customHeight="1" x14ac:dyDescent="0.25">
      <c r="A473"/>
      <c r="B473"/>
      <c r="C473"/>
      <c r="D473"/>
      <c r="E473"/>
      <c r="F473"/>
      <c r="G473"/>
      <c r="H473"/>
      <c r="I473"/>
      <c r="J473"/>
      <c r="K473"/>
      <c r="L473"/>
      <c r="M473"/>
      <c r="N473"/>
      <c r="O473"/>
    </row>
    <row r="474" spans="1:15" ht="22.95" customHeight="1" x14ac:dyDescent="0.25">
      <c r="A474"/>
      <c r="B474"/>
      <c r="C474"/>
      <c r="D474"/>
      <c r="E474"/>
      <c r="F474"/>
      <c r="G474"/>
      <c r="H474"/>
      <c r="I474"/>
      <c r="J474"/>
      <c r="K474"/>
      <c r="L474"/>
      <c r="M474"/>
      <c r="N474"/>
      <c r="O474"/>
    </row>
    <row r="475" spans="1:15" ht="22.95" customHeight="1" x14ac:dyDescent="0.25">
      <c r="A475"/>
      <c r="B475"/>
      <c r="C475"/>
      <c r="D475"/>
      <c r="E475"/>
      <c r="F475"/>
      <c r="G475"/>
      <c r="H475"/>
      <c r="I475"/>
      <c r="J475"/>
      <c r="K475"/>
      <c r="L475"/>
      <c r="M475"/>
      <c r="N475"/>
      <c r="O475"/>
    </row>
    <row r="476" spans="1:15" ht="22.95" customHeight="1" x14ac:dyDescent="0.25">
      <c r="A476"/>
      <c r="B476"/>
      <c r="C476"/>
      <c r="D476"/>
      <c r="E476"/>
      <c r="F476"/>
      <c r="G476"/>
      <c r="H476"/>
      <c r="I476"/>
      <c r="J476"/>
      <c r="K476"/>
      <c r="L476"/>
      <c r="M476"/>
      <c r="N476"/>
      <c r="O476"/>
    </row>
    <row r="477" spans="1:15" ht="22.95" customHeight="1" x14ac:dyDescent="0.25">
      <c r="A477"/>
      <c r="B477"/>
      <c r="C477"/>
      <c r="D477"/>
      <c r="E477"/>
      <c r="F477"/>
      <c r="G477"/>
      <c r="H477"/>
      <c r="I477"/>
      <c r="J477"/>
      <c r="K477"/>
      <c r="L477"/>
      <c r="M477"/>
      <c r="N477"/>
      <c r="O477"/>
    </row>
    <row r="478" spans="1:15" ht="22.95" customHeight="1" x14ac:dyDescent="0.25">
      <c r="A478"/>
      <c r="B478"/>
      <c r="C478"/>
      <c r="D478"/>
      <c r="E478"/>
      <c r="F478"/>
      <c r="G478"/>
      <c r="H478"/>
      <c r="I478"/>
      <c r="J478"/>
      <c r="K478"/>
      <c r="L478"/>
      <c r="M478"/>
      <c r="N478"/>
      <c r="O478"/>
    </row>
    <row r="479" spans="1:15" ht="22.95" customHeight="1" x14ac:dyDescent="0.25">
      <c r="A479"/>
      <c r="B479"/>
      <c r="C479"/>
      <c r="D479"/>
      <c r="E479"/>
      <c r="F479"/>
      <c r="G479"/>
      <c r="H479"/>
      <c r="I479"/>
      <c r="J479"/>
      <c r="K479"/>
      <c r="L479"/>
      <c r="M479"/>
      <c r="N479"/>
      <c r="O479"/>
    </row>
    <row r="480" spans="1:15" ht="22.95" customHeight="1" x14ac:dyDescent="0.25">
      <c r="A480"/>
      <c r="B480"/>
      <c r="C480"/>
      <c r="D480"/>
      <c r="E480"/>
      <c r="F480"/>
      <c r="G480"/>
      <c r="H480"/>
      <c r="I480"/>
      <c r="J480"/>
      <c r="K480"/>
      <c r="L480"/>
      <c r="M480"/>
      <c r="N480"/>
      <c r="O480"/>
    </row>
    <row r="481" spans="1:15" ht="22.95" customHeight="1" x14ac:dyDescent="0.25">
      <c r="A481"/>
      <c r="B481"/>
      <c r="C481"/>
      <c r="D481"/>
      <c r="E481"/>
      <c r="F481"/>
      <c r="G481"/>
      <c r="H481"/>
      <c r="I481"/>
      <c r="J481"/>
      <c r="K481"/>
      <c r="L481"/>
      <c r="M481"/>
      <c r="N481"/>
      <c r="O481"/>
    </row>
    <row r="482" spans="1:15" ht="22.95" customHeight="1" x14ac:dyDescent="0.25">
      <c r="A482"/>
      <c r="B482"/>
      <c r="C482"/>
      <c r="D482"/>
      <c r="E482"/>
      <c r="F482"/>
      <c r="G482"/>
      <c r="H482"/>
      <c r="I482"/>
      <c r="J482"/>
      <c r="K482"/>
      <c r="L482"/>
      <c r="M482"/>
      <c r="N482"/>
      <c r="O482"/>
    </row>
    <row r="483" spans="1:15" ht="22.95" customHeight="1" x14ac:dyDescent="0.25">
      <c r="A483"/>
      <c r="B483"/>
      <c r="C483"/>
      <c r="D483"/>
      <c r="E483"/>
      <c r="F483"/>
      <c r="G483"/>
      <c r="H483"/>
      <c r="I483"/>
      <c r="J483"/>
      <c r="K483"/>
      <c r="L483"/>
      <c r="M483"/>
      <c r="N483"/>
      <c r="O483"/>
    </row>
    <row r="484" spans="1:15" ht="22.95" customHeight="1" x14ac:dyDescent="0.25">
      <c r="A484"/>
      <c r="B484"/>
      <c r="C484"/>
      <c r="D484"/>
      <c r="E484"/>
      <c r="F484"/>
      <c r="G484"/>
      <c r="H484"/>
      <c r="I484"/>
      <c r="J484"/>
      <c r="K484"/>
      <c r="L484"/>
      <c r="M484"/>
      <c r="N484"/>
      <c r="O484"/>
    </row>
    <row r="485" spans="1:15" ht="22.95" customHeight="1" x14ac:dyDescent="0.25">
      <c r="A485"/>
      <c r="B485"/>
      <c r="C485"/>
      <c r="D485"/>
      <c r="E485"/>
      <c r="F485"/>
      <c r="G485"/>
      <c r="H485"/>
      <c r="I485"/>
      <c r="J485"/>
      <c r="K485"/>
      <c r="L485"/>
      <c r="M485"/>
      <c r="N485"/>
      <c r="O485"/>
    </row>
    <row r="486" spans="1:15" ht="22.95" customHeight="1" x14ac:dyDescent="0.25">
      <c r="A486"/>
      <c r="B486"/>
      <c r="C486"/>
      <c r="D486"/>
      <c r="E486"/>
      <c r="F486"/>
      <c r="G486"/>
      <c r="H486"/>
      <c r="I486"/>
      <c r="J486"/>
      <c r="K486"/>
      <c r="L486"/>
      <c r="M486"/>
      <c r="N486"/>
      <c r="O486"/>
    </row>
    <row r="487" spans="1:15" ht="22.95" customHeight="1" x14ac:dyDescent="0.25">
      <c r="A487"/>
      <c r="B487"/>
      <c r="C487"/>
      <c r="D487"/>
      <c r="E487"/>
      <c r="F487"/>
      <c r="G487"/>
      <c r="H487"/>
      <c r="I487"/>
      <c r="J487"/>
      <c r="K487"/>
      <c r="L487"/>
      <c r="M487"/>
      <c r="N487"/>
      <c r="O487"/>
    </row>
    <row r="488" spans="1:15" ht="22.95" customHeight="1" x14ac:dyDescent="0.25">
      <c r="A488"/>
      <c r="B488"/>
      <c r="C488"/>
      <c r="D488"/>
      <c r="E488"/>
      <c r="F488"/>
      <c r="G488"/>
      <c r="H488"/>
      <c r="I488"/>
      <c r="J488"/>
      <c r="K488"/>
      <c r="L488"/>
      <c r="M488"/>
      <c r="N488"/>
      <c r="O488"/>
    </row>
    <row r="489" spans="1:15" ht="22.95" customHeight="1" x14ac:dyDescent="0.25">
      <c r="A489"/>
      <c r="B489"/>
      <c r="C489"/>
      <c r="D489"/>
      <c r="E489"/>
      <c r="F489"/>
      <c r="G489"/>
      <c r="H489"/>
      <c r="I489"/>
      <c r="J489"/>
      <c r="K489"/>
      <c r="L489"/>
      <c r="M489"/>
      <c r="N489"/>
      <c r="O489"/>
    </row>
    <row r="490" spans="1:15" ht="22.95" customHeight="1" x14ac:dyDescent="0.25">
      <c r="A490"/>
      <c r="B490"/>
      <c r="C490"/>
      <c r="D490"/>
      <c r="E490"/>
      <c r="F490"/>
      <c r="G490"/>
      <c r="H490"/>
      <c r="I490"/>
      <c r="J490"/>
      <c r="K490"/>
      <c r="L490"/>
      <c r="M490"/>
      <c r="N490"/>
      <c r="O490"/>
    </row>
    <row r="491" spans="1:15" ht="22.95" customHeight="1" x14ac:dyDescent="0.25">
      <c r="A491"/>
      <c r="B491"/>
      <c r="C491"/>
      <c r="D491"/>
      <c r="E491"/>
      <c r="F491"/>
      <c r="G491"/>
      <c r="H491"/>
      <c r="I491"/>
      <c r="J491"/>
      <c r="K491"/>
      <c r="L491"/>
      <c r="M491"/>
      <c r="N491"/>
      <c r="O491"/>
    </row>
    <row r="492" spans="1:15" ht="22.95" customHeight="1" x14ac:dyDescent="0.25">
      <c r="A492"/>
      <c r="B492"/>
      <c r="C492"/>
      <c r="D492"/>
      <c r="E492"/>
      <c r="F492"/>
      <c r="G492"/>
      <c r="H492"/>
      <c r="I492"/>
      <c r="J492"/>
      <c r="K492"/>
      <c r="L492"/>
      <c r="M492"/>
      <c r="N492"/>
      <c r="O492"/>
    </row>
    <row r="493" spans="1:15" ht="22.95" customHeight="1" x14ac:dyDescent="0.25">
      <c r="A493"/>
      <c r="B493"/>
      <c r="C493"/>
      <c r="D493"/>
      <c r="E493"/>
      <c r="F493"/>
      <c r="G493"/>
      <c r="H493"/>
      <c r="I493"/>
      <c r="J493"/>
      <c r="K493"/>
      <c r="L493"/>
      <c r="M493"/>
      <c r="N493"/>
      <c r="O493"/>
    </row>
    <row r="494" spans="1:15" ht="22.95" customHeight="1" x14ac:dyDescent="0.25">
      <c r="A494"/>
      <c r="B494"/>
      <c r="C494"/>
      <c r="D494"/>
      <c r="E494"/>
      <c r="F494"/>
      <c r="G494"/>
      <c r="H494"/>
      <c r="I494"/>
      <c r="J494"/>
      <c r="K494"/>
      <c r="L494"/>
      <c r="M494"/>
      <c r="N494"/>
      <c r="O494"/>
    </row>
    <row r="495" spans="1:15" ht="22.95" customHeight="1" x14ac:dyDescent="0.25">
      <c r="A495"/>
      <c r="B495"/>
      <c r="C495"/>
      <c r="D495"/>
      <c r="E495"/>
      <c r="F495"/>
      <c r="G495"/>
      <c r="H495"/>
      <c r="I495"/>
      <c r="J495"/>
      <c r="K495"/>
      <c r="L495"/>
      <c r="M495"/>
      <c r="N495"/>
      <c r="O495"/>
    </row>
    <row r="496" spans="1:15" ht="22.95" customHeight="1" x14ac:dyDescent="0.25">
      <c r="A496"/>
      <c r="B496"/>
      <c r="C496"/>
      <c r="D496"/>
      <c r="E496"/>
      <c r="F496"/>
      <c r="G496"/>
      <c r="H496"/>
      <c r="I496"/>
      <c r="J496"/>
      <c r="K496"/>
      <c r="L496"/>
      <c r="M496"/>
      <c r="N496"/>
      <c r="O496"/>
    </row>
    <row r="497" spans="1:15" ht="22.95" customHeight="1" x14ac:dyDescent="0.25">
      <c r="A497"/>
      <c r="B497"/>
      <c r="C497"/>
      <c r="D497"/>
      <c r="E497"/>
      <c r="F497"/>
      <c r="G497"/>
      <c r="H497"/>
      <c r="I497"/>
      <c r="J497"/>
      <c r="K497"/>
      <c r="L497"/>
      <c r="M497"/>
      <c r="N497"/>
      <c r="O497"/>
    </row>
    <row r="498" spans="1:15" ht="22.95" customHeight="1" x14ac:dyDescent="0.25">
      <c r="A498"/>
      <c r="B498"/>
      <c r="C498"/>
      <c r="D498"/>
      <c r="E498"/>
      <c r="F498"/>
      <c r="G498"/>
      <c r="H498"/>
      <c r="I498"/>
      <c r="J498"/>
      <c r="K498"/>
      <c r="L498"/>
      <c r="M498"/>
      <c r="N498"/>
      <c r="O498"/>
    </row>
    <row r="499" spans="1:15" ht="22.95" customHeight="1" x14ac:dyDescent="0.25">
      <c r="A499"/>
      <c r="B499"/>
      <c r="C499"/>
      <c r="D499"/>
      <c r="E499"/>
      <c r="F499"/>
      <c r="G499"/>
      <c r="H499"/>
      <c r="I499"/>
      <c r="J499"/>
      <c r="K499"/>
      <c r="L499"/>
      <c r="M499"/>
      <c r="N499"/>
      <c r="O499"/>
    </row>
    <row r="500" spans="1:15" ht="22.95" customHeight="1" x14ac:dyDescent="0.25">
      <c r="A500"/>
      <c r="B500"/>
      <c r="C500"/>
      <c r="D500"/>
      <c r="E500"/>
      <c r="F500"/>
      <c r="G500"/>
      <c r="H500"/>
      <c r="I500"/>
      <c r="J500"/>
      <c r="K500"/>
      <c r="L500"/>
      <c r="M500"/>
      <c r="N500"/>
      <c r="O500"/>
    </row>
    <row r="501" spans="1:15" ht="22.95" customHeight="1" x14ac:dyDescent="0.25">
      <c r="A501"/>
      <c r="B501"/>
      <c r="C501"/>
      <c r="D501"/>
      <c r="E501"/>
      <c r="F501"/>
      <c r="G501"/>
      <c r="H501"/>
      <c r="I501"/>
      <c r="J501"/>
      <c r="K501"/>
      <c r="L501"/>
      <c r="M501"/>
      <c r="N501"/>
      <c r="O501"/>
    </row>
    <row r="502" spans="1:15" ht="22.95" customHeight="1" x14ac:dyDescent="0.25">
      <c r="A502"/>
      <c r="B502"/>
      <c r="C502"/>
      <c r="D502"/>
      <c r="E502"/>
      <c r="F502"/>
      <c r="G502"/>
      <c r="H502"/>
      <c r="I502"/>
      <c r="J502"/>
      <c r="K502"/>
      <c r="L502"/>
      <c r="M502"/>
      <c r="N502"/>
      <c r="O502"/>
    </row>
    <row r="503" spans="1:15" ht="22.95" customHeight="1" x14ac:dyDescent="0.25">
      <c r="A503"/>
      <c r="B503"/>
      <c r="C503"/>
      <c r="D503"/>
      <c r="E503"/>
      <c r="F503"/>
      <c r="G503"/>
      <c r="H503"/>
      <c r="I503"/>
      <c r="J503"/>
      <c r="K503"/>
      <c r="L503"/>
      <c r="M503"/>
      <c r="N503"/>
      <c r="O503"/>
    </row>
    <row r="504" spans="1:15" ht="21.6" customHeight="1" x14ac:dyDescent="0.25">
      <c r="A504"/>
      <c r="B504"/>
      <c r="C504"/>
      <c r="D504"/>
      <c r="E504"/>
      <c r="F504"/>
      <c r="G504"/>
      <c r="H504"/>
      <c r="I504"/>
      <c r="J504"/>
      <c r="K504"/>
      <c r="L504"/>
      <c r="M504"/>
      <c r="N504"/>
      <c r="O504"/>
    </row>
    <row r="505" spans="1:15" ht="21.6" customHeight="1" x14ac:dyDescent="0.25">
      <c r="A505"/>
      <c r="B505"/>
      <c r="C505"/>
      <c r="D505"/>
      <c r="E505"/>
      <c r="F505"/>
      <c r="G505"/>
      <c r="H505"/>
      <c r="I505"/>
      <c r="J505"/>
      <c r="K505"/>
      <c r="L505"/>
      <c r="M505"/>
      <c r="N505"/>
      <c r="O505"/>
    </row>
    <row r="506" spans="1:15" ht="100.2" customHeight="1" x14ac:dyDescent="0.25">
      <c r="A506"/>
      <c r="B506"/>
      <c r="C506"/>
      <c r="D506"/>
      <c r="E506"/>
      <c r="F506"/>
      <c r="G506"/>
      <c r="H506"/>
      <c r="I506"/>
      <c r="J506"/>
      <c r="K506"/>
      <c r="L506"/>
      <c r="M506"/>
      <c r="N506"/>
      <c r="O506"/>
    </row>
    <row r="507" spans="1:15" ht="21.6" customHeight="1" x14ac:dyDescent="0.25">
      <c r="A507"/>
      <c r="B507"/>
      <c r="C507"/>
      <c r="D507"/>
      <c r="E507"/>
      <c r="F507"/>
      <c r="G507"/>
      <c r="H507"/>
      <c r="I507"/>
      <c r="J507"/>
      <c r="K507"/>
      <c r="L507"/>
      <c r="M507"/>
      <c r="N507"/>
      <c r="O507"/>
    </row>
    <row r="508" spans="1:15" ht="22.95" customHeight="1" x14ac:dyDescent="0.25">
      <c r="A508"/>
      <c r="B508"/>
      <c r="C508"/>
      <c r="D508"/>
      <c r="E508"/>
      <c r="F508"/>
      <c r="G508"/>
      <c r="H508"/>
      <c r="I508"/>
      <c r="J508"/>
      <c r="K508"/>
      <c r="L508"/>
      <c r="M508"/>
      <c r="N508"/>
      <c r="O508"/>
    </row>
    <row r="509" spans="1:15" ht="22.95" customHeight="1" x14ac:dyDescent="0.25">
      <c r="A509"/>
      <c r="B509"/>
      <c r="C509"/>
      <c r="D509"/>
      <c r="E509"/>
      <c r="F509"/>
      <c r="G509"/>
      <c r="H509"/>
      <c r="I509"/>
      <c r="J509"/>
      <c r="K509"/>
      <c r="L509"/>
      <c r="M509"/>
      <c r="N509"/>
      <c r="O509"/>
    </row>
    <row r="510" spans="1:15" ht="22.95" customHeight="1" x14ac:dyDescent="0.25">
      <c r="A510"/>
      <c r="B510"/>
      <c r="C510"/>
      <c r="D510"/>
      <c r="E510"/>
      <c r="F510"/>
      <c r="G510"/>
      <c r="H510"/>
      <c r="I510"/>
      <c r="J510"/>
      <c r="K510"/>
      <c r="L510"/>
      <c r="M510"/>
      <c r="N510"/>
      <c r="O510"/>
    </row>
    <row r="511" spans="1:15" ht="22.95" customHeight="1" x14ac:dyDescent="0.25">
      <c r="A511"/>
      <c r="B511"/>
      <c r="C511"/>
      <c r="D511"/>
      <c r="E511"/>
      <c r="F511"/>
      <c r="G511"/>
      <c r="H511"/>
      <c r="I511"/>
      <c r="J511"/>
      <c r="K511"/>
      <c r="L511"/>
      <c r="M511"/>
      <c r="N511"/>
      <c r="O511"/>
    </row>
    <row r="512" spans="1:15" ht="22.95" customHeight="1" x14ac:dyDescent="0.25">
      <c r="A512"/>
      <c r="B512"/>
      <c r="C512"/>
      <c r="D512"/>
      <c r="E512"/>
      <c r="F512"/>
      <c r="G512"/>
      <c r="H512"/>
      <c r="I512"/>
      <c r="J512"/>
      <c r="K512"/>
      <c r="L512"/>
      <c r="M512"/>
      <c r="N512"/>
      <c r="O512"/>
    </row>
    <row r="513" spans="1:15" ht="22.95" customHeight="1" x14ac:dyDescent="0.25">
      <c r="A513"/>
      <c r="B513"/>
      <c r="C513"/>
      <c r="D513"/>
      <c r="E513"/>
      <c r="F513"/>
      <c r="G513"/>
      <c r="H513"/>
      <c r="I513"/>
      <c r="J513"/>
      <c r="K513"/>
      <c r="L513"/>
      <c r="M513"/>
      <c r="N513"/>
      <c r="O513"/>
    </row>
    <row r="514" spans="1:15" ht="22.95" customHeight="1" x14ac:dyDescent="0.25">
      <c r="A514"/>
      <c r="B514"/>
      <c r="C514"/>
      <c r="D514"/>
      <c r="E514"/>
      <c r="F514"/>
      <c r="G514"/>
      <c r="H514"/>
      <c r="I514"/>
      <c r="J514"/>
      <c r="K514"/>
      <c r="L514"/>
      <c r="M514"/>
      <c r="N514"/>
      <c r="O514"/>
    </row>
    <row r="515" spans="1:15" ht="22.95" customHeight="1" x14ac:dyDescent="0.25">
      <c r="A515"/>
      <c r="B515"/>
      <c r="C515"/>
      <c r="D515"/>
      <c r="E515"/>
      <c r="F515"/>
      <c r="G515"/>
      <c r="H515"/>
      <c r="I515"/>
      <c r="J515"/>
      <c r="K515"/>
      <c r="L515"/>
      <c r="M515"/>
      <c r="N515"/>
      <c r="O515"/>
    </row>
    <row r="516" spans="1:15" ht="22.95" customHeight="1" x14ac:dyDescent="0.25">
      <c r="A516"/>
      <c r="B516"/>
      <c r="C516"/>
      <c r="D516"/>
      <c r="E516"/>
      <c r="F516"/>
      <c r="G516"/>
      <c r="H516"/>
      <c r="I516"/>
      <c r="J516"/>
      <c r="K516"/>
      <c r="L516"/>
      <c r="M516"/>
      <c r="N516"/>
      <c r="O516"/>
    </row>
    <row r="517" spans="1:15" ht="22.95" customHeight="1" x14ac:dyDescent="0.25">
      <c r="A517"/>
      <c r="B517"/>
      <c r="C517"/>
      <c r="D517"/>
      <c r="E517"/>
      <c r="F517"/>
      <c r="G517"/>
      <c r="H517"/>
      <c r="I517"/>
      <c r="J517"/>
      <c r="K517"/>
      <c r="L517"/>
      <c r="M517"/>
      <c r="N517"/>
      <c r="O517"/>
    </row>
    <row r="518" spans="1:15" ht="22.95" customHeight="1" x14ac:dyDescent="0.25">
      <c r="A518"/>
      <c r="B518"/>
      <c r="C518"/>
      <c r="D518"/>
      <c r="E518"/>
      <c r="F518"/>
      <c r="G518"/>
      <c r="H518"/>
      <c r="I518"/>
      <c r="J518"/>
      <c r="K518"/>
      <c r="L518"/>
      <c r="M518"/>
      <c r="N518"/>
      <c r="O518"/>
    </row>
    <row r="519" spans="1:15" ht="22.95" customHeight="1" x14ac:dyDescent="0.25">
      <c r="A519"/>
      <c r="B519"/>
      <c r="C519"/>
      <c r="D519"/>
      <c r="E519"/>
      <c r="F519"/>
      <c r="G519"/>
      <c r="H519"/>
      <c r="I519"/>
      <c r="J519"/>
      <c r="K519"/>
      <c r="L519"/>
      <c r="M519"/>
      <c r="N519"/>
      <c r="O519"/>
    </row>
    <row r="520" spans="1:15" ht="22.95" customHeight="1" x14ac:dyDescent="0.25">
      <c r="A520"/>
      <c r="B520"/>
      <c r="C520"/>
      <c r="D520"/>
      <c r="E520"/>
      <c r="F520"/>
      <c r="G520"/>
      <c r="H520"/>
      <c r="I520"/>
      <c r="J520"/>
      <c r="K520"/>
      <c r="L520"/>
      <c r="M520"/>
      <c r="N520"/>
      <c r="O520"/>
    </row>
    <row r="521" spans="1:15" ht="22.95" customHeight="1" x14ac:dyDescent="0.25">
      <c r="A521"/>
      <c r="B521"/>
      <c r="C521"/>
      <c r="D521"/>
      <c r="E521"/>
      <c r="F521"/>
      <c r="G521"/>
      <c r="H521"/>
      <c r="I521"/>
      <c r="J521"/>
      <c r="K521"/>
      <c r="L521"/>
      <c r="M521"/>
      <c r="N521"/>
      <c r="O521"/>
    </row>
    <row r="522" spans="1:15" ht="22.95" customHeight="1" x14ac:dyDescent="0.25">
      <c r="A522"/>
      <c r="B522"/>
      <c r="C522"/>
      <c r="D522"/>
      <c r="E522"/>
      <c r="F522"/>
      <c r="G522"/>
      <c r="H522"/>
      <c r="I522"/>
      <c r="J522"/>
      <c r="K522"/>
      <c r="L522"/>
      <c r="M522"/>
      <c r="N522"/>
      <c r="O522"/>
    </row>
    <row r="523" spans="1:15" ht="22.95" customHeight="1" x14ac:dyDescent="0.25">
      <c r="A523"/>
      <c r="B523"/>
      <c r="C523"/>
      <c r="D523"/>
      <c r="E523"/>
      <c r="F523"/>
      <c r="G523"/>
      <c r="H523"/>
      <c r="I523"/>
      <c r="J523"/>
      <c r="K523"/>
      <c r="L523"/>
      <c r="M523"/>
      <c r="N523"/>
      <c r="O523"/>
    </row>
    <row r="524" spans="1:15" ht="22.95" customHeight="1" x14ac:dyDescent="0.25">
      <c r="A524"/>
      <c r="B524"/>
      <c r="C524"/>
      <c r="D524"/>
      <c r="E524"/>
      <c r="F524"/>
      <c r="G524"/>
      <c r="H524"/>
      <c r="I524"/>
      <c r="J524"/>
      <c r="K524"/>
      <c r="L524"/>
      <c r="M524"/>
      <c r="N524"/>
      <c r="O524"/>
    </row>
    <row r="525" spans="1:15" ht="22.95" customHeight="1" x14ac:dyDescent="0.25">
      <c r="A525"/>
      <c r="B525"/>
      <c r="C525"/>
      <c r="D525"/>
      <c r="E525"/>
      <c r="F525"/>
      <c r="G525"/>
      <c r="H525"/>
      <c r="I525"/>
      <c r="J525"/>
      <c r="K525"/>
      <c r="L525"/>
      <c r="M525"/>
      <c r="N525"/>
      <c r="O525"/>
    </row>
    <row r="526" spans="1:15" ht="22.95" customHeight="1" x14ac:dyDescent="0.25">
      <c r="A526"/>
      <c r="B526"/>
      <c r="C526"/>
      <c r="D526"/>
      <c r="E526"/>
      <c r="F526"/>
      <c r="G526"/>
      <c r="H526"/>
      <c r="I526"/>
      <c r="J526"/>
      <c r="K526"/>
      <c r="L526"/>
      <c r="M526"/>
      <c r="N526"/>
      <c r="O526"/>
    </row>
    <row r="527" spans="1:15" ht="22.95" customHeight="1" x14ac:dyDescent="0.25">
      <c r="A527"/>
      <c r="B527"/>
      <c r="C527"/>
      <c r="D527"/>
      <c r="E527"/>
      <c r="F527"/>
      <c r="G527"/>
      <c r="H527"/>
      <c r="I527"/>
      <c r="J527"/>
      <c r="K527"/>
      <c r="L527"/>
      <c r="M527"/>
      <c r="N527"/>
      <c r="O527"/>
    </row>
    <row r="528" spans="1:15" ht="22.95" customHeight="1" x14ac:dyDescent="0.25">
      <c r="A528"/>
      <c r="B528"/>
      <c r="C528"/>
      <c r="D528"/>
      <c r="E528"/>
      <c r="F528"/>
      <c r="G528"/>
      <c r="H528"/>
      <c r="I528"/>
      <c r="J528"/>
      <c r="K528"/>
      <c r="L528"/>
      <c r="M528"/>
      <c r="N528"/>
      <c r="O528"/>
    </row>
    <row r="529" spans="1:15" ht="22.95" customHeight="1" x14ac:dyDescent="0.25">
      <c r="A529"/>
      <c r="B529"/>
      <c r="C529"/>
      <c r="D529"/>
      <c r="E529"/>
      <c r="F529"/>
      <c r="G529"/>
      <c r="H529"/>
      <c r="I529"/>
      <c r="J529"/>
      <c r="K529"/>
      <c r="L529"/>
      <c r="M529"/>
      <c r="N529"/>
      <c r="O529"/>
    </row>
    <row r="530" spans="1:15" ht="22.95" customHeight="1" x14ac:dyDescent="0.25">
      <c r="A530"/>
      <c r="B530"/>
      <c r="C530"/>
      <c r="D530"/>
      <c r="E530"/>
      <c r="F530"/>
      <c r="G530"/>
      <c r="H530"/>
      <c r="I530"/>
      <c r="J530"/>
      <c r="K530"/>
      <c r="L530"/>
      <c r="M530"/>
      <c r="N530"/>
      <c r="O530"/>
    </row>
    <row r="531" spans="1:15" ht="22.95" customHeight="1" x14ac:dyDescent="0.25">
      <c r="A531"/>
      <c r="B531"/>
      <c r="C531"/>
      <c r="D531"/>
      <c r="E531"/>
      <c r="F531"/>
      <c r="G531"/>
      <c r="H531"/>
      <c r="I531"/>
      <c r="J531"/>
      <c r="K531"/>
      <c r="L531"/>
      <c r="M531"/>
      <c r="N531"/>
      <c r="O531"/>
    </row>
    <row r="532" spans="1:15" ht="22.95" customHeight="1" x14ac:dyDescent="0.25">
      <c r="A532"/>
      <c r="B532"/>
      <c r="C532"/>
      <c r="D532"/>
      <c r="E532"/>
      <c r="F532"/>
      <c r="G532"/>
      <c r="H532"/>
      <c r="I532"/>
      <c r="J532"/>
      <c r="K532"/>
      <c r="L532"/>
      <c r="M532"/>
      <c r="N532"/>
      <c r="O532"/>
    </row>
    <row r="533" spans="1:15" ht="22.95" customHeight="1" x14ac:dyDescent="0.25">
      <c r="A533"/>
      <c r="B533"/>
      <c r="C533"/>
      <c r="D533"/>
      <c r="E533"/>
      <c r="F533"/>
      <c r="G533"/>
      <c r="H533"/>
      <c r="I533"/>
      <c r="J533"/>
      <c r="K533"/>
      <c r="L533"/>
      <c r="M533"/>
      <c r="N533"/>
      <c r="O533"/>
    </row>
    <row r="534" spans="1:15" ht="22.95" customHeight="1" x14ac:dyDescent="0.25">
      <c r="A534"/>
      <c r="B534"/>
      <c r="C534"/>
      <c r="D534"/>
      <c r="E534"/>
      <c r="F534"/>
      <c r="G534"/>
      <c r="H534"/>
      <c r="I534"/>
      <c r="J534"/>
      <c r="K534"/>
      <c r="L534"/>
      <c r="M534"/>
      <c r="N534"/>
      <c r="O534"/>
    </row>
    <row r="535" spans="1:15" ht="22.95" customHeight="1" x14ac:dyDescent="0.25">
      <c r="A535"/>
      <c r="B535"/>
      <c r="C535"/>
      <c r="D535"/>
      <c r="E535"/>
      <c r="F535"/>
      <c r="G535"/>
      <c r="H535"/>
      <c r="I535"/>
      <c r="J535"/>
      <c r="K535"/>
      <c r="L535"/>
      <c r="M535"/>
      <c r="N535"/>
      <c r="O535"/>
    </row>
    <row r="536" spans="1:15" ht="22.95" customHeight="1" x14ac:dyDescent="0.25">
      <c r="A536"/>
      <c r="B536"/>
      <c r="C536"/>
      <c r="D536"/>
      <c r="E536"/>
      <c r="F536"/>
      <c r="G536"/>
      <c r="H536"/>
      <c r="I536"/>
      <c r="J536"/>
      <c r="K536"/>
      <c r="L536"/>
      <c r="M536"/>
      <c r="N536"/>
      <c r="O536"/>
    </row>
    <row r="537" spans="1:15" ht="22.95" customHeight="1" x14ac:dyDescent="0.25">
      <c r="A537"/>
      <c r="B537"/>
      <c r="C537"/>
      <c r="D537"/>
      <c r="E537"/>
      <c r="F537"/>
      <c r="G537"/>
      <c r="H537"/>
      <c r="I537"/>
      <c r="J537"/>
      <c r="K537"/>
      <c r="L537"/>
      <c r="M537"/>
      <c r="N537"/>
      <c r="O537"/>
    </row>
    <row r="538" spans="1:15" ht="22.95" customHeight="1" x14ac:dyDescent="0.25">
      <c r="A538"/>
      <c r="B538"/>
      <c r="C538"/>
      <c r="D538"/>
      <c r="E538"/>
      <c r="F538"/>
      <c r="G538"/>
      <c r="H538"/>
      <c r="I538"/>
      <c r="J538"/>
      <c r="K538"/>
      <c r="L538"/>
      <c r="M538"/>
      <c r="N538"/>
      <c r="O538"/>
    </row>
    <row r="539" spans="1:15" ht="22.95" customHeight="1" x14ac:dyDescent="0.25">
      <c r="A539"/>
      <c r="B539"/>
      <c r="C539"/>
      <c r="D539"/>
      <c r="E539"/>
      <c r="F539"/>
      <c r="G539"/>
      <c r="H539"/>
      <c r="I539"/>
      <c r="J539"/>
      <c r="K539"/>
      <c r="L539"/>
      <c r="M539"/>
      <c r="N539"/>
      <c r="O539"/>
    </row>
    <row r="540" spans="1:15" ht="22.95" customHeight="1" x14ac:dyDescent="0.25">
      <c r="A540"/>
      <c r="B540"/>
      <c r="C540"/>
      <c r="D540"/>
      <c r="E540"/>
      <c r="F540"/>
      <c r="G540"/>
      <c r="H540"/>
      <c r="I540"/>
      <c r="J540"/>
      <c r="K540"/>
      <c r="L540"/>
      <c r="M540"/>
      <c r="N540"/>
      <c r="O540"/>
    </row>
    <row r="541" spans="1:15" ht="22.95" customHeight="1" x14ac:dyDescent="0.25">
      <c r="A541"/>
      <c r="B541"/>
      <c r="C541"/>
      <c r="D541"/>
      <c r="E541"/>
      <c r="F541"/>
      <c r="G541"/>
      <c r="H541"/>
      <c r="I541"/>
      <c r="J541"/>
      <c r="K541"/>
      <c r="L541"/>
      <c r="M541"/>
      <c r="N541"/>
      <c r="O541"/>
    </row>
    <row r="542" spans="1:15" ht="22.95" customHeight="1" x14ac:dyDescent="0.25">
      <c r="A542"/>
      <c r="B542"/>
      <c r="C542"/>
      <c r="D542"/>
      <c r="E542"/>
      <c r="F542"/>
      <c r="G542"/>
      <c r="H542"/>
      <c r="I542"/>
      <c r="J542"/>
      <c r="K542"/>
      <c r="L542"/>
      <c r="M542"/>
      <c r="N542"/>
      <c r="O542"/>
    </row>
    <row r="543" spans="1:15" ht="22.95" customHeight="1" x14ac:dyDescent="0.25">
      <c r="A543"/>
      <c r="B543"/>
      <c r="C543"/>
      <c r="D543"/>
      <c r="E543"/>
      <c r="F543"/>
      <c r="G543"/>
      <c r="H543"/>
      <c r="I543"/>
      <c r="J543"/>
      <c r="K543"/>
      <c r="L543"/>
      <c r="M543"/>
      <c r="N543"/>
      <c r="O543"/>
    </row>
    <row r="544" spans="1:15" ht="22.95" customHeight="1" x14ac:dyDescent="0.25">
      <c r="A544"/>
      <c r="B544"/>
      <c r="C544"/>
      <c r="D544"/>
      <c r="E544"/>
      <c r="F544"/>
      <c r="G544"/>
      <c r="H544"/>
      <c r="I544"/>
      <c r="J544"/>
      <c r="K544"/>
      <c r="L544"/>
      <c r="M544"/>
      <c r="N544"/>
      <c r="O544"/>
    </row>
    <row r="545" spans="1:15" ht="22.95" customHeight="1" x14ac:dyDescent="0.25">
      <c r="A545"/>
      <c r="B545"/>
      <c r="C545"/>
      <c r="D545"/>
      <c r="E545"/>
      <c r="F545"/>
      <c r="G545"/>
      <c r="H545"/>
      <c r="I545"/>
      <c r="J545"/>
      <c r="K545"/>
      <c r="L545"/>
      <c r="M545"/>
      <c r="N545"/>
      <c r="O545"/>
    </row>
    <row r="546" spans="1:15" ht="22.95" customHeight="1" x14ac:dyDescent="0.25">
      <c r="A546"/>
      <c r="B546"/>
      <c r="C546"/>
      <c r="D546"/>
      <c r="E546"/>
      <c r="F546"/>
      <c r="G546"/>
      <c r="H546"/>
      <c r="I546"/>
      <c r="J546"/>
      <c r="K546"/>
      <c r="L546"/>
      <c r="M546"/>
      <c r="N546"/>
      <c r="O546"/>
    </row>
    <row r="547" spans="1:15" ht="22.95" customHeight="1" x14ac:dyDescent="0.25">
      <c r="A547"/>
      <c r="B547"/>
      <c r="C547"/>
      <c r="D547"/>
      <c r="E547"/>
      <c r="F547"/>
      <c r="G547"/>
      <c r="H547"/>
      <c r="I547"/>
      <c r="J547"/>
      <c r="K547"/>
      <c r="L547"/>
      <c r="M547"/>
      <c r="N547"/>
      <c r="O547"/>
    </row>
    <row r="548" spans="1:15" ht="22.95" customHeight="1" x14ac:dyDescent="0.25">
      <c r="A548"/>
      <c r="B548"/>
      <c r="C548"/>
      <c r="D548"/>
      <c r="E548"/>
      <c r="F548"/>
      <c r="G548"/>
      <c r="H548"/>
      <c r="I548"/>
      <c r="J548"/>
      <c r="K548"/>
      <c r="L548"/>
      <c r="M548"/>
      <c r="N548"/>
      <c r="O548"/>
    </row>
    <row r="549" spans="1:15" ht="22.95" customHeight="1" x14ac:dyDescent="0.25">
      <c r="A549"/>
      <c r="B549"/>
      <c r="C549"/>
      <c r="D549"/>
      <c r="E549"/>
      <c r="F549"/>
      <c r="G549"/>
      <c r="H549"/>
      <c r="I549"/>
      <c r="J549"/>
      <c r="K549"/>
      <c r="L549"/>
      <c r="M549"/>
      <c r="N549"/>
      <c r="O549"/>
    </row>
    <row r="550" spans="1:15" ht="22.95" customHeight="1" x14ac:dyDescent="0.25">
      <c r="A550"/>
      <c r="B550"/>
      <c r="C550"/>
      <c r="D550"/>
      <c r="E550"/>
      <c r="F550"/>
      <c r="G550"/>
      <c r="H550"/>
      <c r="I550"/>
      <c r="J550"/>
      <c r="K550"/>
      <c r="L550"/>
      <c r="M550"/>
      <c r="N550"/>
      <c r="O550"/>
    </row>
    <row r="551" spans="1:15" ht="22.95" customHeight="1" x14ac:dyDescent="0.25">
      <c r="A551"/>
      <c r="B551"/>
      <c r="C551"/>
      <c r="D551"/>
      <c r="E551"/>
      <c r="F551"/>
      <c r="G551"/>
      <c r="H551"/>
      <c r="I551"/>
      <c r="J551"/>
      <c r="K551"/>
      <c r="L551"/>
      <c r="M551"/>
      <c r="N551"/>
      <c r="O551"/>
    </row>
    <row r="552" spans="1:15" ht="22.95" customHeight="1" x14ac:dyDescent="0.25">
      <c r="A552"/>
      <c r="B552"/>
      <c r="C552"/>
      <c r="D552"/>
      <c r="E552"/>
      <c r="F552"/>
      <c r="G552"/>
      <c r="H552"/>
      <c r="I552"/>
      <c r="J552"/>
      <c r="K552"/>
      <c r="L552"/>
      <c r="M552"/>
      <c r="N552"/>
      <c r="O552"/>
    </row>
    <row r="553" spans="1:15" ht="22.95" customHeight="1" x14ac:dyDescent="0.25">
      <c r="A553"/>
      <c r="B553"/>
      <c r="C553"/>
      <c r="D553"/>
      <c r="E553"/>
      <c r="F553"/>
      <c r="G553"/>
      <c r="H553"/>
      <c r="I553"/>
      <c r="J553"/>
      <c r="K553"/>
      <c r="L553"/>
      <c r="M553"/>
      <c r="N553"/>
      <c r="O553"/>
    </row>
    <row r="554" spans="1:15" ht="22.95" customHeight="1" x14ac:dyDescent="0.25">
      <c r="A554"/>
      <c r="B554"/>
      <c r="C554"/>
      <c r="D554"/>
      <c r="E554"/>
      <c r="F554"/>
      <c r="G554"/>
      <c r="H554"/>
      <c r="I554"/>
      <c r="J554"/>
      <c r="K554"/>
      <c r="L554"/>
      <c r="M554"/>
      <c r="N554"/>
      <c r="O554"/>
    </row>
    <row r="555" spans="1:15" ht="22.95" customHeight="1" x14ac:dyDescent="0.25">
      <c r="A555"/>
      <c r="B555"/>
      <c r="C555"/>
      <c r="D555"/>
      <c r="E555"/>
      <c r="F555"/>
      <c r="G555"/>
      <c r="H555"/>
      <c r="I555"/>
      <c r="J555"/>
      <c r="K555"/>
      <c r="L555"/>
      <c r="M555"/>
      <c r="N555"/>
      <c r="O555"/>
    </row>
    <row r="556" spans="1:15" ht="22.95" customHeight="1" x14ac:dyDescent="0.25">
      <c r="A556"/>
      <c r="B556"/>
      <c r="C556"/>
      <c r="D556"/>
      <c r="E556"/>
      <c r="F556"/>
      <c r="G556"/>
      <c r="H556"/>
      <c r="I556"/>
      <c r="J556"/>
      <c r="K556"/>
      <c r="L556"/>
      <c r="M556"/>
      <c r="N556"/>
      <c r="O556"/>
    </row>
    <row r="557" spans="1:15" ht="22.95" customHeight="1" x14ac:dyDescent="0.25">
      <c r="A557"/>
      <c r="B557"/>
      <c r="C557"/>
      <c r="D557"/>
      <c r="E557"/>
      <c r="F557"/>
      <c r="G557"/>
      <c r="H557"/>
      <c r="I557"/>
      <c r="J557"/>
      <c r="K557"/>
      <c r="L557"/>
      <c r="M557"/>
      <c r="N557"/>
      <c r="O557"/>
    </row>
    <row r="558" spans="1:15" ht="22.95" customHeight="1" x14ac:dyDescent="0.25">
      <c r="A558"/>
      <c r="B558"/>
      <c r="C558"/>
      <c r="D558"/>
      <c r="E558"/>
      <c r="F558"/>
      <c r="G558"/>
      <c r="H558"/>
      <c r="I558"/>
      <c r="J558"/>
      <c r="K558"/>
      <c r="L558"/>
      <c r="M558"/>
      <c r="N558"/>
      <c r="O558"/>
    </row>
    <row r="559" spans="1:15" ht="22.95" customHeight="1" x14ac:dyDescent="0.25">
      <c r="A559"/>
      <c r="B559"/>
      <c r="C559"/>
      <c r="D559"/>
      <c r="E559"/>
      <c r="F559"/>
      <c r="G559"/>
      <c r="H559"/>
      <c r="I559"/>
      <c r="J559"/>
      <c r="K559"/>
      <c r="L559"/>
      <c r="M559"/>
      <c r="N559"/>
      <c r="O559"/>
    </row>
    <row r="560" spans="1:15" ht="22.95" customHeight="1" x14ac:dyDescent="0.25">
      <c r="A560"/>
      <c r="B560"/>
      <c r="C560"/>
      <c r="D560"/>
      <c r="E560"/>
      <c r="F560"/>
      <c r="G560"/>
      <c r="H560"/>
      <c r="I560"/>
      <c r="J560"/>
      <c r="K560"/>
      <c r="L560"/>
      <c r="M560"/>
      <c r="N560"/>
      <c r="O560"/>
    </row>
    <row r="561" spans="1:15" ht="22.95" customHeight="1" x14ac:dyDescent="0.25">
      <c r="A561"/>
      <c r="B561"/>
      <c r="C561"/>
      <c r="D561"/>
      <c r="E561"/>
      <c r="F561"/>
      <c r="G561"/>
      <c r="H561"/>
      <c r="I561"/>
      <c r="J561"/>
      <c r="K561"/>
      <c r="L561"/>
      <c r="M561"/>
      <c r="N561"/>
      <c r="O561"/>
    </row>
    <row r="562" spans="1:15" ht="22.95" customHeight="1" x14ac:dyDescent="0.25">
      <c r="A562"/>
      <c r="B562"/>
      <c r="C562"/>
      <c r="D562"/>
      <c r="E562"/>
      <c r="F562"/>
      <c r="G562"/>
      <c r="H562"/>
      <c r="I562"/>
      <c r="J562"/>
      <c r="K562"/>
      <c r="L562"/>
      <c r="M562"/>
      <c r="N562"/>
      <c r="O562"/>
    </row>
    <row r="563" spans="1:15" ht="22.95" customHeight="1" x14ac:dyDescent="0.25">
      <c r="A563"/>
      <c r="B563"/>
      <c r="C563"/>
      <c r="D563"/>
      <c r="E563"/>
      <c r="F563"/>
      <c r="G563"/>
      <c r="H563"/>
      <c r="I563"/>
      <c r="J563"/>
      <c r="K563"/>
      <c r="L563"/>
      <c r="M563"/>
      <c r="N563"/>
      <c r="O563"/>
    </row>
    <row r="564" spans="1:15" ht="22.95" customHeight="1" x14ac:dyDescent="0.25">
      <c r="A564"/>
      <c r="B564"/>
      <c r="C564"/>
      <c r="D564"/>
      <c r="E564"/>
      <c r="F564"/>
      <c r="G564"/>
      <c r="H564"/>
      <c r="I564"/>
      <c r="J564"/>
      <c r="K564"/>
      <c r="L564"/>
      <c r="M564"/>
      <c r="N564"/>
      <c r="O564"/>
    </row>
    <row r="565" spans="1:15" ht="22.95" customHeight="1" x14ac:dyDescent="0.25">
      <c r="A565"/>
      <c r="B565"/>
      <c r="C565"/>
      <c r="D565"/>
      <c r="E565"/>
      <c r="F565"/>
      <c r="G565"/>
      <c r="H565"/>
      <c r="I565"/>
      <c r="J565"/>
      <c r="K565"/>
      <c r="L565"/>
      <c r="M565"/>
      <c r="N565"/>
      <c r="O565"/>
    </row>
    <row r="566" spans="1:15" ht="22.95" customHeight="1" x14ac:dyDescent="0.25">
      <c r="A566"/>
      <c r="B566"/>
      <c r="C566"/>
      <c r="D566"/>
      <c r="E566"/>
      <c r="F566"/>
      <c r="G566"/>
      <c r="H566"/>
      <c r="I566"/>
      <c r="J566"/>
      <c r="K566"/>
      <c r="L566"/>
      <c r="M566"/>
      <c r="N566"/>
      <c r="O566"/>
    </row>
    <row r="567" spans="1:15" ht="22.95" customHeight="1" x14ac:dyDescent="0.25">
      <c r="A567"/>
      <c r="B567"/>
      <c r="C567"/>
      <c r="D567"/>
      <c r="E567"/>
      <c r="F567"/>
      <c r="G567"/>
      <c r="H567"/>
      <c r="I567"/>
      <c r="J567"/>
      <c r="K567"/>
      <c r="L567"/>
      <c r="M567"/>
      <c r="N567"/>
      <c r="O567"/>
    </row>
    <row r="568" spans="1:15" ht="22.95" customHeight="1" x14ac:dyDescent="0.25">
      <c r="A568"/>
      <c r="B568"/>
      <c r="C568"/>
      <c r="D568"/>
      <c r="E568"/>
      <c r="F568"/>
      <c r="G568"/>
      <c r="H568"/>
      <c r="I568"/>
      <c r="J568"/>
      <c r="K568"/>
      <c r="L568"/>
      <c r="M568"/>
      <c r="N568"/>
      <c r="O568"/>
    </row>
    <row r="569" spans="1:15" ht="21.6" customHeight="1" x14ac:dyDescent="0.25">
      <c r="A569"/>
      <c r="B569"/>
      <c r="C569"/>
      <c r="D569"/>
      <c r="E569"/>
      <c r="F569"/>
      <c r="G569"/>
      <c r="H569"/>
      <c r="I569"/>
      <c r="J569"/>
      <c r="K569"/>
      <c r="L569"/>
      <c r="M569"/>
      <c r="N569"/>
      <c r="O569"/>
    </row>
    <row r="570" spans="1:15" ht="21.6" customHeight="1" x14ac:dyDescent="0.25">
      <c r="A570"/>
      <c r="B570"/>
      <c r="C570"/>
      <c r="D570"/>
      <c r="E570"/>
      <c r="F570"/>
      <c r="G570"/>
      <c r="H570"/>
      <c r="I570"/>
      <c r="J570"/>
      <c r="K570"/>
      <c r="L570"/>
      <c r="M570"/>
      <c r="N570"/>
      <c r="O570"/>
    </row>
    <row r="571" spans="1:15" ht="100.2" customHeight="1" x14ac:dyDescent="0.25">
      <c r="A571"/>
      <c r="B571"/>
      <c r="C571"/>
      <c r="D571"/>
      <c r="E571"/>
      <c r="F571"/>
      <c r="G571"/>
      <c r="H571"/>
      <c r="I571"/>
      <c r="J571"/>
      <c r="K571"/>
      <c r="L571"/>
      <c r="M571"/>
      <c r="N571"/>
      <c r="O571"/>
    </row>
    <row r="572" spans="1:15" ht="21.6" customHeight="1" x14ac:dyDescent="0.25">
      <c r="A572"/>
      <c r="B572"/>
      <c r="C572"/>
      <c r="D572"/>
      <c r="E572"/>
      <c r="F572"/>
      <c r="G572"/>
      <c r="H572"/>
      <c r="I572"/>
      <c r="J572"/>
      <c r="K572"/>
      <c r="L572"/>
      <c r="M572"/>
      <c r="N572"/>
      <c r="O572"/>
    </row>
    <row r="573" spans="1:15" ht="22.95" customHeight="1" x14ac:dyDescent="0.25">
      <c r="A573"/>
      <c r="B573"/>
      <c r="C573"/>
      <c r="D573"/>
      <c r="E573"/>
      <c r="F573"/>
      <c r="G573"/>
      <c r="H573"/>
      <c r="I573"/>
      <c r="J573"/>
      <c r="K573"/>
      <c r="L573"/>
      <c r="M573"/>
      <c r="N573"/>
      <c r="O573"/>
    </row>
    <row r="574" spans="1:15" ht="22.95" customHeight="1" x14ac:dyDescent="0.25">
      <c r="A574"/>
      <c r="B574"/>
      <c r="C574"/>
      <c r="D574"/>
      <c r="E574"/>
      <c r="F574"/>
      <c r="G574"/>
      <c r="H574"/>
      <c r="I574"/>
      <c r="J574"/>
      <c r="K574"/>
      <c r="L574"/>
      <c r="M574"/>
      <c r="N574"/>
      <c r="O574"/>
    </row>
    <row r="575" spans="1:15" ht="22.95" customHeight="1" x14ac:dyDescent="0.25">
      <c r="A575"/>
      <c r="B575"/>
      <c r="C575"/>
      <c r="D575"/>
      <c r="E575"/>
      <c r="F575"/>
      <c r="G575"/>
      <c r="H575"/>
      <c r="I575"/>
      <c r="J575"/>
      <c r="K575"/>
      <c r="L575"/>
      <c r="M575"/>
      <c r="N575"/>
      <c r="O575"/>
    </row>
    <row r="576" spans="1:15" ht="22.95" customHeight="1" x14ac:dyDescent="0.25">
      <c r="A576"/>
      <c r="B576"/>
      <c r="C576"/>
      <c r="D576"/>
      <c r="E576"/>
      <c r="F576"/>
      <c r="G576"/>
      <c r="H576"/>
      <c r="I576"/>
      <c r="J576"/>
      <c r="K576"/>
      <c r="L576"/>
      <c r="M576"/>
      <c r="N576"/>
      <c r="O576"/>
    </row>
    <row r="577" spans="1:15" ht="22.95" customHeight="1" x14ac:dyDescent="0.25">
      <c r="A577"/>
      <c r="B577"/>
      <c r="C577"/>
      <c r="D577"/>
      <c r="E577"/>
      <c r="F577"/>
      <c r="G577"/>
      <c r="H577"/>
      <c r="I577"/>
      <c r="J577"/>
      <c r="K577"/>
      <c r="L577"/>
      <c r="M577"/>
      <c r="N577"/>
      <c r="O577"/>
    </row>
    <row r="578" spans="1:15" ht="22.95" customHeight="1" x14ac:dyDescent="0.25">
      <c r="A578"/>
      <c r="B578"/>
      <c r="C578"/>
      <c r="D578"/>
      <c r="E578"/>
      <c r="F578"/>
      <c r="G578"/>
      <c r="H578"/>
      <c r="I578"/>
      <c r="J578"/>
      <c r="K578"/>
      <c r="L578"/>
      <c r="M578"/>
      <c r="N578"/>
      <c r="O578"/>
    </row>
    <row r="579" spans="1:15" ht="22.95" customHeight="1" x14ac:dyDescent="0.25">
      <c r="A579"/>
      <c r="B579"/>
      <c r="C579"/>
      <c r="D579"/>
      <c r="E579"/>
      <c r="F579"/>
      <c r="G579"/>
      <c r="H579"/>
      <c r="I579"/>
      <c r="J579"/>
      <c r="K579"/>
      <c r="L579"/>
      <c r="M579"/>
      <c r="N579"/>
      <c r="O579"/>
    </row>
    <row r="580" spans="1:15" ht="22.95" customHeight="1" x14ac:dyDescent="0.25">
      <c r="A580"/>
      <c r="B580"/>
      <c r="C580"/>
      <c r="D580"/>
      <c r="E580"/>
      <c r="F580"/>
      <c r="G580"/>
      <c r="H580"/>
      <c r="I580"/>
      <c r="J580"/>
      <c r="K580"/>
      <c r="L580"/>
      <c r="M580"/>
      <c r="N580"/>
      <c r="O580"/>
    </row>
    <row r="581" spans="1:15" ht="22.95" customHeight="1" x14ac:dyDescent="0.25">
      <c r="A581"/>
      <c r="B581"/>
      <c r="C581"/>
      <c r="D581"/>
      <c r="E581"/>
      <c r="F581"/>
      <c r="G581"/>
      <c r="H581"/>
      <c r="I581"/>
      <c r="J581"/>
      <c r="K581"/>
      <c r="L581"/>
      <c r="M581"/>
      <c r="N581"/>
      <c r="O581"/>
    </row>
    <row r="582" spans="1:15" ht="22.95" customHeight="1" x14ac:dyDescent="0.25">
      <c r="A582"/>
      <c r="B582"/>
      <c r="C582"/>
      <c r="D582"/>
      <c r="E582"/>
      <c r="F582"/>
      <c r="G582"/>
      <c r="H582"/>
      <c r="I582"/>
      <c r="J582"/>
      <c r="K582"/>
      <c r="L582"/>
      <c r="M582"/>
      <c r="N582"/>
      <c r="O582"/>
    </row>
    <row r="583" spans="1:15" ht="22.95" customHeight="1" x14ac:dyDescent="0.25">
      <c r="A583"/>
      <c r="B583"/>
      <c r="C583"/>
      <c r="D583"/>
      <c r="E583"/>
      <c r="F583"/>
      <c r="G583"/>
      <c r="H583"/>
      <c r="I583"/>
      <c r="J583"/>
      <c r="K583"/>
      <c r="L583"/>
      <c r="M583"/>
      <c r="N583"/>
      <c r="O583"/>
    </row>
    <row r="584" spans="1:15" ht="22.95" customHeight="1" x14ac:dyDescent="0.25">
      <c r="A584"/>
      <c r="B584"/>
      <c r="C584"/>
      <c r="D584"/>
      <c r="E584"/>
      <c r="F584"/>
      <c r="G584"/>
      <c r="H584"/>
      <c r="I584"/>
      <c r="J584"/>
      <c r="K584"/>
      <c r="L584"/>
      <c r="M584"/>
      <c r="N584"/>
      <c r="O584"/>
    </row>
    <row r="585" spans="1:15" ht="22.95" customHeight="1" x14ac:dyDescent="0.25">
      <c r="A585"/>
      <c r="B585"/>
      <c r="C585"/>
      <c r="D585"/>
      <c r="E585"/>
      <c r="F585"/>
      <c r="G585"/>
      <c r="H585"/>
      <c r="I585"/>
      <c r="J585"/>
      <c r="K585"/>
      <c r="L585"/>
      <c r="M585"/>
      <c r="N585"/>
      <c r="O585"/>
    </row>
    <row r="586" spans="1:15" ht="22.95" customHeight="1" x14ac:dyDescent="0.25">
      <c r="A586"/>
      <c r="B586"/>
      <c r="C586"/>
      <c r="D586"/>
      <c r="E586"/>
      <c r="F586"/>
      <c r="G586"/>
      <c r="H586"/>
      <c r="I586"/>
      <c r="J586"/>
      <c r="K586"/>
      <c r="L586"/>
      <c r="M586"/>
      <c r="N586"/>
      <c r="O586"/>
    </row>
    <row r="587" spans="1:15" ht="22.95" customHeight="1" x14ac:dyDescent="0.25">
      <c r="A587"/>
      <c r="B587"/>
      <c r="C587"/>
      <c r="D587"/>
      <c r="E587"/>
      <c r="F587"/>
      <c r="G587"/>
      <c r="H587"/>
      <c r="I587"/>
      <c r="J587"/>
      <c r="K587"/>
      <c r="L587"/>
      <c r="M587"/>
      <c r="N587"/>
      <c r="O587"/>
    </row>
    <row r="588" spans="1:15" ht="22.95" customHeight="1" x14ac:dyDescent="0.25">
      <c r="A588"/>
      <c r="B588"/>
      <c r="C588"/>
      <c r="D588"/>
      <c r="E588"/>
      <c r="F588"/>
      <c r="G588"/>
      <c r="H588"/>
      <c r="I588"/>
      <c r="J588"/>
      <c r="K588"/>
      <c r="L588"/>
      <c r="M588"/>
      <c r="N588"/>
      <c r="O588"/>
    </row>
    <row r="589" spans="1:15" ht="22.95" customHeight="1" x14ac:dyDescent="0.25">
      <c r="A589"/>
      <c r="B589"/>
      <c r="C589"/>
      <c r="D589"/>
      <c r="E589"/>
      <c r="F589"/>
      <c r="G589"/>
      <c r="H589"/>
      <c r="I589"/>
      <c r="J589"/>
      <c r="K589"/>
      <c r="L589"/>
      <c r="M589"/>
      <c r="N589"/>
      <c r="O589"/>
    </row>
    <row r="590" spans="1:15" ht="22.95" customHeight="1" x14ac:dyDescent="0.25">
      <c r="A590"/>
      <c r="B590"/>
      <c r="C590"/>
      <c r="D590"/>
      <c r="E590"/>
      <c r="F590"/>
      <c r="G590"/>
      <c r="H590"/>
      <c r="I590"/>
      <c r="J590"/>
      <c r="K590"/>
      <c r="L590"/>
      <c r="M590"/>
      <c r="N590"/>
      <c r="O590"/>
    </row>
    <row r="591" spans="1:15" ht="22.95" customHeight="1" x14ac:dyDescent="0.25">
      <c r="A591"/>
      <c r="B591"/>
      <c r="C591"/>
      <c r="D591"/>
      <c r="E591"/>
      <c r="F591"/>
      <c r="G591"/>
      <c r="H591"/>
      <c r="I591"/>
      <c r="J591"/>
      <c r="K591"/>
      <c r="L591"/>
      <c r="M591"/>
      <c r="N591"/>
      <c r="O591"/>
    </row>
    <row r="592" spans="1:15" ht="22.95" customHeight="1" x14ac:dyDescent="0.25">
      <c r="A592"/>
      <c r="B592"/>
      <c r="C592"/>
      <c r="D592"/>
      <c r="E592"/>
      <c r="F592"/>
      <c r="G592"/>
      <c r="H592"/>
      <c r="I592"/>
      <c r="J592"/>
      <c r="K592"/>
      <c r="L592"/>
      <c r="M592"/>
      <c r="N592"/>
      <c r="O592"/>
    </row>
    <row r="593" spans="1:15" ht="22.95" customHeight="1" x14ac:dyDescent="0.25">
      <c r="A593"/>
      <c r="B593"/>
      <c r="C593"/>
      <c r="D593"/>
      <c r="E593"/>
      <c r="F593"/>
      <c r="G593"/>
      <c r="H593"/>
      <c r="I593"/>
      <c r="J593"/>
      <c r="K593"/>
      <c r="L593"/>
      <c r="M593"/>
      <c r="N593"/>
      <c r="O593"/>
    </row>
    <row r="594" spans="1:15" ht="22.95" customHeight="1" x14ac:dyDescent="0.25">
      <c r="A594"/>
      <c r="B594"/>
      <c r="C594"/>
      <c r="D594"/>
      <c r="E594"/>
      <c r="F594"/>
      <c r="G594"/>
      <c r="H594"/>
      <c r="I594"/>
      <c r="J594"/>
      <c r="K594"/>
      <c r="L594"/>
      <c r="M594"/>
      <c r="N594"/>
      <c r="O594"/>
    </row>
    <row r="595" spans="1:15" ht="22.95" customHeight="1" x14ac:dyDescent="0.25">
      <c r="A595"/>
      <c r="B595"/>
      <c r="C595"/>
      <c r="D595"/>
      <c r="E595"/>
      <c r="F595"/>
      <c r="G595"/>
      <c r="H595"/>
      <c r="I595"/>
      <c r="J595"/>
      <c r="K595"/>
      <c r="L595"/>
      <c r="M595"/>
      <c r="N595"/>
      <c r="O595"/>
    </row>
    <row r="596" spans="1:15" ht="22.95" customHeight="1" x14ac:dyDescent="0.25">
      <c r="A596"/>
      <c r="B596"/>
      <c r="C596"/>
      <c r="D596"/>
      <c r="E596"/>
      <c r="F596"/>
      <c r="G596"/>
      <c r="H596"/>
      <c r="I596"/>
      <c r="J596"/>
      <c r="K596"/>
      <c r="L596"/>
      <c r="M596"/>
      <c r="N596"/>
      <c r="O596"/>
    </row>
    <row r="597" spans="1:15" ht="22.95" customHeight="1" x14ac:dyDescent="0.25">
      <c r="A597"/>
      <c r="B597"/>
      <c r="C597"/>
      <c r="D597"/>
      <c r="E597"/>
      <c r="F597"/>
      <c r="G597"/>
      <c r="H597"/>
      <c r="I597"/>
      <c r="J597"/>
      <c r="K597"/>
      <c r="L597"/>
      <c r="M597"/>
      <c r="N597"/>
      <c r="O597"/>
    </row>
    <row r="598" spans="1:15" ht="22.95" customHeight="1" x14ac:dyDescent="0.25">
      <c r="A598"/>
      <c r="B598"/>
      <c r="C598"/>
      <c r="D598"/>
      <c r="E598"/>
      <c r="F598"/>
      <c r="G598"/>
      <c r="H598"/>
      <c r="I598"/>
      <c r="J598"/>
      <c r="K598"/>
      <c r="L598"/>
      <c r="M598"/>
      <c r="N598"/>
      <c r="O598"/>
    </row>
    <row r="599" spans="1:15" ht="22.95" customHeight="1" x14ac:dyDescent="0.25">
      <c r="A599"/>
      <c r="B599"/>
      <c r="C599"/>
      <c r="D599"/>
      <c r="E599"/>
      <c r="F599"/>
      <c r="G599"/>
      <c r="H599"/>
      <c r="I599"/>
      <c r="J599"/>
      <c r="K599"/>
      <c r="L599"/>
      <c r="M599"/>
      <c r="N599"/>
      <c r="O599"/>
    </row>
    <row r="600" spans="1:15" ht="22.95" customHeight="1" x14ac:dyDescent="0.25">
      <c r="A600"/>
      <c r="B600"/>
      <c r="C600"/>
      <c r="D600"/>
      <c r="E600"/>
      <c r="F600"/>
      <c r="G600"/>
      <c r="H600"/>
      <c r="I600"/>
      <c r="J600"/>
      <c r="K600"/>
      <c r="L600"/>
      <c r="M600"/>
      <c r="N600"/>
      <c r="O600"/>
    </row>
    <row r="601" spans="1:15" ht="22.95" customHeight="1" x14ac:dyDescent="0.25">
      <c r="A601"/>
      <c r="B601"/>
      <c r="C601"/>
      <c r="D601"/>
      <c r="E601"/>
      <c r="F601"/>
      <c r="G601"/>
      <c r="H601"/>
      <c r="I601"/>
      <c r="J601"/>
      <c r="K601"/>
      <c r="L601"/>
      <c r="M601"/>
      <c r="N601"/>
      <c r="O601"/>
    </row>
    <row r="602" spans="1:15" ht="22.95" customHeight="1" x14ac:dyDescent="0.25">
      <c r="A602"/>
      <c r="B602"/>
      <c r="C602"/>
      <c r="D602"/>
      <c r="E602"/>
      <c r="F602"/>
      <c r="G602"/>
      <c r="H602"/>
      <c r="I602"/>
      <c r="J602"/>
      <c r="K602"/>
      <c r="L602"/>
      <c r="M602"/>
      <c r="N602"/>
      <c r="O602"/>
    </row>
    <row r="603" spans="1:15" ht="22.95" customHeight="1" x14ac:dyDescent="0.25">
      <c r="A603"/>
      <c r="B603"/>
      <c r="C603"/>
      <c r="D603"/>
      <c r="E603"/>
      <c r="F603"/>
      <c r="G603"/>
      <c r="H603"/>
      <c r="I603"/>
      <c r="J603"/>
      <c r="K603"/>
      <c r="L603"/>
      <c r="M603"/>
      <c r="N603"/>
      <c r="O603"/>
    </row>
    <row r="604" spans="1:15" ht="22.95" customHeight="1" x14ac:dyDescent="0.25">
      <c r="A604"/>
      <c r="B604"/>
      <c r="C604"/>
      <c r="D604"/>
      <c r="E604"/>
      <c r="F604"/>
      <c r="G604"/>
      <c r="H604"/>
      <c r="I604"/>
      <c r="J604"/>
      <c r="K604"/>
      <c r="L604"/>
      <c r="M604"/>
      <c r="N604"/>
      <c r="O604"/>
    </row>
    <row r="605" spans="1:15" ht="22.95" customHeight="1" x14ac:dyDescent="0.25">
      <c r="A605"/>
      <c r="B605"/>
      <c r="C605"/>
      <c r="D605"/>
      <c r="E605"/>
      <c r="F605"/>
      <c r="G605"/>
      <c r="H605"/>
      <c r="I605"/>
      <c r="J605"/>
      <c r="K605"/>
      <c r="L605"/>
      <c r="M605"/>
      <c r="N605"/>
      <c r="O605"/>
    </row>
    <row r="606" spans="1:15" ht="22.95" customHeight="1" x14ac:dyDescent="0.25">
      <c r="A606"/>
      <c r="B606"/>
      <c r="C606"/>
      <c r="D606"/>
      <c r="E606"/>
      <c r="F606"/>
      <c r="G606"/>
      <c r="H606"/>
      <c r="I606"/>
      <c r="J606"/>
      <c r="K606"/>
      <c r="L606"/>
      <c r="M606"/>
      <c r="N606"/>
      <c r="O606"/>
    </row>
    <row r="607" spans="1:15" ht="22.95" customHeight="1" x14ac:dyDescent="0.25">
      <c r="A607"/>
      <c r="B607"/>
      <c r="C607"/>
      <c r="D607"/>
      <c r="E607"/>
      <c r="F607"/>
      <c r="G607"/>
      <c r="H607"/>
      <c r="I607"/>
      <c r="J607"/>
      <c r="K607"/>
      <c r="L607"/>
      <c r="M607"/>
      <c r="N607"/>
      <c r="O607"/>
    </row>
    <row r="608" spans="1:15" ht="22.95" customHeight="1" x14ac:dyDescent="0.25">
      <c r="A608"/>
      <c r="B608"/>
      <c r="C608"/>
      <c r="D608"/>
      <c r="E608"/>
      <c r="F608"/>
      <c r="G608"/>
      <c r="H608"/>
      <c r="I608"/>
      <c r="J608"/>
      <c r="K608"/>
      <c r="L608"/>
      <c r="M608"/>
      <c r="N608"/>
      <c r="O608"/>
    </row>
    <row r="609" spans="1:15" ht="22.95" customHeight="1" x14ac:dyDescent="0.25">
      <c r="A609"/>
      <c r="B609"/>
      <c r="C609"/>
      <c r="D609"/>
      <c r="E609"/>
      <c r="F609"/>
      <c r="G609"/>
      <c r="H609"/>
      <c r="I609"/>
      <c r="J609"/>
      <c r="K609"/>
      <c r="L609"/>
      <c r="M609"/>
      <c r="N609"/>
      <c r="O609"/>
    </row>
    <row r="610" spans="1:15" ht="22.95" customHeight="1" x14ac:dyDescent="0.25">
      <c r="A610"/>
      <c r="B610"/>
      <c r="C610"/>
      <c r="D610"/>
      <c r="E610"/>
      <c r="F610"/>
      <c r="G610"/>
      <c r="H610"/>
      <c r="I610"/>
      <c r="J610"/>
      <c r="K610"/>
      <c r="L610"/>
      <c r="M610"/>
      <c r="N610"/>
      <c r="O610"/>
    </row>
    <row r="611" spans="1:15" ht="22.95" customHeight="1" x14ac:dyDescent="0.25">
      <c r="A611"/>
      <c r="B611"/>
      <c r="C611"/>
      <c r="D611"/>
      <c r="E611"/>
      <c r="F611"/>
      <c r="G611"/>
      <c r="H611"/>
      <c r="I611"/>
      <c r="J611"/>
      <c r="K611"/>
      <c r="L611"/>
      <c r="M611"/>
      <c r="N611"/>
      <c r="O611"/>
    </row>
    <row r="612" spans="1:15" ht="22.95" customHeight="1" x14ac:dyDescent="0.25">
      <c r="A612"/>
      <c r="B612"/>
      <c r="C612"/>
      <c r="D612"/>
      <c r="E612"/>
      <c r="F612"/>
      <c r="G612"/>
      <c r="H612"/>
      <c r="I612"/>
      <c r="J612"/>
      <c r="K612"/>
      <c r="L612"/>
      <c r="M612"/>
      <c r="N612"/>
      <c r="O612"/>
    </row>
    <row r="613" spans="1:15" ht="22.95" customHeight="1" x14ac:dyDescent="0.25">
      <c r="A613"/>
      <c r="B613"/>
      <c r="C613"/>
      <c r="D613"/>
      <c r="E613"/>
      <c r="F613"/>
      <c r="G613"/>
      <c r="H613"/>
      <c r="I613"/>
      <c r="J613"/>
      <c r="K613"/>
      <c r="L613"/>
      <c r="M613"/>
      <c r="N613"/>
      <c r="O613"/>
    </row>
    <row r="614" spans="1:15" ht="22.95" customHeight="1" x14ac:dyDescent="0.25">
      <c r="A614"/>
      <c r="B614"/>
      <c r="C614"/>
      <c r="D614"/>
      <c r="E614"/>
      <c r="F614"/>
      <c r="G614"/>
      <c r="H614"/>
      <c r="I614"/>
      <c r="J614"/>
      <c r="K614"/>
      <c r="L614"/>
      <c r="M614"/>
      <c r="N614"/>
      <c r="O614"/>
    </row>
    <row r="615" spans="1:15" ht="22.95" customHeight="1" x14ac:dyDescent="0.25">
      <c r="A615"/>
      <c r="B615"/>
      <c r="C615"/>
      <c r="D615"/>
      <c r="E615"/>
      <c r="F615"/>
      <c r="G615"/>
      <c r="H615"/>
      <c r="I615"/>
      <c r="J615"/>
      <c r="K615"/>
      <c r="L615"/>
      <c r="M615"/>
      <c r="N615"/>
      <c r="O615"/>
    </row>
    <row r="616" spans="1:15" ht="22.95" customHeight="1" x14ac:dyDescent="0.25">
      <c r="A616"/>
      <c r="B616"/>
      <c r="C616"/>
      <c r="D616"/>
      <c r="E616"/>
      <c r="F616"/>
      <c r="G616"/>
      <c r="H616"/>
      <c r="I616"/>
      <c r="J616"/>
      <c r="K616"/>
      <c r="L616"/>
      <c r="M616"/>
      <c r="N616"/>
      <c r="O616"/>
    </row>
    <row r="617" spans="1:15" ht="22.95" customHeight="1" x14ac:dyDescent="0.25">
      <c r="A617"/>
      <c r="B617"/>
      <c r="C617"/>
      <c r="D617"/>
      <c r="E617"/>
      <c r="F617"/>
      <c r="G617"/>
      <c r="H617"/>
      <c r="I617"/>
      <c r="J617"/>
      <c r="K617"/>
      <c r="L617"/>
      <c r="M617"/>
      <c r="N617"/>
      <c r="O617"/>
    </row>
    <row r="618" spans="1:15" ht="22.95" customHeight="1" x14ac:dyDescent="0.25">
      <c r="A618"/>
      <c r="B618"/>
      <c r="C618"/>
      <c r="D618"/>
      <c r="E618"/>
      <c r="F618"/>
      <c r="G618"/>
      <c r="H618"/>
      <c r="I618"/>
      <c r="J618"/>
      <c r="K618"/>
      <c r="L618"/>
      <c r="M618"/>
      <c r="N618"/>
      <c r="O618"/>
    </row>
    <row r="619" spans="1:15" ht="22.95" customHeight="1" x14ac:dyDescent="0.25">
      <c r="A619"/>
      <c r="B619"/>
      <c r="C619"/>
      <c r="D619"/>
      <c r="E619"/>
      <c r="F619"/>
      <c r="G619"/>
      <c r="H619"/>
      <c r="I619"/>
      <c r="J619"/>
      <c r="K619"/>
      <c r="L619"/>
      <c r="M619"/>
      <c r="N619"/>
      <c r="O619"/>
    </row>
    <row r="620" spans="1:15" ht="22.95" customHeight="1" x14ac:dyDescent="0.25">
      <c r="A620"/>
      <c r="B620"/>
      <c r="C620"/>
      <c r="D620"/>
      <c r="E620"/>
      <c r="F620"/>
      <c r="G620"/>
      <c r="H620"/>
      <c r="I620"/>
      <c r="J620"/>
      <c r="K620"/>
      <c r="L620"/>
      <c r="M620"/>
      <c r="N620"/>
      <c r="O620"/>
    </row>
    <row r="621" spans="1:15" ht="22.95" customHeight="1" x14ac:dyDescent="0.25">
      <c r="A621"/>
      <c r="B621"/>
      <c r="C621"/>
      <c r="D621"/>
      <c r="E621"/>
      <c r="F621"/>
      <c r="G621"/>
      <c r="H621"/>
      <c r="I621"/>
      <c r="J621"/>
      <c r="K621"/>
      <c r="L621"/>
      <c r="M621"/>
      <c r="N621"/>
      <c r="O621"/>
    </row>
    <row r="622" spans="1:15" ht="22.95" customHeight="1" x14ac:dyDescent="0.25">
      <c r="A622"/>
      <c r="B622"/>
      <c r="C622"/>
      <c r="D622"/>
      <c r="E622"/>
      <c r="F622"/>
      <c r="G622"/>
      <c r="H622"/>
      <c r="I622"/>
      <c r="J622"/>
      <c r="K622"/>
      <c r="L622"/>
      <c r="M622"/>
      <c r="N622"/>
      <c r="O622"/>
    </row>
    <row r="623" spans="1:15" ht="22.95" customHeight="1" x14ac:dyDescent="0.25">
      <c r="A623"/>
      <c r="B623"/>
      <c r="C623"/>
      <c r="D623"/>
      <c r="E623"/>
      <c r="F623"/>
      <c r="G623"/>
      <c r="H623"/>
      <c r="I623"/>
      <c r="J623"/>
      <c r="K623"/>
      <c r="L623"/>
      <c r="M623"/>
      <c r="N623"/>
      <c r="O623"/>
    </row>
    <row r="624" spans="1:15" ht="22.95" customHeight="1" x14ac:dyDescent="0.25">
      <c r="A624"/>
      <c r="B624"/>
      <c r="C624"/>
      <c r="D624"/>
      <c r="E624"/>
      <c r="F624"/>
      <c r="G624"/>
      <c r="H624"/>
      <c r="I624"/>
      <c r="J624"/>
      <c r="K624"/>
      <c r="L624"/>
      <c r="M624"/>
      <c r="N624"/>
      <c r="O624"/>
    </row>
    <row r="625" spans="1:15" ht="22.95" customHeight="1" x14ac:dyDescent="0.25">
      <c r="A625"/>
      <c r="B625"/>
      <c r="C625"/>
      <c r="D625"/>
      <c r="E625"/>
      <c r="F625"/>
      <c r="G625"/>
      <c r="H625"/>
      <c r="I625"/>
      <c r="J625"/>
      <c r="K625"/>
      <c r="L625"/>
      <c r="M625"/>
      <c r="N625"/>
      <c r="O625"/>
    </row>
    <row r="626" spans="1:15" ht="22.95" customHeight="1" x14ac:dyDescent="0.25">
      <c r="A626"/>
      <c r="B626"/>
      <c r="C626"/>
      <c r="D626"/>
      <c r="E626"/>
      <c r="F626"/>
      <c r="G626"/>
      <c r="H626"/>
      <c r="I626"/>
      <c r="J626"/>
      <c r="K626"/>
      <c r="L626"/>
      <c r="M626"/>
      <c r="N626"/>
      <c r="O626"/>
    </row>
    <row r="627" spans="1:15" ht="22.95" customHeight="1" x14ac:dyDescent="0.25">
      <c r="A627"/>
      <c r="B627"/>
      <c r="C627"/>
      <c r="D627"/>
      <c r="E627"/>
      <c r="F627"/>
      <c r="G627"/>
      <c r="H627"/>
      <c r="I627"/>
      <c r="J627"/>
      <c r="K627"/>
      <c r="L627"/>
      <c r="M627"/>
      <c r="N627"/>
      <c r="O627"/>
    </row>
    <row r="628" spans="1:15" ht="22.95" customHeight="1" x14ac:dyDescent="0.25">
      <c r="A628"/>
      <c r="B628"/>
      <c r="C628"/>
      <c r="D628"/>
      <c r="E628"/>
      <c r="F628"/>
      <c r="G628"/>
      <c r="H628"/>
      <c r="I628"/>
      <c r="J628"/>
      <c r="K628"/>
      <c r="L628"/>
      <c r="M628"/>
      <c r="N628"/>
      <c r="O628"/>
    </row>
    <row r="629" spans="1:15" ht="22.95" customHeight="1" x14ac:dyDescent="0.25">
      <c r="A629"/>
      <c r="B629"/>
      <c r="C629"/>
      <c r="D629"/>
      <c r="E629"/>
      <c r="F629"/>
      <c r="G629"/>
      <c r="H629"/>
      <c r="I629"/>
      <c r="J629"/>
      <c r="K629"/>
      <c r="L629"/>
      <c r="M629"/>
      <c r="N629"/>
      <c r="O629"/>
    </row>
    <row r="630" spans="1:15" ht="22.95" customHeight="1" x14ac:dyDescent="0.25">
      <c r="A630"/>
      <c r="B630"/>
      <c r="C630"/>
      <c r="D630"/>
      <c r="E630"/>
      <c r="F630"/>
      <c r="G630"/>
      <c r="H630"/>
      <c r="I630"/>
      <c r="J630"/>
      <c r="K630"/>
      <c r="L630"/>
      <c r="M630"/>
      <c r="N630"/>
      <c r="O630"/>
    </row>
    <row r="631" spans="1:15" ht="22.95" customHeight="1" x14ac:dyDescent="0.25">
      <c r="A631"/>
      <c r="B631"/>
      <c r="C631"/>
      <c r="D631"/>
      <c r="E631"/>
      <c r="F631"/>
      <c r="G631"/>
      <c r="H631"/>
      <c r="I631"/>
      <c r="J631"/>
      <c r="K631"/>
      <c r="L631"/>
      <c r="M631"/>
      <c r="N631"/>
      <c r="O631"/>
    </row>
    <row r="632" spans="1:15" ht="22.95" customHeight="1" x14ac:dyDescent="0.25">
      <c r="A632"/>
      <c r="B632"/>
      <c r="C632"/>
      <c r="D632"/>
      <c r="E632"/>
      <c r="F632"/>
      <c r="G632"/>
      <c r="H632"/>
      <c r="I632"/>
      <c r="J632"/>
      <c r="K632"/>
      <c r="L632"/>
      <c r="M632"/>
      <c r="N632"/>
      <c r="O632"/>
    </row>
    <row r="633" spans="1:15" ht="22.95" customHeight="1" x14ac:dyDescent="0.25">
      <c r="A633"/>
      <c r="B633"/>
      <c r="C633"/>
      <c r="D633"/>
      <c r="E633"/>
      <c r="F633"/>
      <c r="G633"/>
      <c r="H633"/>
      <c r="I633"/>
      <c r="J633"/>
      <c r="K633"/>
      <c r="L633"/>
      <c r="M633"/>
      <c r="N633"/>
      <c r="O633"/>
    </row>
    <row r="634" spans="1:15" ht="19.95" customHeight="1" x14ac:dyDescent="0.25">
      <c r="A634"/>
      <c r="B634"/>
      <c r="C634"/>
      <c r="D634"/>
      <c r="E634"/>
      <c r="F634"/>
      <c r="G634"/>
      <c r="H634"/>
      <c r="I634"/>
      <c r="J634"/>
      <c r="K634"/>
      <c r="L634"/>
      <c r="M634"/>
      <c r="N634"/>
      <c r="O634"/>
    </row>
    <row r="635" spans="1:15" ht="19.95" customHeight="1" x14ac:dyDescent="0.25">
      <c r="A635"/>
      <c r="B635"/>
      <c r="C635"/>
      <c r="D635"/>
      <c r="E635"/>
      <c r="F635"/>
      <c r="G635"/>
      <c r="H635"/>
      <c r="I635"/>
      <c r="J635"/>
      <c r="K635"/>
      <c r="L635"/>
      <c r="M635"/>
      <c r="N635"/>
      <c r="O635"/>
    </row>
    <row r="636" spans="1:15" ht="100.2" customHeight="1" x14ac:dyDescent="0.25">
      <c r="A636"/>
      <c r="B636"/>
      <c r="C636"/>
      <c r="D636"/>
      <c r="E636"/>
      <c r="F636"/>
      <c r="G636"/>
      <c r="H636"/>
      <c r="I636"/>
      <c r="J636"/>
      <c r="K636"/>
      <c r="L636"/>
      <c r="M636"/>
      <c r="N636"/>
      <c r="O636"/>
    </row>
    <row r="637" spans="1:15" ht="19.95" customHeight="1" x14ac:dyDescent="0.25">
      <c r="A637"/>
      <c r="B637"/>
      <c r="C637"/>
      <c r="D637"/>
      <c r="E637"/>
      <c r="F637"/>
      <c r="G637"/>
      <c r="H637"/>
      <c r="I637"/>
      <c r="J637"/>
      <c r="K637"/>
      <c r="L637"/>
      <c r="M637"/>
      <c r="N637"/>
      <c r="O637"/>
    </row>
    <row r="638" spans="1:15" ht="22.95" customHeight="1" x14ac:dyDescent="0.25">
      <c r="A638"/>
      <c r="B638"/>
      <c r="C638"/>
      <c r="D638"/>
      <c r="E638"/>
      <c r="F638"/>
      <c r="G638"/>
      <c r="H638"/>
      <c r="I638"/>
      <c r="J638"/>
      <c r="K638"/>
      <c r="L638"/>
      <c r="M638"/>
      <c r="N638"/>
      <c r="O638"/>
    </row>
    <row r="639" spans="1:15" ht="22.95" customHeight="1" x14ac:dyDescent="0.25">
      <c r="A639"/>
      <c r="B639"/>
      <c r="C639"/>
      <c r="D639"/>
      <c r="E639"/>
      <c r="F639"/>
      <c r="G639"/>
      <c r="H639"/>
      <c r="I639"/>
      <c r="J639"/>
      <c r="K639"/>
      <c r="L639"/>
      <c r="M639"/>
      <c r="N639"/>
      <c r="O639"/>
    </row>
    <row r="640" spans="1:15" ht="22.95" customHeight="1" x14ac:dyDescent="0.25">
      <c r="A640"/>
      <c r="B640"/>
      <c r="C640"/>
      <c r="D640"/>
      <c r="E640"/>
      <c r="F640"/>
      <c r="G640"/>
      <c r="H640"/>
      <c r="I640"/>
      <c r="J640"/>
      <c r="K640"/>
      <c r="L640"/>
      <c r="M640"/>
      <c r="N640"/>
      <c r="O640"/>
    </row>
    <row r="641" spans="1:15" ht="22.95" customHeight="1" x14ac:dyDescent="0.25">
      <c r="A641"/>
      <c r="B641"/>
      <c r="C641"/>
      <c r="D641"/>
      <c r="E641"/>
      <c r="F641"/>
      <c r="G641"/>
      <c r="H641"/>
      <c r="I641"/>
      <c r="J641"/>
      <c r="K641"/>
      <c r="L641"/>
      <c r="M641"/>
      <c r="N641"/>
      <c r="O641"/>
    </row>
    <row r="642" spans="1:15" ht="22.95" customHeight="1" x14ac:dyDescent="0.25">
      <c r="A642"/>
      <c r="B642"/>
      <c r="C642"/>
      <c r="D642"/>
      <c r="E642"/>
      <c r="F642"/>
      <c r="G642"/>
      <c r="H642"/>
      <c r="I642"/>
      <c r="J642"/>
      <c r="K642"/>
      <c r="L642"/>
      <c r="M642"/>
      <c r="N642"/>
      <c r="O642"/>
    </row>
    <row r="643" spans="1:15" ht="22.95" customHeight="1" x14ac:dyDescent="0.25">
      <c r="A643"/>
      <c r="B643"/>
      <c r="C643"/>
      <c r="D643"/>
      <c r="E643"/>
      <c r="F643"/>
      <c r="G643"/>
      <c r="H643"/>
      <c r="I643"/>
      <c r="J643"/>
      <c r="K643"/>
      <c r="L643"/>
      <c r="M643"/>
      <c r="N643"/>
      <c r="O643"/>
    </row>
    <row r="644" spans="1:15" ht="22.95" customHeight="1" x14ac:dyDescent="0.25">
      <c r="A644"/>
      <c r="B644"/>
      <c r="C644"/>
      <c r="D644"/>
      <c r="E644"/>
      <c r="F644"/>
      <c r="G644"/>
      <c r="H644"/>
      <c r="I644"/>
      <c r="J644"/>
      <c r="K644"/>
      <c r="L644"/>
      <c r="M644"/>
      <c r="N644"/>
      <c r="O644"/>
    </row>
    <row r="645" spans="1:15" ht="22.95" customHeight="1" x14ac:dyDescent="0.25">
      <c r="A645"/>
      <c r="B645"/>
      <c r="C645"/>
      <c r="D645"/>
      <c r="E645"/>
      <c r="F645"/>
      <c r="G645"/>
      <c r="H645"/>
      <c r="I645"/>
      <c r="J645"/>
      <c r="K645"/>
      <c r="L645"/>
      <c r="M645"/>
      <c r="N645"/>
      <c r="O645"/>
    </row>
    <row r="646" spans="1:15" ht="22.95" customHeight="1" x14ac:dyDescent="0.25">
      <c r="A646"/>
      <c r="B646"/>
      <c r="C646"/>
      <c r="D646"/>
      <c r="E646"/>
      <c r="F646"/>
      <c r="G646"/>
      <c r="H646"/>
      <c r="I646"/>
      <c r="J646"/>
      <c r="K646"/>
      <c r="L646"/>
      <c r="M646"/>
      <c r="N646"/>
      <c r="O646"/>
    </row>
    <row r="647" spans="1:15" ht="22.95" customHeight="1" x14ac:dyDescent="0.25">
      <c r="A647"/>
      <c r="B647"/>
      <c r="C647"/>
      <c r="D647"/>
      <c r="E647"/>
      <c r="F647"/>
      <c r="G647"/>
      <c r="H647"/>
      <c r="I647"/>
      <c r="J647"/>
      <c r="K647"/>
      <c r="L647"/>
      <c r="M647"/>
      <c r="N647"/>
      <c r="O647"/>
    </row>
    <row r="648" spans="1:15" ht="22.95" customHeight="1" x14ac:dyDescent="0.25">
      <c r="A648"/>
      <c r="B648"/>
      <c r="C648"/>
      <c r="D648"/>
      <c r="E648"/>
      <c r="F648"/>
      <c r="G648"/>
      <c r="H648"/>
      <c r="I648"/>
      <c r="J648"/>
      <c r="K648"/>
      <c r="L648"/>
      <c r="M648"/>
      <c r="N648"/>
      <c r="O648"/>
    </row>
    <row r="649" spans="1:15" ht="22.95" customHeight="1" x14ac:dyDescent="0.25">
      <c r="A649"/>
      <c r="B649"/>
      <c r="C649"/>
      <c r="D649"/>
      <c r="E649"/>
      <c r="F649"/>
      <c r="G649"/>
      <c r="H649"/>
      <c r="I649"/>
      <c r="J649"/>
      <c r="K649"/>
      <c r="L649"/>
      <c r="M649"/>
      <c r="N649"/>
      <c r="O649"/>
    </row>
    <row r="650" spans="1:15" ht="22.95" customHeight="1" x14ac:dyDescent="0.25">
      <c r="A650"/>
      <c r="B650"/>
      <c r="C650"/>
      <c r="D650"/>
      <c r="E650"/>
      <c r="F650"/>
      <c r="G650"/>
      <c r="H650"/>
      <c r="I650"/>
      <c r="J650"/>
      <c r="K650"/>
      <c r="L650"/>
      <c r="M650"/>
      <c r="N650"/>
      <c r="O650"/>
    </row>
    <row r="651" spans="1:15" ht="22.95" customHeight="1" x14ac:dyDescent="0.25">
      <c r="A651"/>
      <c r="B651"/>
      <c r="C651"/>
      <c r="D651"/>
      <c r="E651"/>
      <c r="F651"/>
      <c r="G651"/>
      <c r="H651"/>
      <c r="I651"/>
      <c r="J651"/>
      <c r="K651"/>
      <c r="L651"/>
      <c r="M651"/>
      <c r="N651"/>
      <c r="O651"/>
    </row>
    <row r="652" spans="1:15" ht="22.95" customHeight="1" x14ac:dyDescent="0.25">
      <c r="A652"/>
      <c r="B652"/>
      <c r="C652"/>
      <c r="D652"/>
      <c r="E652"/>
      <c r="F652"/>
      <c r="G652"/>
      <c r="H652"/>
      <c r="I652"/>
      <c r="J652"/>
      <c r="K652"/>
      <c r="L652"/>
      <c r="M652"/>
      <c r="N652"/>
      <c r="O652"/>
    </row>
    <row r="653" spans="1:15" ht="22.95" customHeight="1" x14ac:dyDescent="0.25">
      <c r="A653"/>
      <c r="B653"/>
      <c r="C653"/>
      <c r="D653"/>
      <c r="E653"/>
      <c r="F653"/>
      <c r="G653"/>
      <c r="H653"/>
      <c r="I653"/>
      <c r="J653"/>
      <c r="K653"/>
      <c r="L653"/>
      <c r="M653"/>
      <c r="N653"/>
      <c r="O653"/>
    </row>
    <row r="654" spans="1:15" ht="22.95" customHeight="1" x14ac:dyDescent="0.25">
      <c r="A654"/>
      <c r="B654"/>
      <c r="C654"/>
      <c r="D654"/>
      <c r="E654"/>
      <c r="F654"/>
      <c r="G654"/>
      <c r="H654"/>
      <c r="I654"/>
      <c r="J654"/>
      <c r="K654"/>
      <c r="L654"/>
      <c r="M654"/>
      <c r="N654"/>
      <c r="O654"/>
    </row>
    <row r="655" spans="1:15" ht="22.95" customHeight="1" x14ac:dyDescent="0.25">
      <c r="A655"/>
      <c r="B655"/>
      <c r="C655"/>
      <c r="D655"/>
      <c r="E655"/>
      <c r="F655"/>
      <c r="G655"/>
      <c r="H655"/>
      <c r="I655"/>
      <c r="J655"/>
      <c r="K655"/>
      <c r="L655"/>
      <c r="M655"/>
      <c r="N655"/>
      <c r="O655"/>
    </row>
    <row r="656" spans="1:15" ht="22.95" customHeight="1" x14ac:dyDescent="0.25">
      <c r="A656"/>
      <c r="B656"/>
      <c r="C656"/>
      <c r="D656"/>
      <c r="E656"/>
      <c r="F656"/>
      <c r="G656"/>
      <c r="H656"/>
      <c r="I656"/>
      <c r="J656"/>
      <c r="K656"/>
      <c r="L656"/>
      <c r="M656"/>
      <c r="N656"/>
      <c r="O656"/>
    </row>
    <row r="657" spans="1:15" ht="22.95" customHeight="1" x14ac:dyDescent="0.25">
      <c r="A657"/>
      <c r="B657"/>
      <c r="C657"/>
      <c r="D657"/>
      <c r="E657"/>
      <c r="F657"/>
      <c r="G657"/>
      <c r="H657"/>
      <c r="I657"/>
      <c r="J657"/>
      <c r="K657"/>
      <c r="L657"/>
      <c r="M657"/>
      <c r="N657"/>
      <c r="O657"/>
    </row>
    <row r="658" spans="1:15" ht="22.95" customHeight="1" x14ac:dyDescent="0.25">
      <c r="A658"/>
      <c r="B658"/>
      <c r="C658"/>
      <c r="D658"/>
      <c r="E658"/>
      <c r="F658"/>
      <c r="G658"/>
      <c r="H658"/>
      <c r="I658"/>
      <c r="J658"/>
      <c r="K658"/>
      <c r="L658"/>
      <c r="M658"/>
      <c r="N658"/>
      <c r="O658"/>
    </row>
    <row r="659" spans="1:15" ht="22.95" customHeight="1" x14ac:dyDescent="0.25">
      <c r="A659"/>
      <c r="B659"/>
      <c r="C659"/>
      <c r="D659"/>
      <c r="E659"/>
      <c r="F659"/>
      <c r="G659"/>
      <c r="H659"/>
      <c r="I659"/>
      <c r="J659"/>
      <c r="K659"/>
      <c r="L659"/>
      <c r="M659"/>
      <c r="N659"/>
      <c r="O659"/>
    </row>
    <row r="660" spans="1:15" ht="22.95" customHeight="1" x14ac:dyDescent="0.25">
      <c r="A660"/>
      <c r="B660"/>
      <c r="C660"/>
      <c r="D660"/>
      <c r="E660"/>
      <c r="F660"/>
      <c r="G660"/>
      <c r="H660"/>
      <c r="I660"/>
      <c r="J660"/>
      <c r="K660"/>
      <c r="L660"/>
      <c r="M660"/>
      <c r="N660"/>
      <c r="O660"/>
    </row>
    <row r="661" spans="1:15" ht="22.95" customHeight="1" x14ac:dyDescent="0.25">
      <c r="A661"/>
      <c r="B661"/>
      <c r="C661"/>
      <c r="D661"/>
      <c r="E661"/>
      <c r="F661"/>
      <c r="G661"/>
      <c r="H661"/>
      <c r="I661"/>
      <c r="J661"/>
      <c r="K661"/>
      <c r="L661"/>
      <c r="M661"/>
      <c r="N661"/>
      <c r="O661"/>
    </row>
    <row r="662" spans="1:15" ht="22.95" customHeight="1" x14ac:dyDescent="0.25">
      <c r="A662"/>
      <c r="B662"/>
      <c r="C662"/>
      <c r="D662"/>
      <c r="E662"/>
      <c r="F662"/>
      <c r="G662"/>
      <c r="H662"/>
      <c r="I662"/>
      <c r="J662"/>
      <c r="K662"/>
      <c r="L662"/>
      <c r="M662"/>
      <c r="N662"/>
      <c r="O662"/>
    </row>
    <row r="663" spans="1:15" ht="22.95" customHeight="1" x14ac:dyDescent="0.25">
      <c r="A663"/>
      <c r="B663"/>
      <c r="C663"/>
      <c r="D663"/>
      <c r="E663"/>
      <c r="F663"/>
      <c r="G663"/>
      <c r="H663"/>
      <c r="I663"/>
      <c r="J663"/>
      <c r="K663"/>
      <c r="L663"/>
      <c r="M663"/>
      <c r="N663"/>
      <c r="O663"/>
    </row>
    <row r="664" spans="1:15" ht="22.95" customHeight="1" x14ac:dyDescent="0.25">
      <c r="A664"/>
      <c r="B664"/>
      <c r="C664"/>
      <c r="D664"/>
      <c r="E664"/>
      <c r="F664"/>
      <c r="G664"/>
      <c r="H664"/>
      <c r="I664"/>
      <c r="J664"/>
      <c r="K664"/>
      <c r="L664"/>
      <c r="M664"/>
      <c r="N664"/>
      <c r="O664"/>
    </row>
    <row r="665" spans="1:15" ht="22.95" customHeight="1" x14ac:dyDescent="0.25">
      <c r="A665"/>
      <c r="B665"/>
      <c r="C665"/>
      <c r="D665"/>
      <c r="E665"/>
      <c r="F665"/>
      <c r="G665"/>
      <c r="H665"/>
      <c r="I665"/>
      <c r="J665"/>
      <c r="K665"/>
      <c r="L665"/>
      <c r="M665"/>
      <c r="N665"/>
      <c r="O665"/>
    </row>
    <row r="666" spans="1:15" ht="22.95" customHeight="1" x14ac:dyDescent="0.25">
      <c r="A666"/>
      <c r="B666"/>
      <c r="C666"/>
      <c r="D666"/>
      <c r="E666"/>
      <c r="F666"/>
      <c r="G666"/>
      <c r="H666"/>
      <c r="I666"/>
      <c r="J666"/>
      <c r="K666"/>
      <c r="L666"/>
      <c r="M666"/>
      <c r="N666"/>
      <c r="O666"/>
    </row>
    <row r="667" spans="1:15" ht="22.95" customHeight="1" x14ac:dyDescent="0.25">
      <c r="A667"/>
      <c r="B667"/>
      <c r="C667"/>
      <c r="D667"/>
      <c r="E667"/>
      <c r="F667"/>
      <c r="G667"/>
      <c r="H667"/>
      <c r="I667"/>
      <c r="J667"/>
      <c r="K667"/>
      <c r="L667"/>
      <c r="M667"/>
      <c r="N667"/>
      <c r="O667"/>
    </row>
    <row r="668" spans="1:15" ht="22.95" customHeight="1" x14ac:dyDescent="0.25">
      <c r="A668"/>
      <c r="B668"/>
      <c r="C668"/>
      <c r="D668"/>
      <c r="E668"/>
      <c r="F668"/>
      <c r="G668"/>
      <c r="H668"/>
      <c r="I668"/>
      <c r="J668"/>
      <c r="K668"/>
      <c r="L668"/>
      <c r="M668"/>
      <c r="N668"/>
      <c r="O668"/>
    </row>
    <row r="669" spans="1:15" ht="22.95" customHeight="1" x14ac:dyDescent="0.25">
      <c r="A669"/>
      <c r="B669"/>
      <c r="C669"/>
      <c r="D669"/>
      <c r="E669"/>
      <c r="F669"/>
      <c r="G669"/>
      <c r="H669"/>
      <c r="I669"/>
      <c r="J669"/>
      <c r="K669"/>
      <c r="L669"/>
      <c r="M669"/>
      <c r="N669"/>
      <c r="O669"/>
    </row>
    <row r="670" spans="1:15" ht="22.95" customHeight="1" x14ac:dyDescent="0.25">
      <c r="A670"/>
      <c r="B670"/>
      <c r="C670"/>
      <c r="D670"/>
      <c r="E670"/>
      <c r="F670"/>
      <c r="G670"/>
      <c r="H670"/>
      <c r="I670"/>
      <c r="J670"/>
      <c r="K670"/>
      <c r="L670"/>
      <c r="M670"/>
      <c r="N670"/>
      <c r="O670"/>
    </row>
    <row r="671" spans="1:15" ht="22.95" customHeight="1" x14ac:dyDescent="0.25">
      <c r="A671"/>
      <c r="B671"/>
      <c r="C671"/>
      <c r="D671"/>
      <c r="E671"/>
      <c r="F671"/>
      <c r="G671"/>
      <c r="H671"/>
      <c r="I671"/>
      <c r="J671"/>
      <c r="K671"/>
      <c r="L671"/>
      <c r="M671"/>
      <c r="N671"/>
      <c r="O671"/>
    </row>
    <row r="672" spans="1:15" ht="22.95" customHeight="1" x14ac:dyDescent="0.25">
      <c r="A672"/>
      <c r="B672"/>
      <c r="C672"/>
      <c r="D672"/>
      <c r="E672"/>
      <c r="F672"/>
      <c r="G672"/>
      <c r="H672"/>
      <c r="I672"/>
      <c r="J672"/>
      <c r="K672"/>
      <c r="L672"/>
      <c r="M672"/>
      <c r="N672"/>
      <c r="O672"/>
    </row>
    <row r="673" spans="1:15" ht="22.95" customHeight="1" x14ac:dyDescent="0.25">
      <c r="A673"/>
      <c r="B673"/>
      <c r="C673"/>
      <c r="D673"/>
      <c r="E673"/>
      <c r="F673"/>
      <c r="G673"/>
      <c r="H673"/>
      <c r="I673"/>
      <c r="J673"/>
      <c r="K673"/>
      <c r="L673"/>
      <c r="M673"/>
      <c r="N673"/>
      <c r="O673"/>
    </row>
    <row r="674" spans="1:15" ht="22.95" customHeight="1" x14ac:dyDescent="0.25">
      <c r="A674"/>
      <c r="B674"/>
      <c r="C674"/>
      <c r="D674"/>
      <c r="E674"/>
      <c r="F674"/>
      <c r="G674"/>
      <c r="H674"/>
      <c r="I674"/>
      <c r="J674"/>
      <c r="K674"/>
      <c r="L674"/>
      <c r="M674"/>
      <c r="N674"/>
      <c r="O674"/>
    </row>
    <row r="675" spans="1:15" ht="22.95" customHeight="1" x14ac:dyDescent="0.25">
      <c r="A675"/>
      <c r="B675"/>
      <c r="C675"/>
      <c r="D675"/>
      <c r="E675"/>
      <c r="F675"/>
      <c r="G675"/>
      <c r="H675"/>
      <c r="I675"/>
      <c r="J675"/>
      <c r="K675"/>
      <c r="L675"/>
      <c r="M675"/>
      <c r="N675"/>
      <c r="O675"/>
    </row>
    <row r="676" spans="1:15" ht="22.95" customHeight="1" x14ac:dyDescent="0.25">
      <c r="A676"/>
      <c r="B676"/>
      <c r="C676"/>
      <c r="D676"/>
      <c r="E676"/>
      <c r="F676"/>
      <c r="G676"/>
      <c r="H676"/>
      <c r="I676"/>
      <c r="J676"/>
      <c r="K676"/>
      <c r="L676"/>
      <c r="M676"/>
      <c r="N676"/>
      <c r="O676"/>
    </row>
    <row r="677" spans="1:15" ht="22.95" customHeight="1" x14ac:dyDescent="0.25">
      <c r="A677"/>
      <c r="B677"/>
      <c r="C677"/>
      <c r="D677"/>
      <c r="E677"/>
      <c r="F677"/>
      <c r="G677"/>
      <c r="H677"/>
      <c r="I677"/>
      <c r="J677"/>
      <c r="K677"/>
      <c r="L677"/>
      <c r="M677"/>
      <c r="N677"/>
      <c r="O677"/>
    </row>
    <row r="678" spans="1:15" ht="22.95" customHeight="1" x14ac:dyDescent="0.25">
      <c r="A678"/>
      <c r="B678"/>
      <c r="C678"/>
      <c r="D678"/>
      <c r="E678"/>
      <c r="F678"/>
      <c r="G678"/>
      <c r="H678"/>
      <c r="I678"/>
      <c r="J678"/>
      <c r="K678"/>
      <c r="L678"/>
      <c r="M678"/>
      <c r="N678"/>
      <c r="O678"/>
    </row>
    <row r="679" spans="1:15" ht="22.95" customHeight="1" x14ac:dyDescent="0.25">
      <c r="A679"/>
      <c r="B679"/>
      <c r="C679"/>
      <c r="D679"/>
      <c r="E679"/>
      <c r="F679"/>
      <c r="G679"/>
      <c r="H679"/>
      <c r="I679"/>
      <c r="J679"/>
      <c r="K679"/>
      <c r="L679"/>
      <c r="M679"/>
      <c r="N679"/>
      <c r="O679"/>
    </row>
    <row r="680" spans="1:15" ht="22.95" customHeight="1" x14ac:dyDescent="0.25">
      <c r="A680"/>
      <c r="B680"/>
      <c r="C680"/>
      <c r="D680"/>
      <c r="E680"/>
      <c r="F680"/>
      <c r="G680"/>
      <c r="H680"/>
      <c r="I680"/>
      <c r="J680"/>
      <c r="K680"/>
      <c r="L680"/>
      <c r="M680"/>
      <c r="N680"/>
      <c r="O680"/>
    </row>
    <row r="681" spans="1:15" ht="22.95" customHeight="1" x14ac:dyDescent="0.25">
      <c r="A681"/>
      <c r="B681"/>
      <c r="C681"/>
      <c r="D681"/>
      <c r="E681"/>
      <c r="F681"/>
      <c r="G681"/>
      <c r="H681"/>
      <c r="I681"/>
      <c r="J681"/>
      <c r="K681"/>
      <c r="L681"/>
      <c r="M681"/>
      <c r="N681"/>
      <c r="O681"/>
    </row>
    <row r="682" spans="1:15" ht="22.95" customHeight="1" x14ac:dyDescent="0.25">
      <c r="A682"/>
      <c r="B682"/>
      <c r="C682"/>
      <c r="D682"/>
      <c r="E682"/>
      <c r="F682"/>
      <c r="G682"/>
      <c r="H682"/>
      <c r="I682"/>
      <c r="J682"/>
      <c r="K682"/>
      <c r="L682"/>
      <c r="M682"/>
      <c r="N682"/>
      <c r="O682"/>
    </row>
    <row r="683" spans="1:15" ht="22.95" customHeight="1" x14ac:dyDescent="0.25">
      <c r="A683"/>
      <c r="B683"/>
      <c r="C683"/>
      <c r="D683"/>
      <c r="E683"/>
      <c r="F683"/>
      <c r="G683"/>
      <c r="H683"/>
      <c r="I683"/>
      <c r="J683"/>
      <c r="K683"/>
      <c r="L683"/>
      <c r="M683"/>
      <c r="N683"/>
      <c r="O683"/>
    </row>
    <row r="684" spans="1:15" ht="22.95" customHeight="1" x14ac:dyDescent="0.25">
      <c r="A684"/>
      <c r="B684"/>
      <c r="C684"/>
      <c r="D684"/>
      <c r="E684"/>
      <c r="F684"/>
      <c r="G684"/>
      <c r="H684"/>
      <c r="I684"/>
      <c r="J684"/>
      <c r="K684"/>
      <c r="L684"/>
      <c r="M684"/>
      <c r="N684"/>
      <c r="O684"/>
    </row>
    <row r="685" spans="1:15" ht="22.95" customHeight="1" x14ac:dyDescent="0.25">
      <c r="A685"/>
      <c r="B685"/>
      <c r="C685"/>
      <c r="D685"/>
      <c r="E685"/>
      <c r="F685"/>
      <c r="G685"/>
      <c r="H685"/>
      <c r="I685"/>
      <c r="J685"/>
      <c r="K685"/>
      <c r="L685"/>
      <c r="M685"/>
      <c r="N685"/>
      <c r="O685"/>
    </row>
    <row r="686" spans="1:15" ht="22.95" customHeight="1" x14ac:dyDescent="0.25">
      <c r="A686"/>
      <c r="B686"/>
      <c r="C686"/>
      <c r="D686"/>
      <c r="E686"/>
      <c r="F686"/>
      <c r="G686"/>
      <c r="H686"/>
      <c r="I686"/>
      <c r="J686"/>
      <c r="K686"/>
      <c r="L686"/>
      <c r="M686"/>
      <c r="N686"/>
      <c r="O686"/>
    </row>
    <row r="687" spans="1:15" ht="22.95" customHeight="1" x14ac:dyDescent="0.25">
      <c r="A687"/>
      <c r="B687"/>
      <c r="C687"/>
      <c r="D687"/>
      <c r="E687"/>
      <c r="F687"/>
      <c r="G687"/>
      <c r="H687"/>
      <c r="I687"/>
      <c r="J687"/>
      <c r="K687"/>
      <c r="L687"/>
      <c r="M687"/>
      <c r="N687"/>
      <c r="O687"/>
    </row>
    <row r="688" spans="1:15" ht="22.95" customHeight="1" x14ac:dyDescent="0.25">
      <c r="A688"/>
      <c r="B688"/>
      <c r="C688"/>
      <c r="D688"/>
      <c r="E688"/>
      <c r="F688"/>
      <c r="G688"/>
      <c r="H688"/>
      <c r="I688"/>
      <c r="J688"/>
      <c r="K688"/>
      <c r="L688"/>
      <c r="M688"/>
      <c r="N688"/>
      <c r="O688"/>
    </row>
    <row r="689" spans="1:15" ht="22.95" customHeight="1" x14ac:dyDescent="0.25">
      <c r="A689"/>
      <c r="B689"/>
      <c r="C689"/>
      <c r="D689"/>
      <c r="E689"/>
      <c r="F689"/>
      <c r="G689"/>
      <c r="H689"/>
      <c r="I689"/>
      <c r="J689"/>
      <c r="K689"/>
      <c r="L689"/>
      <c r="M689"/>
      <c r="N689"/>
      <c r="O689"/>
    </row>
    <row r="690" spans="1:15" ht="22.95" customHeight="1" x14ac:dyDescent="0.25">
      <c r="A690"/>
      <c r="B690"/>
      <c r="C690"/>
      <c r="D690"/>
      <c r="E690"/>
      <c r="F690"/>
      <c r="G690"/>
      <c r="H690"/>
      <c r="I690"/>
      <c r="J690"/>
      <c r="K690"/>
      <c r="L690"/>
      <c r="M690"/>
      <c r="N690"/>
      <c r="O690"/>
    </row>
    <row r="691" spans="1:15" ht="22.95" customHeight="1" x14ac:dyDescent="0.25">
      <c r="A691"/>
      <c r="B691"/>
      <c r="C691"/>
      <c r="D691"/>
      <c r="E691"/>
      <c r="F691"/>
      <c r="G691"/>
      <c r="H691"/>
      <c r="I691"/>
      <c r="J691"/>
      <c r="K691"/>
      <c r="L691"/>
      <c r="M691"/>
      <c r="N691"/>
      <c r="O691"/>
    </row>
    <row r="692" spans="1:15" ht="22.95" customHeight="1" x14ac:dyDescent="0.25">
      <c r="A692"/>
      <c r="B692"/>
      <c r="C692"/>
      <c r="D692"/>
      <c r="E692"/>
      <c r="F692"/>
      <c r="G692"/>
      <c r="H692"/>
      <c r="I692"/>
      <c r="J692"/>
      <c r="K692"/>
      <c r="L692"/>
      <c r="M692"/>
      <c r="N692"/>
      <c r="O692"/>
    </row>
    <row r="693" spans="1:15" ht="22.95" customHeight="1" x14ac:dyDescent="0.25">
      <c r="A693"/>
      <c r="B693"/>
      <c r="C693"/>
      <c r="D693"/>
      <c r="E693"/>
      <c r="F693"/>
      <c r="G693"/>
      <c r="H693"/>
      <c r="I693"/>
      <c r="J693"/>
      <c r="K693"/>
      <c r="L693"/>
      <c r="M693"/>
      <c r="N693"/>
      <c r="O693"/>
    </row>
    <row r="694" spans="1:15" ht="22.95" customHeight="1" x14ac:dyDescent="0.25">
      <c r="A694"/>
      <c r="B694"/>
      <c r="C694"/>
      <c r="D694"/>
      <c r="E694"/>
      <c r="F694"/>
      <c r="G694"/>
      <c r="H694"/>
      <c r="I694"/>
      <c r="J694"/>
      <c r="K694"/>
      <c r="L694"/>
      <c r="M694"/>
      <c r="N694"/>
      <c r="O694"/>
    </row>
    <row r="695" spans="1:15" ht="22.95" customHeight="1" x14ac:dyDescent="0.25">
      <c r="A695"/>
      <c r="B695"/>
      <c r="C695"/>
      <c r="D695"/>
      <c r="E695"/>
      <c r="F695"/>
      <c r="G695"/>
      <c r="H695"/>
      <c r="I695"/>
      <c r="J695"/>
      <c r="K695"/>
      <c r="L695"/>
      <c r="M695"/>
      <c r="N695"/>
      <c r="O695"/>
    </row>
    <row r="696" spans="1:15" ht="22.95" customHeight="1" x14ac:dyDescent="0.25">
      <c r="A696"/>
      <c r="B696"/>
      <c r="C696"/>
      <c r="D696"/>
      <c r="E696"/>
      <c r="F696"/>
      <c r="G696"/>
      <c r="H696"/>
      <c r="I696"/>
      <c r="J696"/>
      <c r="K696"/>
      <c r="L696"/>
      <c r="M696"/>
      <c r="N696"/>
      <c r="O696"/>
    </row>
    <row r="697" spans="1:15" ht="22.95" customHeight="1" x14ac:dyDescent="0.25">
      <c r="A697"/>
      <c r="B697"/>
      <c r="C697"/>
      <c r="D697"/>
      <c r="E697"/>
      <c r="F697"/>
      <c r="G697"/>
      <c r="H697"/>
      <c r="I697"/>
      <c r="J697"/>
      <c r="K697"/>
      <c r="L697"/>
      <c r="M697"/>
      <c r="N697"/>
      <c r="O697"/>
    </row>
    <row r="698" spans="1:15" ht="22.95" customHeight="1" x14ac:dyDescent="0.25">
      <c r="A698"/>
      <c r="B698"/>
      <c r="C698"/>
      <c r="D698"/>
      <c r="E698"/>
      <c r="F698"/>
      <c r="G698"/>
      <c r="H698"/>
      <c r="I698"/>
      <c r="J698"/>
      <c r="K698"/>
      <c r="L698"/>
      <c r="M698"/>
      <c r="N698"/>
      <c r="O698"/>
    </row>
    <row r="699" spans="1:15" ht="19.95" customHeight="1" x14ac:dyDescent="0.25">
      <c r="A699"/>
      <c r="B699"/>
      <c r="C699"/>
      <c r="D699"/>
      <c r="E699"/>
      <c r="F699"/>
      <c r="G699"/>
      <c r="H699"/>
      <c r="I699"/>
      <c r="J699"/>
      <c r="K699"/>
      <c r="L699"/>
      <c r="M699"/>
      <c r="N699"/>
      <c r="O699"/>
    </row>
    <row r="700" spans="1:15" ht="21" customHeight="1" x14ac:dyDescent="0.25">
      <c r="A700"/>
      <c r="B700"/>
      <c r="C700"/>
      <c r="D700"/>
      <c r="E700"/>
      <c r="F700"/>
      <c r="G700"/>
      <c r="H700"/>
      <c r="I700"/>
      <c r="J700"/>
      <c r="K700"/>
      <c r="L700"/>
      <c r="M700"/>
      <c r="N700"/>
      <c r="O700"/>
    </row>
    <row r="701" spans="1:15" ht="100.2" customHeight="1" x14ac:dyDescent="0.25">
      <c r="A701"/>
      <c r="B701"/>
      <c r="C701"/>
      <c r="D701"/>
      <c r="E701"/>
      <c r="F701"/>
      <c r="G701"/>
      <c r="H701"/>
      <c r="I701"/>
      <c r="J701"/>
      <c r="K701"/>
      <c r="L701"/>
      <c r="M701"/>
      <c r="N701"/>
      <c r="O701"/>
    </row>
    <row r="702" spans="1:15" ht="19.95" customHeight="1" x14ac:dyDescent="0.25">
      <c r="A702"/>
      <c r="B702"/>
      <c r="C702"/>
      <c r="D702"/>
      <c r="E702"/>
      <c r="F702"/>
      <c r="G702"/>
      <c r="H702"/>
      <c r="I702"/>
      <c r="J702"/>
      <c r="K702"/>
      <c r="L702"/>
      <c r="M702"/>
      <c r="N702"/>
      <c r="O702"/>
    </row>
    <row r="703" spans="1:15" ht="22.95" customHeight="1" x14ac:dyDescent="0.25">
      <c r="A703"/>
      <c r="B703"/>
      <c r="C703"/>
      <c r="D703"/>
      <c r="E703"/>
      <c r="F703"/>
      <c r="G703"/>
      <c r="H703"/>
      <c r="I703"/>
      <c r="J703"/>
      <c r="K703"/>
      <c r="L703"/>
      <c r="M703"/>
      <c r="N703"/>
      <c r="O703"/>
    </row>
    <row r="704" spans="1:15" ht="22.95" customHeight="1" x14ac:dyDescent="0.25">
      <c r="A704"/>
      <c r="B704"/>
      <c r="C704"/>
      <c r="D704"/>
      <c r="E704"/>
      <c r="F704"/>
      <c r="G704"/>
      <c r="H704"/>
      <c r="I704"/>
      <c r="J704"/>
      <c r="K704"/>
      <c r="L704"/>
      <c r="M704"/>
      <c r="N704"/>
      <c r="O704"/>
    </row>
    <row r="705" spans="1:15" ht="22.95" customHeight="1" x14ac:dyDescent="0.25">
      <c r="A705"/>
      <c r="B705"/>
      <c r="C705"/>
      <c r="D705"/>
      <c r="E705"/>
      <c r="F705"/>
      <c r="G705"/>
      <c r="H705"/>
      <c r="I705"/>
      <c r="J705"/>
      <c r="K705"/>
      <c r="L705"/>
      <c r="M705"/>
      <c r="N705"/>
      <c r="O705"/>
    </row>
    <row r="706" spans="1:15" ht="22.95" customHeight="1" x14ac:dyDescent="0.25">
      <c r="A706"/>
      <c r="B706"/>
      <c r="C706"/>
      <c r="D706"/>
      <c r="E706"/>
      <c r="F706"/>
      <c r="G706"/>
      <c r="H706"/>
      <c r="I706"/>
      <c r="J706"/>
      <c r="K706"/>
      <c r="L706"/>
      <c r="M706"/>
      <c r="N706"/>
      <c r="O706"/>
    </row>
    <row r="707" spans="1:15" ht="22.95" customHeight="1" x14ac:dyDescent="0.25">
      <c r="A707"/>
      <c r="B707"/>
      <c r="C707"/>
      <c r="D707"/>
      <c r="E707"/>
      <c r="F707"/>
      <c r="G707"/>
      <c r="H707"/>
      <c r="I707"/>
      <c r="J707"/>
      <c r="K707"/>
      <c r="L707"/>
      <c r="M707"/>
      <c r="N707"/>
      <c r="O707"/>
    </row>
    <row r="708" spans="1:15" ht="22.95" customHeight="1" x14ac:dyDescent="0.25">
      <c r="A708"/>
      <c r="B708"/>
      <c r="C708"/>
      <c r="D708"/>
      <c r="E708"/>
      <c r="F708"/>
      <c r="G708"/>
      <c r="H708"/>
      <c r="I708"/>
      <c r="J708"/>
      <c r="K708"/>
      <c r="L708"/>
      <c r="M708"/>
      <c r="N708"/>
      <c r="O708"/>
    </row>
    <row r="709" spans="1:15" ht="22.95" customHeight="1" x14ac:dyDescent="0.25">
      <c r="A709"/>
      <c r="B709"/>
      <c r="C709"/>
      <c r="D709"/>
      <c r="E709"/>
      <c r="F709"/>
      <c r="G709"/>
      <c r="H709"/>
      <c r="I709"/>
      <c r="J709"/>
      <c r="K709"/>
      <c r="L709"/>
      <c r="M709"/>
      <c r="N709"/>
      <c r="O709"/>
    </row>
    <row r="710" spans="1:15" ht="22.95" customHeight="1" x14ac:dyDescent="0.25">
      <c r="A710"/>
      <c r="B710"/>
      <c r="C710"/>
      <c r="D710"/>
      <c r="E710"/>
      <c r="F710"/>
      <c r="G710"/>
      <c r="H710"/>
      <c r="I710"/>
      <c r="J710"/>
      <c r="K710"/>
      <c r="L710"/>
      <c r="M710"/>
      <c r="N710"/>
      <c r="O710"/>
    </row>
    <row r="711" spans="1:15" ht="22.95" customHeight="1" x14ac:dyDescent="0.25">
      <c r="A711"/>
      <c r="B711"/>
      <c r="C711"/>
      <c r="D711"/>
      <c r="E711"/>
      <c r="F711"/>
      <c r="G711"/>
      <c r="H711"/>
      <c r="I711"/>
      <c r="J711"/>
      <c r="K711"/>
      <c r="L711"/>
      <c r="M711"/>
      <c r="N711"/>
      <c r="O711"/>
    </row>
    <row r="712" spans="1:15" ht="22.95" customHeight="1" x14ac:dyDescent="0.25">
      <c r="A712"/>
      <c r="B712"/>
      <c r="C712"/>
      <c r="D712"/>
      <c r="E712"/>
      <c r="F712"/>
      <c r="G712"/>
      <c r="H712"/>
      <c r="I712"/>
      <c r="J712"/>
      <c r="K712"/>
      <c r="L712"/>
      <c r="M712"/>
      <c r="N712"/>
      <c r="O712"/>
    </row>
    <row r="713" spans="1:15" ht="22.95" customHeight="1" x14ac:dyDescent="0.25">
      <c r="A713"/>
      <c r="B713"/>
      <c r="C713"/>
      <c r="D713"/>
      <c r="E713"/>
      <c r="F713"/>
      <c r="G713"/>
      <c r="H713"/>
      <c r="I713"/>
      <c r="J713"/>
      <c r="K713"/>
      <c r="L713"/>
      <c r="M713"/>
      <c r="N713"/>
      <c r="O713"/>
    </row>
    <row r="714" spans="1:15" ht="22.95" customHeight="1" x14ac:dyDescent="0.25">
      <c r="A714"/>
      <c r="B714"/>
      <c r="C714"/>
      <c r="D714"/>
      <c r="E714"/>
      <c r="F714"/>
      <c r="G714"/>
      <c r="H714"/>
      <c r="I714"/>
      <c r="J714"/>
      <c r="K714"/>
      <c r="L714"/>
      <c r="M714"/>
      <c r="N714"/>
      <c r="O714"/>
    </row>
    <row r="715" spans="1:15" ht="22.95" customHeight="1" x14ac:dyDescent="0.25">
      <c r="A715"/>
      <c r="B715"/>
      <c r="C715"/>
      <c r="D715"/>
      <c r="E715"/>
      <c r="F715"/>
      <c r="G715"/>
      <c r="H715"/>
      <c r="I715"/>
      <c r="J715"/>
      <c r="K715"/>
      <c r="L715"/>
      <c r="M715"/>
      <c r="N715"/>
      <c r="O715"/>
    </row>
    <row r="716" spans="1:15" ht="22.95" customHeight="1" x14ac:dyDescent="0.25">
      <c r="A716"/>
      <c r="B716"/>
      <c r="C716"/>
      <c r="D716"/>
      <c r="E716"/>
      <c r="F716"/>
      <c r="G716"/>
      <c r="H716"/>
      <c r="I716"/>
      <c r="J716"/>
      <c r="K716"/>
      <c r="L716"/>
      <c r="M716"/>
      <c r="N716"/>
      <c r="O716"/>
    </row>
    <row r="717" spans="1:15" ht="22.95" customHeight="1" x14ac:dyDescent="0.25">
      <c r="A717"/>
      <c r="B717"/>
      <c r="C717"/>
      <c r="D717"/>
      <c r="E717"/>
      <c r="F717"/>
      <c r="G717"/>
      <c r="H717"/>
      <c r="I717"/>
      <c r="J717"/>
      <c r="K717"/>
      <c r="L717"/>
      <c r="M717"/>
      <c r="N717"/>
      <c r="O717"/>
    </row>
    <row r="718" spans="1:15" ht="22.95" customHeight="1" x14ac:dyDescent="0.25">
      <c r="A718"/>
      <c r="B718"/>
      <c r="C718"/>
      <c r="D718"/>
      <c r="E718"/>
      <c r="F718"/>
      <c r="G718"/>
      <c r="H718"/>
      <c r="I718"/>
      <c r="J718"/>
      <c r="K718"/>
      <c r="L718"/>
      <c r="M718"/>
      <c r="N718"/>
      <c r="O718"/>
    </row>
    <row r="719" spans="1:15" ht="22.95" customHeight="1" x14ac:dyDescent="0.25">
      <c r="A719"/>
      <c r="B719"/>
      <c r="C719"/>
      <c r="D719"/>
      <c r="E719"/>
      <c r="F719"/>
      <c r="G719"/>
      <c r="H719"/>
      <c r="I719"/>
      <c r="J719"/>
      <c r="K719"/>
      <c r="L719"/>
      <c r="M719"/>
      <c r="N719"/>
      <c r="O719"/>
    </row>
    <row r="720" spans="1:15" ht="22.95" customHeight="1" x14ac:dyDescent="0.25">
      <c r="A720"/>
      <c r="B720"/>
      <c r="C720"/>
      <c r="D720"/>
      <c r="E720"/>
      <c r="F720"/>
      <c r="G720"/>
      <c r="H720"/>
      <c r="I720"/>
      <c r="J720"/>
      <c r="K720"/>
      <c r="L720"/>
      <c r="M720"/>
      <c r="N720"/>
      <c r="O720"/>
    </row>
    <row r="721" spans="1:15" ht="22.95" customHeight="1" x14ac:dyDescent="0.25">
      <c r="A721"/>
      <c r="B721"/>
      <c r="C721"/>
      <c r="D721"/>
      <c r="E721"/>
      <c r="F721"/>
      <c r="G721"/>
      <c r="H721"/>
      <c r="I721"/>
      <c r="J721"/>
      <c r="K721"/>
      <c r="L721"/>
      <c r="M721"/>
      <c r="N721"/>
      <c r="O721"/>
    </row>
    <row r="722" spans="1:15" ht="22.95" customHeight="1" x14ac:dyDescent="0.25">
      <c r="A722"/>
      <c r="B722"/>
      <c r="C722"/>
      <c r="D722"/>
      <c r="E722"/>
      <c r="F722"/>
      <c r="G722"/>
      <c r="H722"/>
      <c r="I722"/>
      <c r="J722"/>
      <c r="K722"/>
      <c r="L722"/>
      <c r="M722"/>
      <c r="N722"/>
      <c r="O722"/>
    </row>
    <row r="723" spans="1:15" ht="22.95" customHeight="1" x14ac:dyDescent="0.25">
      <c r="A723"/>
      <c r="B723"/>
      <c r="C723"/>
      <c r="D723"/>
      <c r="E723"/>
      <c r="F723"/>
      <c r="G723"/>
      <c r="H723"/>
      <c r="I723"/>
      <c r="J723"/>
      <c r="K723"/>
      <c r="L723"/>
      <c r="M723"/>
      <c r="N723"/>
      <c r="O723"/>
    </row>
    <row r="724" spans="1:15" ht="22.95" customHeight="1" x14ac:dyDescent="0.25">
      <c r="A724"/>
      <c r="B724"/>
      <c r="C724"/>
      <c r="D724"/>
      <c r="E724"/>
      <c r="F724"/>
      <c r="G724"/>
      <c r="H724"/>
      <c r="I724"/>
      <c r="J724"/>
      <c r="K724"/>
      <c r="L724"/>
      <c r="M724"/>
      <c r="N724"/>
      <c r="O724"/>
    </row>
    <row r="725" spans="1:15" ht="22.95" customHeight="1" x14ac:dyDescent="0.25">
      <c r="A725"/>
      <c r="B725"/>
      <c r="C725"/>
      <c r="D725"/>
      <c r="E725"/>
      <c r="F725"/>
      <c r="G725"/>
      <c r="H725"/>
      <c r="I725"/>
      <c r="J725"/>
      <c r="K725"/>
      <c r="L725"/>
      <c r="M725"/>
      <c r="N725"/>
      <c r="O725"/>
    </row>
    <row r="726" spans="1:15" ht="22.95" customHeight="1" x14ac:dyDescent="0.25">
      <c r="A726"/>
      <c r="B726"/>
      <c r="C726"/>
      <c r="D726"/>
      <c r="E726"/>
      <c r="F726"/>
      <c r="G726"/>
      <c r="H726"/>
      <c r="I726"/>
      <c r="J726"/>
      <c r="K726"/>
      <c r="L726"/>
      <c r="M726"/>
      <c r="N726"/>
      <c r="O726"/>
    </row>
    <row r="727" spans="1:15" ht="22.95" customHeight="1" x14ac:dyDescent="0.25">
      <c r="A727"/>
      <c r="B727"/>
      <c r="C727"/>
      <c r="D727"/>
      <c r="E727"/>
      <c r="F727"/>
      <c r="G727"/>
      <c r="H727"/>
      <c r="I727"/>
      <c r="J727"/>
      <c r="K727"/>
      <c r="L727"/>
      <c r="M727"/>
      <c r="N727"/>
      <c r="O727"/>
    </row>
    <row r="728" spans="1:15" ht="22.95" customHeight="1" x14ac:dyDescent="0.25">
      <c r="A728"/>
      <c r="B728"/>
      <c r="C728"/>
      <c r="D728"/>
      <c r="E728"/>
      <c r="F728"/>
      <c r="G728"/>
      <c r="H728"/>
      <c r="I728"/>
      <c r="J728"/>
      <c r="K728"/>
      <c r="L728"/>
      <c r="M728"/>
      <c r="N728"/>
      <c r="O728"/>
    </row>
    <row r="729" spans="1:15" ht="22.95" customHeight="1" x14ac:dyDescent="0.25">
      <c r="A729"/>
      <c r="B729"/>
      <c r="C729"/>
      <c r="D729"/>
      <c r="E729"/>
      <c r="F729"/>
      <c r="G729"/>
      <c r="H729"/>
      <c r="I729"/>
      <c r="J729"/>
      <c r="K729"/>
      <c r="L729"/>
      <c r="M729"/>
      <c r="N729"/>
      <c r="O729"/>
    </row>
    <row r="730" spans="1:15" ht="22.95" customHeight="1" x14ac:dyDescent="0.25">
      <c r="A730"/>
      <c r="B730"/>
      <c r="C730"/>
      <c r="D730"/>
      <c r="E730"/>
      <c r="F730"/>
      <c r="G730"/>
      <c r="H730"/>
      <c r="I730"/>
      <c r="J730"/>
      <c r="K730"/>
      <c r="L730"/>
      <c r="M730"/>
      <c r="N730"/>
      <c r="O730"/>
    </row>
    <row r="731" spans="1:15" ht="22.95" customHeight="1" x14ac:dyDescent="0.25">
      <c r="A731"/>
      <c r="B731"/>
      <c r="C731"/>
      <c r="D731"/>
      <c r="E731"/>
      <c r="F731"/>
      <c r="G731"/>
      <c r="H731"/>
      <c r="I731"/>
      <c r="J731"/>
      <c r="K731"/>
      <c r="L731"/>
      <c r="M731"/>
      <c r="N731"/>
      <c r="O731"/>
    </row>
    <row r="732" spans="1:15" ht="22.95" customHeight="1" x14ac:dyDescent="0.25">
      <c r="A732"/>
      <c r="B732"/>
      <c r="C732"/>
      <c r="D732"/>
      <c r="E732"/>
      <c r="F732"/>
      <c r="G732"/>
      <c r="H732"/>
      <c r="I732"/>
      <c r="J732"/>
      <c r="K732"/>
      <c r="L732"/>
      <c r="M732"/>
      <c r="N732"/>
      <c r="O732"/>
    </row>
    <row r="733" spans="1:15" ht="22.95" customHeight="1" x14ac:dyDescent="0.25">
      <c r="A733"/>
      <c r="B733"/>
      <c r="C733"/>
      <c r="D733"/>
      <c r="E733"/>
      <c r="F733"/>
      <c r="G733"/>
      <c r="H733"/>
      <c r="I733"/>
      <c r="J733"/>
      <c r="K733"/>
      <c r="L733"/>
      <c r="M733"/>
      <c r="N733"/>
      <c r="O733"/>
    </row>
    <row r="734" spans="1:15" ht="22.95" customHeight="1" x14ac:dyDescent="0.25">
      <c r="A734"/>
      <c r="B734"/>
      <c r="C734"/>
      <c r="D734"/>
      <c r="E734"/>
      <c r="F734"/>
      <c r="G734"/>
      <c r="H734"/>
      <c r="I734"/>
      <c r="J734"/>
      <c r="K734"/>
      <c r="L734"/>
      <c r="M734"/>
      <c r="N734"/>
      <c r="O734"/>
    </row>
    <row r="735" spans="1:15" ht="22.95" customHeight="1" x14ac:dyDescent="0.25">
      <c r="A735"/>
      <c r="B735"/>
      <c r="C735"/>
      <c r="D735"/>
      <c r="E735"/>
      <c r="F735"/>
      <c r="G735"/>
      <c r="H735"/>
      <c r="I735"/>
      <c r="J735"/>
      <c r="K735"/>
      <c r="L735"/>
      <c r="M735"/>
      <c r="N735"/>
      <c r="O735"/>
    </row>
    <row r="736" spans="1:15" ht="22.95" customHeight="1" x14ac:dyDescent="0.25">
      <c r="A736"/>
      <c r="B736"/>
      <c r="C736"/>
      <c r="D736"/>
      <c r="E736"/>
      <c r="F736"/>
      <c r="G736"/>
      <c r="H736"/>
      <c r="I736"/>
      <c r="J736"/>
      <c r="K736"/>
      <c r="L736"/>
      <c r="M736"/>
      <c r="N736"/>
      <c r="O736"/>
    </row>
    <row r="737" spans="1:15" ht="22.95" customHeight="1" x14ac:dyDescent="0.25">
      <c r="A737"/>
      <c r="B737"/>
      <c r="C737"/>
      <c r="D737"/>
      <c r="E737"/>
      <c r="F737"/>
      <c r="G737"/>
      <c r="H737"/>
      <c r="I737"/>
      <c r="J737"/>
      <c r="K737"/>
      <c r="L737"/>
      <c r="M737"/>
      <c r="N737"/>
      <c r="O737"/>
    </row>
    <row r="738" spans="1:15" ht="22.95" customHeight="1" x14ac:dyDescent="0.25">
      <c r="A738"/>
      <c r="B738"/>
      <c r="C738"/>
      <c r="D738"/>
      <c r="E738"/>
      <c r="F738"/>
      <c r="G738"/>
      <c r="H738"/>
      <c r="I738"/>
      <c r="J738"/>
      <c r="K738"/>
      <c r="L738"/>
      <c r="M738"/>
      <c r="N738"/>
      <c r="O738"/>
    </row>
    <row r="739" spans="1:15" ht="22.95" customHeight="1" x14ac:dyDescent="0.25">
      <c r="A739"/>
      <c r="B739"/>
      <c r="C739"/>
      <c r="D739"/>
      <c r="E739"/>
      <c r="F739"/>
      <c r="G739"/>
      <c r="H739"/>
      <c r="I739"/>
      <c r="J739"/>
      <c r="K739"/>
      <c r="L739"/>
      <c r="M739"/>
      <c r="N739"/>
      <c r="O739"/>
    </row>
    <row r="740" spans="1:15" ht="22.95" customHeight="1" x14ac:dyDescent="0.25">
      <c r="A740"/>
      <c r="B740"/>
      <c r="C740"/>
      <c r="D740"/>
      <c r="E740"/>
      <c r="F740"/>
      <c r="G740"/>
      <c r="H740"/>
      <c r="I740"/>
      <c r="J740"/>
      <c r="K740"/>
      <c r="L740"/>
      <c r="M740"/>
      <c r="N740"/>
      <c r="O740"/>
    </row>
    <row r="741" spans="1:15" ht="22.95" customHeight="1" x14ac:dyDescent="0.25">
      <c r="A741"/>
      <c r="B741"/>
      <c r="C741"/>
      <c r="D741"/>
      <c r="E741"/>
      <c r="F741"/>
      <c r="G741"/>
      <c r="H741"/>
      <c r="I741"/>
      <c r="J741"/>
      <c r="K741"/>
      <c r="L741"/>
      <c r="M741"/>
      <c r="N741"/>
      <c r="O741"/>
    </row>
    <row r="742" spans="1:15" ht="22.95" customHeight="1" x14ac:dyDescent="0.25">
      <c r="A742"/>
      <c r="B742"/>
      <c r="C742"/>
      <c r="D742"/>
      <c r="E742"/>
      <c r="F742"/>
      <c r="G742"/>
      <c r="H742"/>
      <c r="I742"/>
      <c r="J742"/>
      <c r="K742"/>
      <c r="L742"/>
      <c r="M742"/>
      <c r="N742"/>
      <c r="O742"/>
    </row>
    <row r="743" spans="1:15" ht="22.95" customHeight="1" x14ac:dyDescent="0.25">
      <c r="A743"/>
      <c r="B743"/>
      <c r="C743"/>
      <c r="D743"/>
      <c r="E743"/>
      <c r="F743"/>
      <c r="G743"/>
      <c r="H743"/>
      <c r="I743"/>
      <c r="J743"/>
      <c r="K743"/>
      <c r="L743"/>
      <c r="M743"/>
      <c r="N743"/>
      <c r="O743"/>
    </row>
    <row r="744" spans="1:15" ht="22.95" customHeight="1" x14ac:dyDescent="0.25">
      <c r="A744"/>
      <c r="B744"/>
      <c r="C744"/>
      <c r="D744"/>
      <c r="E744"/>
      <c r="F744"/>
      <c r="G744"/>
      <c r="H744"/>
      <c r="I744"/>
      <c r="J744"/>
      <c r="K744"/>
      <c r="L744"/>
      <c r="M744"/>
      <c r="N744"/>
      <c r="O744"/>
    </row>
    <row r="745" spans="1:15" ht="22.95" customHeight="1" x14ac:dyDescent="0.25">
      <c r="A745"/>
      <c r="B745"/>
      <c r="C745"/>
      <c r="D745"/>
      <c r="E745"/>
      <c r="F745"/>
      <c r="G745"/>
      <c r="H745"/>
      <c r="I745"/>
      <c r="J745"/>
      <c r="K745"/>
      <c r="L745"/>
      <c r="M745"/>
      <c r="N745"/>
      <c r="O745"/>
    </row>
    <row r="746" spans="1:15" ht="22.95" customHeight="1" x14ac:dyDescent="0.25">
      <c r="A746"/>
      <c r="B746"/>
      <c r="C746"/>
      <c r="D746"/>
      <c r="E746"/>
      <c r="F746"/>
      <c r="G746"/>
      <c r="H746"/>
      <c r="I746"/>
      <c r="J746"/>
      <c r="K746"/>
      <c r="L746"/>
      <c r="M746"/>
      <c r="N746"/>
      <c r="O746"/>
    </row>
    <row r="747" spans="1:15" ht="22.95" customHeight="1" x14ac:dyDescent="0.25">
      <c r="A747"/>
      <c r="B747"/>
      <c r="C747"/>
      <c r="D747"/>
      <c r="E747"/>
      <c r="F747"/>
      <c r="G747"/>
      <c r="H747"/>
      <c r="I747"/>
      <c r="J747"/>
      <c r="K747"/>
      <c r="L747"/>
      <c r="M747"/>
      <c r="N747"/>
      <c r="O747"/>
    </row>
    <row r="748" spans="1:15" ht="22.95" customHeight="1" x14ac:dyDescent="0.25">
      <c r="A748"/>
      <c r="B748"/>
      <c r="C748"/>
      <c r="D748"/>
      <c r="E748"/>
      <c r="F748"/>
      <c r="G748"/>
      <c r="H748"/>
      <c r="I748"/>
      <c r="J748"/>
      <c r="K748"/>
      <c r="L748"/>
      <c r="M748"/>
      <c r="N748"/>
      <c r="O748"/>
    </row>
    <row r="749" spans="1:15" ht="22.95" customHeight="1" x14ac:dyDescent="0.25">
      <c r="A749"/>
      <c r="B749"/>
      <c r="C749"/>
      <c r="D749"/>
      <c r="E749"/>
      <c r="F749"/>
      <c r="G749"/>
      <c r="H749"/>
      <c r="I749"/>
      <c r="J749"/>
      <c r="K749"/>
      <c r="L749"/>
      <c r="M749"/>
      <c r="N749"/>
      <c r="O749"/>
    </row>
    <row r="750" spans="1:15" ht="22.95" customHeight="1" x14ac:dyDescent="0.25">
      <c r="A750"/>
      <c r="B750"/>
      <c r="C750"/>
      <c r="D750"/>
      <c r="E750"/>
      <c r="F750"/>
      <c r="G750"/>
      <c r="H750"/>
      <c r="I750"/>
      <c r="J750"/>
      <c r="K750"/>
      <c r="L750"/>
      <c r="M750"/>
      <c r="N750"/>
      <c r="O750"/>
    </row>
    <row r="751" spans="1:15" ht="22.95" customHeight="1" x14ac:dyDescent="0.25">
      <c r="A751"/>
      <c r="B751"/>
      <c r="C751"/>
      <c r="D751"/>
      <c r="E751"/>
      <c r="F751"/>
      <c r="G751"/>
      <c r="H751"/>
      <c r="I751"/>
      <c r="J751"/>
      <c r="K751"/>
      <c r="L751"/>
      <c r="M751"/>
      <c r="N751"/>
      <c r="O751"/>
    </row>
    <row r="752" spans="1:15" ht="22.95" customHeight="1" x14ac:dyDescent="0.25">
      <c r="A752"/>
      <c r="B752"/>
      <c r="C752"/>
      <c r="D752"/>
      <c r="E752"/>
      <c r="F752"/>
      <c r="G752"/>
      <c r="H752"/>
      <c r="I752"/>
      <c r="J752"/>
      <c r="K752"/>
      <c r="L752"/>
      <c r="M752"/>
      <c r="N752"/>
      <c r="O752"/>
    </row>
    <row r="753" spans="1:15" ht="22.95" customHeight="1" x14ac:dyDescent="0.25">
      <c r="A753"/>
      <c r="B753"/>
      <c r="C753"/>
      <c r="D753"/>
      <c r="E753"/>
      <c r="F753"/>
      <c r="G753"/>
      <c r="H753"/>
      <c r="I753"/>
      <c r="J753"/>
      <c r="K753"/>
      <c r="L753"/>
      <c r="M753"/>
      <c r="N753"/>
      <c r="O753"/>
    </row>
    <row r="754" spans="1:15" ht="22.95" customHeight="1" x14ac:dyDescent="0.25">
      <c r="A754"/>
      <c r="B754"/>
      <c r="C754"/>
      <c r="D754"/>
      <c r="E754"/>
      <c r="F754"/>
      <c r="G754"/>
      <c r="H754"/>
      <c r="I754"/>
      <c r="J754"/>
      <c r="K754"/>
      <c r="L754"/>
      <c r="M754"/>
      <c r="N754"/>
      <c r="O754"/>
    </row>
    <row r="755" spans="1:15" ht="22.95" customHeight="1" x14ac:dyDescent="0.25">
      <c r="A755"/>
      <c r="B755"/>
      <c r="C755"/>
      <c r="D755"/>
      <c r="E755"/>
      <c r="F755"/>
      <c r="G755"/>
      <c r="H755"/>
      <c r="I755"/>
      <c r="J755"/>
      <c r="K755"/>
      <c r="L755"/>
      <c r="M755"/>
      <c r="N755"/>
      <c r="O755"/>
    </row>
    <row r="756" spans="1:15" ht="22.95" customHeight="1" x14ac:dyDescent="0.25">
      <c r="A756"/>
      <c r="B756"/>
      <c r="C756"/>
      <c r="D756"/>
      <c r="E756"/>
      <c r="F756"/>
      <c r="G756"/>
      <c r="H756"/>
      <c r="I756"/>
      <c r="J756"/>
      <c r="K756"/>
      <c r="L756"/>
      <c r="M756"/>
      <c r="N756"/>
      <c r="O756"/>
    </row>
    <row r="757" spans="1:15" ht="22.95" customHeight="1" x14ac:dyDescent="0.25">
      <c r="A757"/>
      <c r="B757"/>
      <c r="C757"/>
      <c r="D757"/>
      <c r="E757"/>
      <c r="F757"/>
      <c r="G757"/>
      <c r="H757"/>
      <c r="I757"/>
      <c r="J757"/>
      <c r="K757"/>
      <c r="L757"/>
      <c r="M757"/>
      <c r="N757"/>
      <c r="O757"/>
    </row>
    <row r="758" spans="1:15" ht="22.95" customHeight="1" x14ac:dyDescent="0.25">
      <c r="A758"/>
      <c r="B758"/>
      <c r="C758"/>
      <c r="D758"/>
      <c r="E758"/>
      <c r="F758"/>
      <c r="G758"/>
      <c r="H758"/>
      <c r="I758"/>
      <c r="J758"/>
      <c r="K758"/>
      <c r="L758"/>
      <c r="M758"/>
      <c r="N758"/>
      <c r="O758"/>
    </row>
    <row r="759" spans="1:15" ht="22.95" customHeight="1" x14ac:dyDescent="0.25">
      <c r="A759"/>
      <c r="B759"/>
      <c r="C759"/>
      <c r="D759"/>
      <c r="E759"/>
      <c r="F759"/>
      <c r="G759"/>
      <c r="H759"/>
      <c r="I759"/>
      <c r="J759"/>
      <c r="K759"/>
      <c r="L759"/>
      <c r="M759"/>
      <c r="N759"/>
      <c r="O759"/>
    </row>
    <row r="760" spans="1:15" ht="22.95" customHeight="1" x14ac:dyDescent="0.25">
      <c r="A760"/>
      <c r="B760"/>
      <c r="C760"/>
      <c r="D760"/>
      <c r="E760"/>
      <c r="F760"/>
      <c r="G760"/>
      <c r="H760"/>
      <c r="I760"/>
      <c r="J760"/>
      <c r="K760"/>
      <c r="L760"/>
      <c r="M760"/>
      <c r="N760"/>
      <c r="O760"/>
    </row>
    <row r="761" spans="1:15" ht="22.95" customHeight="1" x14ac:dyDescent="0.25">
      <c r="A761"/>
      <c r="B761"/>
      <c r="C761"/>
      <c r="D761"/>
      <c r="E761"/>
      <c r="F761"/>
      <c r="G761"/>
      <c r="H761"/>
      <c r="I761"/>
      <c r="J761"/>
      <c r="K761"/>
      <c r="L761"/>
      <c r="M761"/>
      <c r="N761"/>
      <c r="O761"/>
    </row>
    <row r="762" spans="1:15" ht="22.95" customHeight="1" x14ac:dyDescent="0.25">
      <c r="A762"/>
      <c r="B762"/>
      <c r="C762"/>
      <c r="D762"/>
      <c r="E762"/>
      <c r="F762"/>
      <c r="G762"/>
      <c r="H762"/>
      <c r="I762"/>
      <c r="J762"/>
      <c r="K762"/>
      <c r="L762"/>
      <c r="M762"/>
      <c r="N762"/>
      <c r="O762"/>
    </row>
    <row r="763" spans="1:15" ht="22.95" customHeight="1" x14ac:dyDescent="0.25">
      <c r="A763"/>
      <c r="B763"/>
      <c r="C763"/>
      <c r="D763"/>
      <c r="E763"/>
      <c r="F763"/>
      <c r="G763"/>
      <c r="H763"/>
      <c r="I763"/>
      <c r="J763"/>
      <c r="K763"/>
      <c r="L763"/>
      <c r="M763"/>
      <c r="N763"/>
      <c r="O763"/>
    </row>
    <row r="764" spans="1:15" ht="21" customHeight="1" x14ac:dyDescent="0.25">
      <c r="A764"/>
      <c r="B764"/>
      <c r="C764"/>
      <c r="D764"/>
      <c r="E764"/>
      <c r="F764"/>
      <c r="G764"/>
      <c r="H764"/>
      <c r="I764"/>
      <c r="J764"/>
      <c r="K764"/>
      <c r="L764"/>
      <c r="M764"/>
      <c r="N764"/>
      <c r="O764"/>
    </row>
    <row r="765" spans="1:15" ht="21" customHeight="1" x14ac:dyDescent="0.25">
      <c r="A765"/>
      <c r="B765"/>
      <c r="C765"/>
      <c r="D765"/>
      <c r="E765"/>
      <c r="F765"/>
      <c r="G765"/>
      <c r="H765"/>
      <c r="I765"/>
      <c r="J765"/>
      <c r="K765"/>
      <c r="L765"/>
      <c r="M765"/>
      <c r="N765"/>
      <c r="O765"/>
    </row>
    <row r="766" spans="1:15" ht="100.2" customHeight="1" x14ac:dyDescent="0.25">
      <c r="A766"/>
      <c r="B766"/>
      <c r="C766"/>
      <c r="D766"/>
      <c r="E766"/>
      <c r="F766"/>
      <c r="G766"/>
      <c r="H766"/>
      <c r="I766"/>
      <c r="J766"/>
      <c r="K766"/>
      <c r="L766"/>
      <c r="M766"/>
      <c r="N766"/>
      <c r="O766"/>
    </row>
    <row r="767" spans="1:15" ht="19.95" customHeight="1" x14ac:dyDescent="0.25">
      <c r="A767"/>
      <c r="B767"/>
      <c r="C767"/>
      <c r="D767"/>
      <c r="E767"/>
      <c r="F767"/>
      <c r="G767"/>
      <c r="H767"/>
      <c r="I767"/>
      <c r="J767"/>
      <c r="K767"/>
      <c r="L767"/>
      <c r="M767"/>
      <c r="N767"/>
      <c r="O767"/>
    </row>
    <row r="768" spans="1:15" ht="22.95" customHeight="1" x14ac:dyDescent="0.25">
      <c r="A768"/>
      <c r="B768"/>
      <c r="C768"/>
      <c r="D768"/>
      <c r="E768"/>
      <c r="F768"/>
      <c r="G768"/>
      <c r="H768"/>
      <c r="I768"/>
      <c r="J768"/>
      <c r="K768"/>
      <c r="L768"/>
      <c r="M768"/>
      <c r="N768"/>
      <c r="O768"/>
    </row>
    <row r="769" spans="1:15" ht="22.95" customHeight="1" x14ac:dyDescent="0.25">
      <c r="A769"/>
      <c r="B769"/>
      <c r="C769"/>
      <c r="D769"/>
      <c r="E769"/>
      <c r="F769"/>
      <c r="G769"/>
      <c r="H769"/>
      <c r="I769"/>
      <c r="J769"/>
      <c r="K769"/>
      <c r="L769"/>
      <c r="M769"/>
      <c r="N769"/>
      <c r="O769"/>
    </row>
    <row r="770" spans="1:15" ht="22.95" customHeight="1" x14ac:dyDescent="0.25">
      <c r="A770"/>
      <c r="B770"/>
      <c r="C770"/>
      <c r="D770"/>
      <c r="E770"/>
      <c r="F770"/>
      <c r="G770"/>
      <c r="H770"/>
      <c r="I770"/>
      <c r="J770"/>
      <c r="K770"/>
      <c r="L770"/>
      <c r="M770"/>
      <c r="N770"/>
      <c r="O770"/>
    </row>
    <row r="771" spans="1:15" ht="22.95" customHeight="1" x14ac:dyDescent="0.25">
      <c r="A771"/>
      <c r="B771"/>
      <c r="C771"/>
      <c r="D771"/>
      <c r="E771"/>
      <c r="F771"/>
      <c r="G771"/>
      <c r="H771"/>
      <c r="I771"/>
      <c r="J771"/>
      <c r="K771"/>
      <c r="L771"/>
      <c r="M771"/>
      <c r="N771"/>
      <c r="O771"/>
    </row>
    <row r="772" spans="1:15" ht="22.95" customHeight="1" x14ac:dyDescent="0.25">
      <c r="A772"/>
      <c r="B772"/>
      <c r="C772"/>
      <c r="D772"/>
      <c r="E772"/>
      <c r="F772"/>
      <c r="G772"/>
      <c r="H772"/>
      <c r="I772"/>
      <c r="J772"/>
      <c r="K772"/>
      <c r="L772"/>
      <c r="M772"/>
      <c r="N772"/>
      <c r="O772"/>
    </row>
    <row r="773" spans="1:15" ht="22.95" customHeight="1" x14ac:dyDescent="0.25">
      <c r="A773"/>
      <c r="B773"/>
      <c r="C773"/>
      <c r="D773"/>
      <c r="E773"/>
      <c r="F773"/>
      <c r="G773"/>
      <c r="H773"/>
      <c r="I773"/>
      <c r="J773"/>
      <c r="K773"/>
      <c r="L773"/>
      <c r="M773"/>
      <c r="N773"/>
      <c r="O773"/>
    </row>
    <row r="774" spans="1:15" ht="22.95" customHeight="1" x14ac:dyDescent="0.25">
      <c r="A774"/>
      <c r="B774"/>
      <c r="C774"/>
      <c r="D774"/>
      <c r="E774"/>
      <c r="F774"/>
      <c r="G774"/>
      <c r="H774"/>
      <c r="I774"/>
      <c r="J774"/>
      <c r="K774"/>
      <c r="L774"/>
      <c r="M774"/>
      <c r="N774"/>
      <c r="O774"/>
    </row>
    <row r="775" spans="1:15" ht="22.95" customHeight="1" x14ac:dyDescent="0.25">
      <c r="A775"/>
      <c r="B775"/>
      <c r="C775"/>
      <c r="D775"/>
      <c r="E775"/>
      <c r="F775"/>
      <c r="G775"/>
      <c r="H775"/>
      <c r="I775"/>
      <c r="J775"/>
      <c r="K775"/>
      <c r="L775"/>
      <c r="M775"/>
      <c r="N775"/>
      <c r="O775"/>
    </row>
    <row r="776" spans="1:15" ht="22.95" customHeight="1" x14ac:dyDescent="0.25">
      <c r="A776"/>
      <c r="B776"/>
      <c r="C776"/>
      <c r="D776"/>
      <c r="E776"/>
      <c r="F776"/>
      <c r="G776"/>
      <c r="H776"/>
      <c r="I776"/>
      <c r="J776"/>
      <c r="K776"/>
      <c r="L776"/>
      <c r="M776"/>
      <c r="N776"/>
      <c r="O776"/>
    </row>
    <row r="777" spans="1:15" ht="22.95" customHeight="1" x14ac:dyDescent="0.25">
      <c r="A777"/>
      <c r="B777"/>
      <c r="C777"/>
      <c r="D777"/>
      <c r="E777"/>
      <c r="F777"/>
      <c r="G777"/>
      <c r="H777"/>
      <c r="I777"/>
      <c r="J777"/>
      <c r="K777"/>
      <c r="L777"/>
      <c r="M777"/>
      <c r="N777"/>
      <c r="O777"/>
    </row>
    <row r="778" spans="1:15" ht="22.95" customHeight="1" x14ac:dyDescent="0.25">
      <c r="A778"/>
      <c r="B778"/>
      <c r="C778"/>
      <c r="D778"/>
      <c r="E778"/>
      <c r="F778"/>
      <c r="G778"/>
      <c r="H778"/>
      <c r="I778"/>
      <c r="J778"/>
      <c r="K778"/>
      <c r="L778"/>
      <c r="M778"/>
      <c r="N778"/>
      <c r="O778"/>
    </row>
    <row r="779" spans="1:15" ht="22.95" customHeight="1" x14ac:dyDescent="0.25">
      <c r="A779"/>
      <c r="B779"/>
      <c r="C779"/>
      <c r="D779"/>
      <c r="E779"/>
      <c r="F779"/>
      <c r="G779"/>
      <c r="H779"/>
      <c r="I779"/>
      <c r="J779"/>
      <c r="K779"/>
      <c r="L779"/>
      <c r="M779"/>
      <c r="N779"/>
      <c r="O779"/>
    </row>
    <row r="780" spans="1:15" ht="22.95" customHeight="1" x14ac:dyDescent="0.25">
      <c r="A780"/>
      <c r="B780"/>
      <c r="C780"/>
      <c r="D780"/>
      <c r="E780"/>
      <c r="F780"/>
      <c r="G780"/>
      <c r="H780"/>
      <c r="I780"/>
      <c r="J780"/>
      <c r="K780"/>
      <c r="L780"/>
      <c r="M780"/>
      <c r="N780"/>
      <c r="O780"/>
    </row>
    <row r="781" spans="1:15" ht="22.95" customHeight="1" x14ac:dyDescent="0.25">
      <c r="A781"/>
      <c r="B781"/>
      <c r="C781"/>
      <c r="D781"/>
      <c r="E781"/>
      <c r="F781"/>
      <c r="G781"/>
      <c r="H781"/>
      <c r="I781"/>
      <c r="J781"/>
      <c r="K781"/>
      <c r="L781"/>
      <c r="M781"/>
      <c r="N781"/>
      <c r="O781"/>
    </row>
    <row r="782" spans="1:15" ht="22.95" customHeight="1" x14ac:dyDescent="0.25">
      <c r="A782"/>
      <c r="B782"/>
      <c r="C782"/>
      <c r="D782"/>
      <c r="E782"/>
      <c r="F782"/>
      <c r="G782"/>
      <c r="H782"/>
      <c r="I782"/>
      <c r="J782"/>
      <c r="K782"/>
      <c r="L782"/>
      <c r="M782"/>
      <c r="N782"/>
      <c r="O782"/>
    </row>
    <row r="783" spans="1:15" ht="22.95" customHeight="1" x14ac:dyDescent="0.25">
      <c r="A783"/>
      <c r="B783"/>
      <c r="C783"/>
      <c r="D783"/>
      <c r="E783"/>
      <c r="F783"/>
      <c r="G783"/>
      <c r="H783"/>
      <c r="I783"/>
      <c r="J783"/>
      <c r="K783"/>
      <c r="L783"/>
      <c r="M783"/>
      <c r="N783"/>
      <c r="O783"/>
    </row>
    <row r="784" spans="1:15" ht="22.95" customHeight="1" x14ac:dyDescent="0.25">
      <c r="A784"/>
      <c r="B784"/>
      <c r="C784"/>
      <c r="D784"/>
      <c r="E784"/>
      <c r="F784"/>
      <c r="G784"/>
      <c r="H784"/>
      <c r="I784"/>
      <c r="J784"/>
      <c r="K784"/>
      <c r="L784"/>
      <c r="M784"/>
      <c r="N784"/>
      <c r="O784"/>
    </row>
    <row r="785" spans="1:15" ht="22.95" customHeight="1" x14ac:dyDescent="0.25">
      <c r="A785"/>
      <c r="B785"/>
      <c r="C785"/>
      <c r="D785"/>
      <c r="E785"/>
      <c r="F785"/>
      <c r="G785"/>
      <c r="H785"/>
      <c r="I785"/>
      <c r="J785"/>
      <c r="K785"/>
      <c r="L785"/>
      <c r="M785"/>
      <c r="N785"/>
      <c r="O785"/>
    </row>
    <row r="786" spans="1:15" ht="22.95" customHeight="1" x14ac:dyDescent="0.25">
      <c r="A786"/>
      <c r="B786"/>
      <c r="C786"/>
      <c r="D786"/>
      <c r="E786"/>
      <c r="F786"/>
      <c r="G786"/>
      <c r="H786"/>
      <c r="I786"/>
      <c r="J786"/>
      <c r="K786"/>
      <c r="L786"/>
      <c r="M786"/>
      <c r="N786"/>
      <c r="O786"/>
    </row>
    <row r="787" spans="1:15" ht="22.95" customHeight="1" x14ac:dyDescent="0.25">
      <c r="A787"/>
      <c r="B787"/>
      <c r="C787"/>
      <c r="D787"/>
      <c r="E787"/>
      <c r="F787"/>
      <c r="G787"/>
      <c r="H787"/>
      <c r="I787"/>
      <c r="J787"/>
      <c r="K787"/>
      <c r="L787"/>
      <c r="M787"/>
      <c r="N787"/>
      <c r="O787"/>
    </row>
    <row r="788" spans="1:15" ht="22.95" customHeight="1" x14ac:dyDescent="0.25">
      <c r="A788"/>
      <c r="B788"/>
      <c r="C788"/>
      <c r="D788"/>
      <c r="E788"/>
      <c r="F788"/>
      <c r="G788"/>
      <c r="H788"/>
      <c r="I788"/>
      <c r="J788"/>
      <c r="K788"/>
      <c r="L788"/>
      <c r="M788"/>
      <c r="N788"/>
      <c r="O788"/>
    </row>
    <row r="789" spans="1:15" ht="22.95" customHeight="1" x14ac:dyDescent="0.25">
      <c r="A789"/>
      <c r="B789"/>
      <c r="C789"/>
      <c r="D789"/>
      <c r="E789"/>
      <c r="F789"/>
      <c r="G789"/>
      <c r="H789"/>
      <c r="I789"/>
      <c r="J789"/>
      <c r="K789"/>
      <c r="L789"/>
      <c r="M789"/>
      <c r="N789"/>
      <c r="O789"/>
    </row>
    <row r="790" spans="1:15" ht="22.95" customHeight="1" x14ac:dyDescent="0.25">
      <c r="A790"/>
      <c r="B790"/>
      <c r="C790"/>
      <c r="D790"/>
      <c r="E790"/>
      <c r="F790"/>
      <c r="G790"/>
      <c r="H790"/>
      <c r="I790"/>
      <c r="J790"/>
      <c r="K790"/>
      <c r="L790"/>
      <c r="M790"/>
      <c r="N790"/>
      <c r="O790"/>
    </row>
    <row r="791" spans="1:15" ht="22.95" customHeight="1" x14ac:dyDescent="0.25">
      <c r="A791"/>
      <c r="B791"/>
      <c r="C791"/>
      <c r="D791"/>
      <c r="E791"/>
      <c r="F791"/>
      <c r="G791"/>
      <c r="H791"/>
      <c r="I791"/>
      <c r="J791"/>
      <c r="K791"/>
      <c r="L791"/>
      <c r="M791"/>
      <c r="N791"/>
      <c r="O791"/>
    </row>
    <row r="792" spans="1:15" ht="22.95" customHeight="1" x14ac:dyDescent="0.25">
      <c r="A792"/>
      <c r="B792"/>
      <c r="C792"/>
      <c r="D792"/>
      <c r="E792"/>
      <c r="F792"/>
      <c r="G792"/>
      <c r="H792"/>
      <c r="I792"/>
      <c r="J792"/>
      <c r="K792"/>
      <c r="L792"/>
      <c r="M792"/>
      <c r="N792"/>
      <c r="O792"/>
    </row>
    <row r="793" spans="1:15" ht="22.95" customHeight="1" x14ac:dyDescent="0.25">
      <c r="A793"/>
      <c r="B793"/>
      <c r="C793"/>
      <c r="D793"/>
      <c r="E793"/>
      <c r="F793"/>
      <c r="G793"/>
      <c r="H793"/>
      <c r="I793"/>
      <c r="J793"/>
      <c r="K793"/>
      <c r="L793"/>
      <c r="M793"/>
      <c r="N793"/>
      <c r="O793"/>
    </row>
    <row r="794" spans="1:15" ht="22.95" customHeight="1" x14ac:dyDescent="0.25">
      <c r="A794"/>
      <c r="B794"/>
      <c r="C794"/>
      <c r="D794"/>
      <c r="E794"/>
      <c r="F794"/>
      <c r="G794"/>
      <c r="H794"/>
      <c r="I794"/>
      <c r="J794"/>
      <c r="K794"/>
      <c r="L794"/>
      <c r="M794"/>
      <c r="N794"/>
      <c r="O794"/>
    </row>
    <row r="795" spans="1:15" ht="22.95" customHeight="1" x14ac:dyDescent="0.25">
      <c r="A795"/>
      <c r="B795"/>
      <c r="C795"/>
      <c r="D795"/>
      <c r="E795"/>
      <c r="F795"/>
      <c r="G795"/>
      <c r="H795"/>
      <c r="I795"/>
      <c r="J795"/>
      <c r="K795"/>
      <c r="L795"/>
      <c r="M795"/>
      <c r="N795"/>
      <c r="O795"/>
    </row>
    <row r="796" spans="1:15" ht="22.95" customHeight="1" x14ac:dyDescent="0.25">
      <c r="A796"/>
      <c r="B796"/>
      <c r="C796"/>
      <c r="D796"/>
      <c r="E796"/>
      <c r="F796"/>
      <c r="G796"/>
      <c r="H796"/>
      <c r="I796"/>
      <c r="J796"/>
      <c r="K796"/>
      <c r="L796"/>
      <c r="M796"/>
      <c r="N796"/>
      <c r="O796"/>
    </row>
    <row r="797" spans="1:15" ht="22.95" customHeight="1" x14ac:dyDescent="0.25">
      <c r="A797"/>
      <c r="B797"/>
      <c r="C797"/>
      <c r="D797"/>
      <c r="E797"/>
      <c r="F797"/>
      <c r="G797"/>
      <c r="H797"/>
      <c r="I797"/>
      <c r="J797"/>
      <c r="K797"/>
      <c r="L797"/>
      <c r="M797"/>
      <c r="N797"/>
      <c r="O797"/>
    </row>
    <row r="798" spans="1:15" ht="22.95" customHeight="1" x14ac:dyDescent="0.25">
      <c r="A798"/>
      <c r="B798"/>
      <c r="C798"/>
      <c r="D798"/>
      <c r="E798"/>
      <c r="F798"/>
      <c r="G798"/>
      <c r="H798"/>
      <c r="I798"/>
      <c r="J798"/>
      <c r="K798"/>
      <c r="L798"/>
      <c r="M798"/>
      <c r="N798"/>
      <c r="O798"/>
    </row>
    <row r="799" spans="1:15" ht="22.95" customHeight="1" x14ac:dyDescent="0.25">
      <c r="A799"/>
      <c r="B799"/>
      <c r="C799"/>
      <c r="D799"/>
      <c r="E799"/>
      <c r="F799"/>
      <c r="G799"/>
      <c r="H799"/>
      <c r="I799"/>
      <c r="J799"/>
      <c r="K799"/>
      <c r="L799"/>
      <c r="M799"/>
      <c r="N799"/>
      <c r="O799"/>
    </row>
    <row r="800" spans="1:15" ht="22.95" customHeight="1" x14ac:dyDescent="0.25">
      <c r="A800"/>
      <c r="B800"/>
      <c r="C800"/>
      <c r="D800"/>
      <c r="E800"/>
      <c r="F800"/>
      <c r="G800"/>
      <c r="H800"/>
      <c r="I800"/>
      <c r="J800"/>
      <c r="K800"/>
      <c r="L800"/>
      <c r="M800"/>
      <c r="N800"/>
      <c r="O800"/>
    </row>
    <row r="801" spans="1:15" ht="22.95" customHeight="1" x14ac:dyDescent="0.25">
      <c r="A801"/>
      <c r="B801"/>
      <c r="C801"/>
      <c r="D801"/>
      <c r="E801"/>
      <c r="F801"/>
      <c r="G801"/>
      <c r="H801"/>
      <c r="I801"/>
      <c r="J801"/>
      <c r="K801"/>
      <c r="L801"/>
      <c r="M801"/>
      <c r="N801"/>
      <c r="O801"/>
    </row>
    <row r="802" spans="1:15" ht="22.95" customHeight="1" x14ac:dyDescent="0.25">
      <c r="A802"/>
      <c r="B802"/>
      <c r="C802"/>
      <c r="D802"/>
      <c r="E802"/>
      <c r="F802"/>
      <c r="G802"/>
      <c r="H802"/>
      <c r="I802"/>
      <c r="J802"/>
      <c r="K802"/>
      <c r="L802"/>
      <c r="M802"/>
      <c r="N802"/>
      <c r="O802"/>
    </row>
    <row r="803" spans="1:15" ht="22.95" customHeight="1" x14ac:dyDescent="0.25">
      <c r="A803"/>
      <c r="B803"/>
      <c r="C803"/>
      <c r="D803"/>
      <c r="E803"/>
      <c r="F803"/>
      <c r="G803"/>
      <c r="H803"/>
      <c r="I803"/>
      <c r="J803"/>
      <c r="K803"/>
      <c r="L803"/>
      <c r="M803"/>
      <c r="N803"/>
      <c r="O803"/>
    </row>
    <row r="804" spans="1:15" ht="22.95" customHeight="1" x14ac:dyDescent="0.25">
      <c r="A804"/>
      <c r="B804"/>
      <c r="C804"/>
      <c r="D804"/>
      <c r="E804"/>
      <c r="F804"/>
      <c r="G804"/>
      <c r="H804"/>
      <c r="I804"/>
      <c r="J804"/>
      <c r="K804"/>
      <c r="L804"/>
      <c r="M804"/>
      <c r="N804"/>
      <c r="O804"/>
    </row>
    <row r="805" spans="1:15" ht="22.95" customHeight="1" x14ac:dyDescent="0.25">
      <c r="A805"/>
      <c r="B805"/>
      <c r="C805"/>
      <c r="D805"/>
      <c r="E805"/>
      <c r="F805"/>
      <c r="G805"/>
      <c r="H805"/>
      <c r="I805"/>
      <c r="J805"/>
      <c r="K805"/>
      <c r="L805"/>
      <c r="M805"/>
      <c r="N805"/>
      <c r="O805"/>
    </row>
    <row r="806" spans="1:15" ht="22.95" customHeight="1" x14ac:dyDescent="0.25">
      <c r="A806"/>
      <c r="B806"/>
      <c r="C806"/>
      <c r="D806"/>
      <c r="E806"/>
      <c r="F806"/>
      <c r="G806"/>
      <c r="H806"/>
      <c r="I806"/>
      <c r="J806"/>
      <c r="K806"/>
      <c r="L806"/>
      <c r="M806"/>
      <c r="N806"/>
      <c r="O806"/>
    </row>
    <row r="807" spans="1:15" ht="22.95" customHeight="1" x14ac:dyDescent="0.25">
      <c r="A807"/>
      <c r="B807"/>
      <c r="C807"/>
      <c r="D807"/>
      <c r="E807"/>
      <c r="F807"/>
      <c r="G807"/>
      <c r="H807"/>
      <c r="I807"/>
      <c r="J807"/>
      <c r="K807"/>
      <c r="L807"/>
      <c r="M807"/>
      <c r="N807"/>
      <c r="O807"/>
    </row>
    <row r="808" spans="1:15" ht="22.95" customHeight="1" x14ac:dyDescent="0.25">
      <c r="A808"/>
      <c r="B808"/>
      <c r="C808"/>
      <c r="D808"/>
      <c r="E808"/>
      <c r="F808"/>
      <c r="G808"/>
      <c r="H808"/>
      <c r="I808"/>
      <c r="J808"/>
      <c r="K808"/>
      <c r="L808"/>
      <c r="M808"/>
      <c r="N808"/>
      <c r="O808"/>
    </row>
    <row r="809" spans="1:15" ht="22.95" customHeight="1" x14ac:dyDescent="0.25">
      <c r="A809"/>
      <c r="B809"/>
      <c r="C809"/>
      <c r="D809"/>
      <c r="E809"/>
      <c r="F809"/>
      <c r="G809"/>
      <c r="H809"/>
      <c r="I809"/>
      <c r="J809"/>
      <c r="K809"/>
      <c r="L809"/>
      <c r="M809"/>
      <c r="N809"/>
      <c r="O809"/>
    </row>
    <row r="810" spans="1:15" ht="22.95" customHeight="1" x14ac:dyDescent="0.25">
      <c r="A810"/>
      <c r="B810"/>
      <c r="C810"/>
      <c r="D810"/>
      <c r="E810"/>
      <c r="F810"/>
      <c r="G810"/>
      <c r="H810"/>
      <c r="I810"/>
      <c r="J810"/>
      <c r="K810"/>
      <c r="L810"/>
      <c r="M810"/>
      <c r="N810"/>
      <c r="O810"/>
    </row>
    <row r="811" spans="1:15" ht="22.95" customHeight="1" x14ac:dyDescent="0.25">
      <c r="A811"/>
      <c r="B811"/>
      <c r="C811"/>
      <c r="D811"/>
      <c r="E811"/>
      <c r="F811"/>
      <c r="G811"/>
      <c r="H811"/>
      <c r="I811"/>
      <c r="J811"/>
      <c r="K811"/>
      <c r="L811"/>
      <c r="M811"/>
      <c r="N811"/>
      <c r="O811"/>
    </row>
    <row r="812" spans="1:15" ht="22.95" customHeight="1" x14ac:dyDescent="0.25">
      <c r="A812"/>
      <c r="B812"/>
      <c r="C812"/>
      <c r="D812"/>
      <c r="E812"/>
      <c r="F812"/>
      <c r="G812"/>
      <c r="H812"/>
      <c r="I812"/>
      <c r="J812"/>
      <c r="K812"/>
      <c r="L812"/>
      <c r="M812"/>
      <c r="N812"/>
      <c r="O812"/>
    </row>
    <row r="813" spans="1:15" ht="22.95" customHeight="1" x14ac:dyDescent="0.25">
      <c r="A813"/>
      <c r="B813"/>
      <c r="C813"/>
      <c r="D813"/>
      <c r="E813"/>
      <c r="F813"/>
      <c r="G813"/>
      <c r="H813"/>
      <c r="I813"/>
      <c r="J813"/>
      <c r="K813"/>
      <c r="L813"/>
      <c r="M813"/>
      <c r="N813"/>
      <c r="O813"/>
    </row>
    <row r="814" spans="1:15" ht="22.95" customHeight="1" x14ac:dyDescent="0.25">
      <c r="A814"/>
      <c r="B814"/>
      <c r="C814"/>
      <c r="D814"/>
      <c r="E814"/>
      <c r="F814"/>
      <c r="G814"/>
      <c r="H814"/>
      <c r="I814"/>
      <c r="J814"/>
      <c r="K814"/>
      <c r="L814"/>
      <c r="M814"/>
      <c r="N814"/>
      <c r="O814"/>
    </row>
    <row r="815" spans="1:15" ht="22.95" customHeight="1" x14ac:dyDescent="0.25">
      <c r="A815"/>
      <c r="B815"/>
      <c r="C815"/>
      <c r="D815"/>
      <c r="E815"/>
      <c r="F815"/>
      <c r="G815"/>
      <c r="H815"/>
      <c r="I815"/>
      <c r="J815"/>
      <c r="K815"/>
      <c r="L815"/>
      <c r="M815"/>
      <c r="N815"/>
      <c r="O815"/>
    </row>
    <row r="816" spans="1:15" ht="22.95" customHeight="1" x14ac:dyDescent="0.25">
      <c r="A816"/>
      <c r="B816"/>
      <c r="C816"/>
      <c r="D816"/>
      <c r="E816"/>
      <c r="F816"/>
      <c r="G816"/>
      <c r="H816"/>
      <c r="I816"/>
      <c r="J816"/>
      <c r="K816"/>
      <c r="L816"/>
      <c r="M816"/>
      <c r="N816"/>
      <c r="O816"/>
    </row>
    <row r="817" spans="1:15" ht="22.95" customHeight="1" x14ac:dyDescent="0.25">
      <c r="A817"/>
      <c r="B817"/>
      <c r="C817"/>
      <c r="D817"/>
      <c r="E817"/>
      <c r="F817"/>
      <c r="G817"/>
      <c r="H817"/>
      <c r="I817"/>
      <c r="J817"/>
      <c r="K817"/>
      <c r="L817"/>
      <c r="M817"/>
      <c r="N817"/>
      <c r="O817"/>
    </row>
    <row r="818" spans="1:15" ht="22.95" customHeight="1" x14ac:dyDescent="0.25">
      <c r="A818"/>
      <c r="B818"/>
      <c r="C818"/>
      <c r="D818"/>
      <c r="E818"/>
      <c r="F818"/>
      <c r="G818"/>
      <c r="H818"/>
      <c r="I818"/>
      <c r="J818"/>
      <c r="K818"/>
      <c r="L818"/>
      <c r="M818"/>
      <c r="N818"/>
      <c r="O818"/>
    </row>
    <row r="819" spans="1:15" ht="22.95" customHeight="1" x14ac:dyDescent="0.25">
      <c r="A819"/>
      <c r="B819"/>
      <c r="C819"/>
      <c r="D819"/>
      <c r="E819"/>
      <c r="F819"/>
      <c r="G819"/>
      <c r="H819"/>
      <c r="I819"/>
      <c r="J819"/>
      <c r="K819"/>
      <c r="L819"/>
      <c r="M819"/>
      <c r="N819"/>
      <c r="O819"/>
    </row>
    <row r="820" spans="1:15" ht="22.95" customHeight="1" x14ac:dyDescent="0.25">
      <c r="A820"/>
      <c r="B820"/>
      <c r="C820"/>
      <c r="D820"/>
      <c r="E820"/>
      <c r="F820"/>
      <c r="G820"/>
      <c r="H820"/>
      <c r="I820"/>
      <c r="J820"/>
      <c r="K820"/>
      <c r="L820"/>
      <c r="M820"/>
      <c r="N820"/>
      <c r="O820"/>
    </row>
    <row r="821" spans="1:15" ht="22.95" customHeight="1" x14ac:dyDescent="0.25">
      <c r="A821"/>
      <c r="B821"/>
      <c r="C821"/>
      <c r="D821"/>
      <c r="E821"/>
      <c r="F821"/>
      <c r="G821"/>
      <c r="H821"/>
      <c r="I821"/>
      <c r="J821"/>
      <c r="K821"/>
      <c r="L821"/>
      <c r="M821"/>
      <c r="N821"/>
      <c r="O821"/>
    </row>
    <row r="822" spans="1:15" ht="22.95" customHeight="1" x14ac:dyDescent="0.25">
      <c r="A822"/>
      <c r="B822"/>
      <c r="C822"/>
      <c r="D822"/>
      <c r="E822"/>
      <c r="F822"/>
      <c r="G822"/>
      <c r="H822"/>
      <c r="I822"/>
      <c r="J822"/>
      <c r="K822"/>
      <c r="L822"/>
      <c r="M822"/>
      <c r="N822"/>
      <c r="O822"/>
    </row>
    <row r="823" spans="1:15" ht="22.95" customHeight="1" x14ac:dyDescent="0.25">
      <c r="A823"/>
      <c r="B823"/>
      <c r="C823"/>
      <c r="D823"/>
      <c r="E823"/>
      <c r="F823"/>
      <c r="G823"/>
      <c r="H823"/>
      <c r="I823"/>
      <c r="J823"/>
      <c r="K823"/>
      <c r="L823"/>
      <c r="M823"/>
      <c r="N823"/>
      <c r="O823"/>
    </row>
    <row r="824" spans="1:15" ht="22.95" customHeight="1" x14ac:dyDescent="0.25">
      <c r="A824"/>
      <c r="B824"/>
      <c r="C824"/>
      <c r="D824"/>
      <c r="E824"/>
      <c r="F824"/>
      <c r="G824"/>
      <c r="H824"/>
      <c r="I824"/>
      <c r="J824"/>
      <c r="K824"/>
      <c r="L824"/>
      <c r="M824"/>
      <c r="N824"/>
      <c r="O824"/>
    </row>
    <row r="825" spans="1:15" ht="22.95" customHeight="1" x14ac:dyDescent="0.25">
      <c r="A825"/>
      <c r="B825"/>
      <c r="C825"/>
      <c r="D825"/>
      <c r="E825"/>
      <c r="F825"/>
      <c r="G825"/>
      <c r="H825"/>
      <c r="I825"/>
      <c r="J825"/>
      <c r="K825"/>
      <c r="L825"/>
      <c r="M825"/>
      <c r="N825"/>
      <c r="O825"/>
    </row>
    <row r="826" spans="1:15" ht="22.95" customHeight="1" x14ac:dyDescent="0.25">
      <c r="A826"/>
      <c r="B826"/>
      <c r="C826"/>
      <c r="D826"/>
      <c r="E826"/>
      <c r="F826"/>
      <c r="G826"/>
      <c r="H826"/>
      <c r="I826"/>
      <c r="J826"/>
      <c r="K826"/>
      <c r="L826"/>
      <c r="M826"/>
      <c r="N826"/>
      <c r="O826"/>
    </row>
    <row r="827" spans="1:15" ht="22.95" customHeight="1" x14ac:dyDescent="0.25">
      <c r="A827"/>
      <c r="B827"/>
      <c r="C827"/>
      <c r="D827"/>
      <c r="E827"/>
      <c r="F827"/>
      <c r="G827"/>
      <c r="H827"/>
      <c r="I827"/>
      <c r="J827"/>
      <c r="K827"/>
      <c r="L827"/>
      <c r="M827"/>
      <c r="N827"/>
      <c r="O827"/>
    </row>
    <row r="828" spans="1:15" ht="22.95" customHeight="1" x14ac:dyDescent="0.25">
      <c r="A828"/>
      <c r="B828"/>
      <c r="C828"/>
      <c r="D828"/>
      <c r="E828"/>
      <c r="F828"/>
      <c r="G828"/>
      <c r="H828"/>
      <c r="I828"/>
      <c r="J828"/>
      <c r="K828"/>
      <c r="L828"/>
      <c r="M828"/>
      <c r="N828"/>
      <c r="O828"/>
    </row>
    <row r="829" spans="1:15" ht="21" customHeight="1" x14ac:dyDescent="0.25">
      <c r="A829"/>
      <c r="B829"/>
      <c r="C829"/>
      <c r="D829"/>
      <c r="E829"/>
      <c r="F829"/>
      <c r="G829"/>
      <c r="H829"/>
      <c r="I829"/>
      <c r="J829"/>
      <c r="K829"/>
      <c r="L829"/>
      <c r="M829"/>
      <c r="N829"/>
      <c r="O829"/>
    </row>
    <row r="830" spans="1:15" ht="21" customHeight="1" x14ac:dyDescent="0.25">
      <c r="A830"/>
      <c r="B830"/>
      <c r="C830"/>
      <c r="D830"/>
      <c r="E830"/>
      <c r="F830"/>
      <c r="G830"/>
      <c r="H830"/>
      <c r="I830"/>
      <c r="J830"/>
      <c r="K830"/>
      <c r="L830"/>
      <c r="M830"/>
      <c r="N830"/>
      <c r="O830"/>
    </row>
    <row r="831" spans="1:15" ht="100.2" customHeight="1" x14ac:dyDescent="0.25">
      <c r="A831"/>
      <c r="B831"/>
      <c r="C831"/>
      <c r="D831"/>
      <c r="E831"/>
      <c r="F831"/>
      <c r="G831"/>
      <c r="H831"/>
      <c r="I831"/>
      <c r="J831"/>
      <c r="K831"/>
      <c r="L831"/>
      <c r="M831"/>
      <c r="N831"/>
      <c r="O831"/>
    </row>
    <row r="832" spans="1:15" ht="19.95" customHeight="1" x14ac:dyDescent="0.25">
      <c r="A832"/>
      <c r="B832"/>
      <c r="C832"/>
      <c r="D832"/>
      <c r="E832"/>
      <c r="F832"/>
      <c r="G832"/>
      <c r="H832"/>
      <c r="I832"/>
      <c r="J832"/>
      <c r="K832"/>
      <c r="L832"/>
      <c r="M832"/>
      <c r="N832"/>
      <c r="O832"/>
    </row>
    <row r="833" spans="1:15" ht="22.95" customHeight="1" x14ac:dyDescent="0.25">
      <c r="A833"/>
      <c r="B833"/>
      <c r="C833"/>
      <c r="D833"/>
      <c r="E833"/>
      <c r="F833"/>
      <c r="G833"/>
      <c r="H833"/>
      <c r="I833"/>
      <c r="J833"/>
      <c r="K833"/>
      <c r="L833"/>
      <c r="M833"/>
      <c r="N833"/>
      <c r="O833"/>
    </row>
    <row r="834" spans="1:15" ht="22.95" customHeight="1" x14ac:dyDescent="0.25">
      <c r="A834"/>
      <c r="B834"/>
      <c r="C834"/>
      <c r="D834"/>
      <c r="E834"/>
      <c r="F834"/>
      <c r="G834"/>
      <c r="H834"/>
      <c r="I834"/>
      <c r="J834"/>
      <c r="K834"/>
      <c r="L834"/>
      <c r="M834"/>
      <c r="N834"/>
      <c r="O834"/>
    </row>
    <row r="835" spans="1:15" ht="22.95" customHeight="1" x14ac:dyDescent="0.25">
      <c r="A835"/>
      <c r="B835"/>
      <c r="C835"/>
      <c r="D835"/>
      <c r="E835"/>
      <c r="F835"/>
      <c r="G835"/>
      <c r="H835"/>
      <c r="I835"/>
      <c r="J835"/>
      <c r="K835"/>
      <c r="L835"/>
      <c r="M835"/>
      <c r="N835"/>
      <c r="O835"/>
    </row>
    <row r="836" spans="1:15" ht="22.95" customHeight="1" x14ac:dyDescent="0.25">
      <c r="A836"/>
      <c r="B836"/>
      <c r="C836"/>
      <c r="D836"/>
      <c r="E836"/>
      <c r="F836"/>
      <c r="G836"/>
      <c r="H836"/>
      <c r="I836"/>
      <c r="J836"/>
      <c r="K836"/>
      <c r="L836"/>
      <c r="M836"/>
      <c r="N836"/>
      <c r="O836"/>
    </row>
    <row r="837" spans="1:15" ht="22.95" customHeight="1" x14ac:dyDescent="0.25">
      <c r="A837"/>
      <c r="B837"/>
      <c r="C837"/>
      <c r="D837"/>
      <c r="E837"/>
      <c r="F837"/>
      <c r="G837"/>
      <c r="H837"/>
      <c r="I837"/>
      <c r="J837"/>
      <c r="K837"/>
      <c r="L837"/>
      <c r="M837"/>
      <c r="N837"/>
      <c r="O837"/>
    </row>
    <row r="838" spans="1:15" ht="22.95" customHeight="1" x14ac:dyDescent="0.25">
      <c r="A838"/>
      <c r="B838"/>
      <c r="C838"/>
      <c r="D838"/>
      <c r="E838"/>
      <c r="F838"/>
      <c r="G838"/>
      <c r="H838"/>
      <c r="I838"/>
      <c r="J838"/>
      <c r="K838"/>
      <c r="L838"/>
      <c r="M838"/>
      <c r="N838"/>
      <c r="O838"/>
    </row>
    <row r="839" spans="1:15" ht="22.95" customHeight="1" x14ac:dyDescent="0.25">
      <c r="A839"/>
      <c r="B839"/>
      <c r="C839"/>
      <c r="D839"/>
      <c r="E839"/>
      <c r="F839"/>
      <c r="G839"/>
      <c r="H839"/>
      <c r="I839"/>
      <c r="J839"/>
      <c r="K839"/>
      <c r="L839"/>
      <c r="M839"/>
      <c r="N839"/>
      <c r="O839"/>
    </row>
    <row r="840" spans="1:15" ht="22.95" customHeight="1" x14ac:dyDescent="0.25">
      <c r="A840"/>
      <c r="B840"/>
      <c r="C840"/>
      <c r="D840"/>
      <c r="E840"/>
      <c r="F840"/>
      <c r="G840"/>
      <c r="H840"/>
      <c r="I840"/>
      <c r="J840"/>
      <c r="K840"/>
      <c r="L840"/>
      <c r="M840"/>
      <c r="N840"/>
      <c r="O840"/>
    </row>
    <row r="841" spans="1:15" ht="22.95" customHeight="1" x14ac:dyDescent="0.25">
      <c r="A841"/>
      <c r="B841"/>
      <c r="C841"/>
      <c r="D841"/>
      <c r="E841"/>
      <c r="F841"/>
      <c r="G841"/>
      <c r="H841"/>
      <c r="I841"/>
      <c r="J841"/>
      <c r="K841"/>
      <c r="L841"/>
      <c r="M841"/>
      <c r="N841"/>
      <c r="O841"/>
    </row>
    <row r="842" spans="1:15" ht="22.95" customHeight="1" x14ac:dyDescent="0.25">
      <c r="A842"/>
      <c r="B842"/>
      <c r="C842"/>
      <c r="D842"/>
      <c r="E842"/>
      <c r="F842"/>
      <c r="G842"/>
      <c r="H842"/>
      <c r="I842"/>
      <c r="J842"/>
      <c r="K842"/>
      <c r="L842"/>
      <c r="M842"/>
      <c r="N842"/>
      <c r="O842"/>
    </row>
    <row r="843" spans="1:15" ht="22.95" customHeight="1" x14ac:dyDescent="0.25">
      <c r="A843"/>
      <c r="B843"/>
      <c r="C843"/>
      <c r="D843"/>
      <c r="E843"/>
      <c r="F843"/>
      <c r="G843"/>
      <c r="H843"/>
      <c r="I843"/>
      <c r="J843"/>
      <c r="K843"/>
      <c r="L843"/>
      <c r="M843"/>
      <c r="N843"/>
      <c r="O843"/>
    </row>
    <row r="844" spans="1:15" ht="22.95" customHeight="1" x14ac:dyDescent="0.25">
      <c r="A844"/>
      <c r="B844"/>
      <c r="C844"/>
      <c r="D844"/>
      <c r="E844"/>
      <c r="F844"/>
      <c r="G844"/>
      <c r="H844"/>
      <c r="I844"/>
      <c r="J844"/>
      <c r="K844"/>
      <c r="L844"/>
      <c r="M844"/>
      <c r="N844"/>
      <c r="O844"/>
    </row>
    <row r="845" spans="1:15" ht="22.95" customHeight="1" x14ac:dyDescent="0.25">
      <c r="A845"/>
      <c r="B845"/>
      <c r="C845"/>
      <c r="D845"/>
      <c r="E845"/>
      <c r="F845"/>
      <c r="G845"/>
      <c r="H845"/>
      <c r="I845"/>
      <c r="J845"/>
      <c r="K845"/>
      <c r="L845"/>
      <c r="M845"/>
      <c r="N845"/>
      <c r="O845"/>
    </row>
    <row r="846" spans="1:15" ht="22.95" customHeight="1" x14ac:dyDescent="0.25">
      <c r="A846"/>
      <c r="B846"/>
      <c r="C846"/>
      <c r="D846"/>
      <c r="E846"/>
      <c r="F846"/>
      <c r="G846"/>
      <c r="H846"/>
      <c r="I846"/>
      <c r="J846"/>
      <c r="K846"/>
      <c r="L846"/>
      <c r="M846"/>
      <c r="N846"/>
      <c r="O846"/>
    </row>
    <row r="847" spans="1:15" ht="22.95" customHeight="1" x14ac:dyDescent="0.25">
      <c r="A847"/>
      <c r="B847"/>
      <c r="C847"/>
      <c r="D847"/>
      <c r="E847"/>
      <c r="F847"/>
      <c r="G847"/>
      <c r="H847"/>
      <c r="I847"/>
      <c r="J847"/>
      <c r="K847"/>
      <c r="L847"/>
      <c r="M847"/>
      <c r="N847"/>
      <c r="O847"/>
    </row>
    <row r="848" spans="1:15" ht="22.95" customHeight="1" x14ac:dyDescent="0.25">
      <c r="A848"/>
      <c r="B848"/>
      <c r="C848"/>
      <c r="D848"/>
      <c r="E848"/>
      <c r="F848"/>
      <c r="G848"/>
      <c r="H848"/>
      <c r="I848"/>
      <c r="J848"/>
      <c r="K848"/>
      <c r="L848"/>
      <c r="M848"/>
      <c r="N848"/>
      <c r="O848"/>
    </row>
    <row r="849" spans="1:15" ht="22.95" customHeight="1" x14ac:dyDescent="0.25">
      <c r="A849"/>
      <c r="B849"/>
      <c r="C849"/>
      <c r="D849"/>
      <c r="E849"/>
      <c r="F849"/>
      <c r="G849"/>
      <c r="H849"/>
      <c r="I849"/>
      <c r="J849"/>
      <c r="K849"/>
      <c r="L849"/>
      <c r="M849"/>
      <c r="N849"/>
      <c r="O849"/>
    </row>
    <row r="850" spans="1:15" ht="22.95" customHeight="1" x14ac:dyDescent="0.25">
      <c r="A850"/>
      <c r="B850"/>
      <c r="C850"/>
      <c r="D850"/>
      <c r="E850"/>
      <c r="F850"/>
      <c r="G850"/>
      <c r="H850"/>
      <c r="I850"/>
      <c r="J850"/>
      <c r="K850"/>
      <c r="L850"/>
      <c r="M850"/>
      <c r="N850"/>
      <c r="O850"/>
    </row>
    <row r="851" spans="1:15" ht="22.95" customHeight="1" x14ac:dyDescent="0.25">
      <c r="A851"/>
      <c r="B851"/>
      <c r="C851"/>
      <c r="D851"/>
      <c r="E851"/>
      <c r="F851"/>
      <c r="G851"/>
      <c r="H851"/>
      <c r="I851"/>
      <c r="J851"/>
      <c r="K851"/>
      <c r="L851"/>
      <c r="M851"/>
      <c r="N851"/>
      <c r="O851"/>
    </row>
    <row r="852" spans="1:15" ht="22.95" customHeight="1" x14ac:dyDescent="0.25">
      <c r="A852"/>
      <c r="B852"/>
      <c r="C852"/>
      <c r="D852"/>
      <c r="E852"/>
      <c r="F852"/>
      <c r="G852"/>
      <c r="H852"/>
      <c r="I852"/>
      <c r="J852"/>
      <c r="K852"/>
      <c r="L852"/>
      <c r="M852"/>
      <c r="N852"/>
      <c r="O852"/>
    </row>
    <row r="853" spans="1:15" ht="22.95" customHeight="1" x14ac:dyDescent="0.25">
      <c r="A853"/>
      <c r="B853"/>
      <c r="C853"/>
      <c r="D853"/>
      <c r="E853"/>
      <c r="F853"/>
      <c r="G853"/>
      <c r="H853"/>
      <c r="I853"/>
      <c r="J853"/>
      <c r="K853"/>
      <c r="L853"/>
      <c r="M853"/>
      <c r="N853"/>
      <c r="O853"/>
    </row>
    <row r="854" spans="1:15" ht="22.95" customHeight="1" x14ac:dyDescent="0.25">
      <c r="A854"/>
      <c r="B854"/>
      <c r="C854"/>
      <c r="D854"/>
      <c r="E854"/>
      <c r="F854"/>
      <c r="G854"/>
      <c r="H854"/>
      <c r="I854"/>
      <c r="J854"/>
      <c r="K854"/>
      <c r="L854"/>
      <c r="M854"/>
      <c r="N854"/>
      <c r="O854"/>
    </row>
    <row r="855" spans="1:15" ht="22.95" customHeight="1" x14ac:dyDescent="0.25">
      <c r="A855"/>
      <c r="B855"/>
      <c r="C855"/>
      <c r="D855"/>
      <c r="E855"/>
      <c r="F855"/>
      <c r="G855"/>
      <c r="H855"/>
      <c r="I855"/>
      <c r="J855"/>
      <c r="K855"/>
      <c r="L855"/>
      <c r="M855"/>
      <c r="N855"/>
      <c r="O855"/>
    </row>
    <row r="856" spans="1:15" ht="22.95" customHeight="1" x14ac:dyDescent="0.25">
      <c r="A856"/>
      <c r="B856"/>
      <c r="C856"/>
      <c r="D856"/>
      <c r="E856"/>
      <c r="F856"/>
      <c r="G856"/>
      <c r="H856"/>
      <c r="I856"/>
      <c r="J856"/>
      <c r="K856"/>
      <c r="L856"/>
      <c r="M856"/>
      <c r="N856"/>
      <c r="O856"/>
    </row>
    <row r="857" spans="1:15" ht="22.95" customHeight="1" x14ac:dyDescent="0.25">
      <c r="A857"/>
      <c r="B857"/>
      <c r="C857"/>
      <c r="D857"/>
      <c r="E857"/>
      <c r="F857"/>
      <c r="G857"/>
      <c r="H857"/>
      <c r="I857"/>
      <c r="J857"/>
      <c r="K857"/>
      <c r="L857"/>
      <c r="M857"/>
      <c r="N857"/>
      <c r="O857"/>
    </row>
    <row r="858" spans="1:15" ht="22.95" customHeight="1" x14ac:dyDescent="0.25">
      <c r="A858"/>
      <c r="B858"/>
      <c r="C858"/>
      <c r="D858"/>
      <c r="E858"/>
      <c r="F858"/>
      <c r="G858"/>
      <c r="H858"/>
      <c r="I858"/>
      <c r="J858"/>
      <c r="K858"/>
      <c r="L858"/>
      <c r="M858"/>
      <c r="N858"/>
      <c r="O858"/>
    </row>
    <row r="859" spans="1:15" ht="22.95" customHeight="1" x14ac:dyDescent="0.25">
      <c r="A859"/>
      <c r="B859"/>
      <c r="C859"/>
      <c r="D859"/>
      <c r="E859"/>
      <c r="F859"/>
      <c r="G859"/>
      <c r="H859"/>
      <c r="I859"/>
      <c r="J859"/>
      <c r="K859"/>
      <c r="L859"/>
      <c r="M859"/>
      <c r="N859"/>
      <c r="O859"/>
    </row>
    <row r="860" spans="1:15" ht="22.95" customHeight="1" x14ac:dyDescent="0.25">
      <c r="A860"/>
      <c r="B860"/>
      <c r="C860"/>
      <c r="D860"/>
      <c r="E860"/>
      <c r="F860"/>
      <c r="G860"/>
      <c r="H860"/>
      <c r="I860"/>
      <c r="J860"/>
      <c r="K860"/>
      <c r="L860"/>
      <c r="M860"/>
      <c r="N860"/>
      <c r="O860"/>
    </row>
    <row r="861" spans="1:15" ht="22.95" customHeight="1" x14ac:dyDescent="0.25">
      <c r="A861"/>
      <c r="B861"/>
      <c r="C861"/>
      <c r="D861"/>
      <c r="E861"/>
      <c r="F861"/>
      <c r="G861"/>
      <c r="H861"/>
      <c r="I861"/>
      <c r="J861"/>
      <c r="K861"/>
      <c r="L861"/>
      <c r="M861"/>
      <c r="N861"/>
      <c r="O861"/>
    </row>
    <row r="862" spans="1:15" ht="22.95" customHeight="1" x14ac:dyDescent="0.25">
      <c r="A862"/>
      <c r="B862"/>
      <c r="C862"/>
      <c r="D862"/>
      <c r="E862"/>
      <c r="F862"/>
      <c r="G862"/>
      <c r="H862"/>
      <c r="I862"/>
      <c r="J862"/>
      <c r="K862"/>
      <c r="L862"/>
      <c r="M862"/>
      <c r="N862"/>
      <c r="O862"/>
    </row>
    <row r="863" spans="1:15" ht="22.95" customHeight="1" x14ac:dyDescent="0.25">
      <c r="A863"/>
      <c r="B863"/>
      <c r="C863"/>
      <c r="D863"/>
      <c r="E863"/>
      <c r="F863"/>
      <c r="G863"/>
      <c r="H863"/>
      <c r="I863"/>
      <c r="J863"/>
      <c r="K863"/>
      <c r="L863"/>
      <c r="M863"/>
      <c r="N863"/>
      <c r="O863"/>
    </row>
    <row r="864" spans="1:15" ht="22.95" customHeight="1" x14ac:dyDescent="0.25">
      <c r="A864"/>
      <c r="B864"/>
      <c r="C864"/>
      <c r="D864"/>
      <c r="E864"/>
      <c r="F864"/>
      <c r="G864"/>
      <c r="H864"/>
      <c r="I864"/>
      <c r="J864"/>
      <c r="K864"/>
      <c r="L864"/>
      <c r="M864"/>
      <c r="N864"/>
      <c r="O864"/>
    </row>
    <row r="865" spans="1:15" ht="22.95" customHeight="1" x14ac:dyDescent="0.25">
      <c r="A865"/>
      <c r="B865"/>
      <c r="C865"/>
      <c r="D865"/>
      <c r="E865"/>
      <c r="F865"/>
      <c r="G865"/>
      <c r="H865"/>
      <c r="I865"/>
      <c r="J865"/>
      <c r="K865"/>
      <c r="L865"/>
      <c r="M865"/>
      <c r="N865"/>
      <c r="O865"/>
    </row>
    <row r="866" spans="1:15" ht="22.95" customHeight="1" x14ac:dyDescent="0.25">
      <c r="A866"/>
      <c r="B866"/>
      <c r="C866"/>
      <c r="D866"/>
      <c r="E866"/>
      <c r="F866"/>
      <c r="G866"/>
      <c r="H866"/>
      <c r="I866"/>
      <c r="J866"/>
      <c r="K866"/>
      <c r="L866"/>
      <c r="M866"/>
      <c r="N866"/>
      <c r="O866"/>
    </row>
    <row r="867" spans="1:15" ht="22.95" customHeight="1" x14ac:dyDescent="0.25">
      <c r="A867"/>
      <c r="B867"/>
      <c r="C867"/>
      <c r="D867"/>
      <c r="E867"/>
      <c r="F867"/>
      <c r="G867"/>
      <c r="H867"/>
      <c r="I867"/>
      <c r="J867"/>
      <c r="K867"/>
      <c r="L867"/>
      <c r="M867"/>
      <c r="N867"/>
      <c r="O867"/>
    </row>
    <row r="868" spans="1:15" ht="22.95" customHeight="1" x14ac:dyDescent="0.25">
      <c r="A868"/>
      <c r="B868"/>
      <c r="C868"/>
      <c r="D868"/>
      <c r="E868"/>
      <c r="F868"/>
      <c r="G868"/>
      <c r="H868"/>
      <c r="I868"/>
      <c r="J868"/>
      <c r="K868"/>
      <c r="L868"/>
      <c r="M868"/>
      <c r="N868"/>
      <c r="O868"/>
    </row>
    <row r="869" spans="1:15" ht="22.95" customHeight="1" x14ac:dyDescent="0.25">
      <c r="A869"/>
      <c r="B869"/>
      <c r="C869"/>
      <c r="D869"/>
      <c r="E869"/>
      <c r="F869"/>
      <c r="G869"/>
      <c r="H869"/>
      <c r="I869"/>
      <c r="J869"/>
      <c r="K869"/>
      <c r="L869"/>
      <c r="M869"/>
      <c r="N869"/>
      <c r="O869"/>
    </row>
    <row r="870" spans="1:15" ht="22.95" customHeight="1" x14ac:dyDescent="0.25">
      <c r="A870"/>
      <c r="B870"/>
      <c r="C870"/>
      <c r="D870"/>
      <c r="E870"/>
      <c r="F870"/>
      <c r="G870"/>
      <c r="H870"/>
      <c r="I870"/>
      <c r="J870"/>
      <c r="K870"/>
      <c r="L870"/>
      <c r="M870"/>
      <c r="N870"/>
      <c r="O870"/>
    </row>
    <row r="871" spans="1:15" ht="22.95" customHeight="1" x14ac:dyDescent="0.25">
      <c r="A871"/>
      <c r="B871"/>
      <c r="C871"/>
      <c r="D871"/>
      <c r="E871"/>
      <c r="F871"/>
      <c r="G871"/>
      <c r="H871"/>
      <c r="I871"/>
      <c r="J871"/>
      <c r="K871"/>
      <c r="L871"/>
      <c r="M871"/>
      <c r="N871"/>
      <c r="O871"/>
    </row>
    <row r="872" spans="1:15" ht="22.95" customHeight="1" x14ac:dyDescent="0.25">
      <c r="A872"/>
      <c r="B872"/>
      <c r="C872"/>
      <c r="D872"/>
      <c r="E872"/>
      <c r="F872"/>
      <c r="G872"/>
      <c r="H872"/>
      <c r="I872"/>
      <c r="J872"/>
      <c r="K872"/>
      <c r="L872"/>
      <c r="M872"/>
      <c r="N872"/>
      <c r="O872"/>
    </row>
    <row r="873" spans="1:15" ht="22.95" customHeight="1" x14ac:dyDescent="0.25">
      <c r="A873"/>
      <c r="B873"/>
      <c r="C873"/>
      <c r="D873"/>
      <c r="E873"/>
      <c r="F873"/>
      <c r="G873"/>
      <c r="H873"/>
      <c r="I873"/>
      <c r="J873"/>
      <c r="K873"/>
      <c r="L873"/>
      <c r="M873"/>
      <c r="N873"/>
      <c r="O873"/>
    </row>
    <row r="874" spans="1:15" ht="22.95" customHeight="1" x14ac:dyDescent="0.25">
      <c r="A874"/>
      <c r="B874"/>
      <c r="C874"/>
      <c r="D874"/>
      <c r="E874"/>
      <c r="F874"/>
      <c r="G874"/>
      <c r="H874"/>
      <c r="I874"/>
      <c r="J874"/>
      <c r="K874"/>
      <c r="L874"/>
      <c r="M874"/>
      <c r="N874"/>
      <c r="O874"/>
    </row>
    <row r="875" spans="1:15" ht="22.95" customHeight="1" x14ac:dyDescent="0.25">
      <c r="A875"/>
      <c r="B875"/>
      <c r="C875"/>
      <c r="D875"/>
      <c r="E875"/>
      <c r="F875"/>
      <c r="G875"/>
      <c r="H875"/>
      <c r="I875"/>
      <c r="J875"/>
      <c r="K875"/>
      <c r="L875"/>
      <c r="M875"/>
      <c r="N875"/>
      <c r="O875"/>
    </row>
    <row r="876" spans="1:15" ht="22.95" customHeight="1" x14ac:dyDescent="0.25">
      <c r="A876"/>
      <c r="B876"/>
      <c r="C876"/>
      <c r="D876"/>
      <c r="E876"/>
      <c r="F876"/>
      <c r="G876"/>
      <c r="H876"/>
      <c r="I876"/>
      <c r="J876"/>
      <c r="K876"/>
      <c r="L876"/>
      <c r="M876"/>
      <c r="N876"/>
      <c r="O876"/>
    </row>
    <row r="877" spans="1:15" ht="22.95" customHeight="1" x14ac:dyDescent="0.25">
      <c r="A877"/>
      <c r="B877"/>
      <c r="C877"/>
      <c r="D877"/>
      <c r="E877"/>
      <c r="F877"/>
      <c r="G877"/>
      <c r="H877"/>
      <c r="I877"/>
      <c r="J877"/>
      <c r="K877"/>
      <c r="L877"/>
      <c r="M877"/>
      <c r="N877"/>
      <c r="O877"/>
    </row>
    <row r="878" spans="1:15" ht="22.95" customHeight="1" x14ac:dyDescent="0.25">
      <c r="A878"/>
      <c r="B878"/>
      <c r="C878"/>
      <c r="D878"/>
      <c r="E878"/>
      <c r="F878"/>
      <c r="G878"/>
      <c r="H878"/>
      <c r="I878"/>
      <c r="J878"/>
      <c r="K878"/>
      <c r="L878"/>
      <c r="M878"/>
      <c r="N878"/>
      <c r="O878"/>
    </row>
    <row r="879" spans="1:15" ht="22.95" customHeight="1" x14ac:dyDescent="0.25">
      <c r="A879"/>
      <c r="B879"/>
      <c r="C879"/>
      <c r="D879"/>
      <c r="E879"/>
      <c r="F879"/>
      <c r="G879"/>
      <c r="H879"/>
      <c r="I879"/>
      <c r="J879"/>
      <c r="K879"/>
      <c r="L879"/>
      <c r="M879"/>
      <c r="N879"/>
      <c r="O879"/>
    </row>
    <row r="880" spans="1:15" ht="22.95" customHeight="1" x14ac:dyDescent="0.25">
      <c r="A880"/>
      <c r="B880"/>
      <c r="C880"/>
      <c r="D880"/>
      <c r="E880"/>
      <c r="F880"/>
      <c r="G880"/>
      <c r="H880"/>
      <c r="I880"/>
      <c r="J880"/>
      <c r="K880"/>
      <c r="L880"/>
      <c r="M880"/>
      <c r="N880"/>
      <c r="O880"/>
    </row>
    <row r="881" spans="1:15" ht="22.95" customHeight="1" x14ac:dyDescent="0.25">
      <c r="A881"/>
      <c r="B881"/>
      <c r="C881"/>
      <c r="D881"/>
      <c r="E881"/>
      <c r="F881"/>
      <c r="G881"/>
      <c r="H881"/>
      <c r="I881"/>
      <c r="J881"/>
      <c r="K881"/>
      <c r="L881"/>
      <c r="M881"/>
      <c r="N881"/>
      <c r="O881"/>
    </row>
    <row r="882" spans="1:15" ht="22.95" customHeight="1" x14ac:dyDescent="0.25">
      <c r="A882"/>
      <c r="B882"/>
      <c r="C882"/>
      <c r="D882"/>
      <c r="E882"/>
      <c r="F882"/>
      <c r="G882"/>
      <c r="H882"/>
      <c r="I882"/>
      <c r="J882"/>
      <c r="K882"/>
      <c r="L882"/>
      <c r="M882"/>
      <c r="N882"/>
      <c r="O882"/>
    </row>
    <row r="883" spans="1:15" ht="22.95" customHeight="1" x14ac:dyDescent="0.25">
      <c r="A883"/>
      <c r="B883"/>
      <c r="C883"/>
      <c r="D883"/>
      <c r="E883"/>
      <c r="F883"/>
      <c r="G883"/>
      <c r="H883"/>
      <c r="I883"/>
      <c r="J883"/>
      <c r="K883"/>
      <c r="L883"/>
      <c r="M883"/>
      <c r="N883"/>
      <c r="O883"/>
    </row>
    <row r="884" spans="1:15" ht="22.95" customHeight="1" x14ac:dyDescent="0.25">
      <c r="A884"/>
      <c r="B884"/>
      <c r="C884"/>
      <c r="D884"/>
      <c r="E884"/>
      <c r="F884"/>
      <c r="G884"/>
      <c r="H884"/>
      <c r="I884"/>
      <c r="J884"/>
      <c r="K884"/>
      <c r="L884"/>
      <c r="M884"/>
      <c r="N884"/>
      <c r="O884"/>
    </row>
    <row r="885" spans="1:15" ht="22.95" customHeight="1" x14ac:dyDescent="0.25">
      <c r="A885"/>
      <c r="B885"/>
      <c r="C885"/>
      <c r="D885"/>
      <c r="E885"/>
      <c r="F885"/>
      <c r="G885"/>
      <c r="H885"/>
      <c r="I885"/>
      <c r="J885"/>
      <c r="K885"/>
      <c r="L885"/>
      <c r="M885"/>
      <c r="N885"/>
      <c r="O885"/>
    </row>
    <row r="886" spans="1:15" ht="22.95" customHeight="1" x14ac:dyDescent="0.25">
      <c r="A886"/>
      <c r="B886"/>
      <c r="C886"/>
      <c r="D886"/>
      <c r="E886"/>
      <c r="F886"/>
      <c r="G886"/>
      <c r="H886"/>
      <c r="I886"/>
      <c r="J886"/>
      <c r="K886"/>
      <c r="L886"/>
      <c r="M886"/>
      <c r="N886"/>
      <c r="O886"/>
    </row>
    <row r="887" spans="1:15" ht="22.95" customHeight="1" x14ac:dyDescent="0.25">
      <c r="A887"/>
      <c r="B887"/>
      <c r="C887"/>
      <c r="D887"/>
      <c r="E887"/>
      <c r="F887"/>
      <c r="G887"/>
      <c r="H887"/>
      <c r="I887"/>
      <c r="J887"/>
      <c r="K887"/>
      <c r="L887"/>
      <c r="M887"/>
      <c r="N887"/>
      <c r="O887"/>
    </row>
    <row r="888" spans="1:15" ht="22.95" customHeight="1" x14ac:dyDescent="0.25">
      <c r="A888"/>
      <c r="B888"/>
      <c r="C888"/>
      <c r="D888"/>
      <c r="E888"/>
      <c r="F888"/>
      <c r="G888"/>
      <c r="H888"/>
      <c r="I888"/>
      <c r="J888"/>
      <c r="K888"/>
      <c r="L888"/>
      <c r="M888"/>
      <c r="N888"/>
      <c r="O888"/>
    </row>
    <row r="889" spans="1:15" ht="22.95" customHeight="1" x14ac:dyDescent="0.25">
      <c r="A889"/>
      <c r="B889"/>
      <c r="C889"/>
      <c r="D889"/>
      <c r="E889"/>
      <c r="F889"/>
      <c r="G889"/>
      <c r="H889"/>
      <c r="I889"/>
      <c r="J889"/>
      <c r="K889"/>
      <c r="L889"/>
      <c r="M889"/>
      <c r="N889"/>
      <c r="O889"/>
    </row>
    <row r="890" spans="1:15" ht="22.95" customHeight="1" x14ac:dyDescent="0.25">
      <c r="A890"/>
      <c r="B890"/>
      <c r="C890"/>
      <c r="D890"/>
      <c r="E890"/>
      <c r="F890"/>
      <c r="G890"/>
      <c r="H890"/>
      <c r="I890"/>
      <c r="J890"/>
      <c r="K890"/>
      <c r="L890"/>
      <c r="M890"/>
      <c r="N890"/>
      <c r="O890"/>
    </row>
    <row r="891" spans="1:15" ht="22.95" customHeight="1" x14ac:dyDescent="0.25">
      <c r="A891"/>
      <c r="B891"/>
      <c r="C891"/>
      <c r="D891"/>
      <c r="E891"/>
      <c r="F891"/>
      <c r="G891"/>
      <c r="H891"/>
      <c r="I891"/>
      <c r="J891"/>
      <c r="K891"/>
      <c r="L891"/>
      <c r="M891"/>
      <c r="N891"/>
      <c r="O891"/>
    </row>
    <row r="892" spans="1:15" ht="22.95" customHeight="1" x14ac:dyDescent="0.25">
      <c r="A892"/>
      <c r="B892"/>
      <c r="C892"/>
      <c r="D892"/>
      <c r="E892"/>
      <c r="F892"/>
      <c r="G892"/>
      <c r="H892"/>
      <c r="I892"/>
      <c r="J892"/>
      <c r="K892"/>
      <c r="L892"/>
      <c r="M892"/>
      <c r="N892"/>
      <c r="O892"/>
    </row>
    <row r="893" spans="1:15" ht="22.95" customHeight="1" x14ac:dyDescent="0.25">
      <c r="A893"/>
      <c r="B893"/>
      <c r="C893"/>
      <c r="D893"/>
      <c r="E893"/>
      <c r="F893"/>
      <c r="G893"/>
      <c r="H893"/>
      <c r="I893"/>
      <c r="J893"/>
      <c r="K893"/>
      <c r="L893"/>
      <c r="M893"/>
      <c r="N893"/>
      <c r="O893"/>
    </row>
    <row r="894" spans="1:15" ht="21" customHeight="1" x14ac:dyDescent="0.25">
      <c r="A894"/>
      <c r="B894"/>
      <c r="C894"/>
      <c r="D894"/>
      <c r="E894"/>
      <c r="F894"/>
      <c r="G894"/>
      <c r="H894"/>
      <c r="I894"/>
      <c r="J894"/>
      <c r="K894"/>
      <c r="L894"/>
      <c r="M894"/>
      <c r="N894"/>
      <c r="O894"/>
    </row>
    <row r="895" spans="1:15" ht="21" customHeight="1" x14ac:dyDescent="0.25">
      <c r="A895"/>
      <c r="B895"/>
      <c r="C895"/>
      <c r="D895"/>
      <c r="E895"/>
      <c r="F895"/>
      <c r="G895"/>
      <c r="H895"/>
      <c r="I895"/>
      <c r="J895"/>
      <c r="K895"/>
      <c r="L895"/>
      <c r="M895"/>
      <c r="N895"/>
      <c r="O895"/>
    </row>
    <row r="896" spans="1:15" ht="100.2" customHeight="1" x14ac:dyDescent="0.25">
      <c r="A896"/>
      <c r="B896"/>
      <c r="C896"/>
      <c r="D896"/>
      <c r="E896"/>
      <c r="F896"/>
      <c r="G896"/>
      <c r="H896"/>
      <c r="I896"/>
      <c r="J896"/>
      <c r="K896"/>
      <c r="L896"/>
      <c r="M896"/>
      <c r="N896"/>
      <c r="O896"/>
    </row>
    <row r="897" spans="1:15" ht="19.95" customHeight="1" x14ac:dyDescent="0.25">
      <c r="A897"/>
      <c r="B897"/>
      <c r="C897"/>
      <c r="D897"/>
      <c r="E897"/>
      <c r="F897"/>
      <c r="G897"/>
      <c r="H897"/>
      <c r="I897"/>
      <c r="J897"/>
      <c r="K897"/>
      <c r="L897"/>
      <c r="M897"/>
      <c r="N897"/>
      <c r="O897"/>
    </row>
    <row r="898" spans="1:15" ht="22.95" customHeight="1" x14ac:dyDescent="0.25">
      <c r="A898"/>
      <c r="B898"/>
      <c r="C898"/>
      <c r="D898"/>
      <c r="E898"/>
      <c r="F898"/>
      <c r="G898"/>
      <c r="H898"/>
      <c r="I898"/>
      <c r="J898"/>
      <c r="K898"/>
      <c r="L898"/>
      <c r="M898"/>
      <c r="N898"/>
      <c r="O898"/>
    </row>
    <row r="899" spans="1:15" ht="22.95" customHeight="1" x14ac:dyDescent="0.25">
      <c r="A899"/>
      <c r="B899"/>
      <c r="C899"/>
      <c r="D899"/>
      <c r="E899"/>
      <c r="F899"/>
      <c r="G899"/>
      <c r="H899"/>
      <c r="I899"/>
      <c r="J899"/>
      <c r="K899"/>
      <c r="L899"/>
      <c r="M899"/>
      <c r="N899"/>
      <c r="O899"/>
    </row>
    <row r="900" spans="1:15" ht="22.95" customHeight="1" x14ac:dyDescent="0.25">
      <c r="A900"/>
      <c r="B900"/>
      <c r="C900"/>
      <c r="D900"/>
      <c r="E900"/>
      <c r="F900"/>
      <c r="G900"/>
      <c r="H900"/>
      <c r="I900"/>
      <c r="J900"/>
      <c r="K900"/>
      <c r="L900"/>
      <c r="M900"/>
      <c r="N900"/>
      <c r="O900"/>
    </row>
    <row r="901" spans="1:15" ht="22.95" customHeight="1" x14ac:dyDescent="0.25">
      <c r="A901"/>
      <c r="B901"/>
      <c r="C901"/>
      <c r="D901"/>
      <c r="E901"/>
      <c r="F901"/>
      <c r="G901"/>
      <c r="H901"/>
      <c r="I901"/>
      <c r="J901"/>
      <c r="K901"/>
      <c r="L901"/>
      <c r="M901"/>
      <c r="N901"/>
      <c r="O901"/>
    </row>
    <row r="902" spans="1:15" ht="22.95" customHeight="1" x14ac:dyDescent="0.25">
      <c r="A902"/>
      <c r="B902"/>
      <c r="C902"/>
      <c r="D902"/>
      <c r="E902"/>
      <c r="F902"/>
      <c r="G902"/>
      <c r="H902"/>
      <c r="I902"/>
      <c r="J902"/>
      <c r="K902"/>
      <c r="L902"/>
      <c r="M902"/>
      <c r="N902"/>
      <c r="O902"/>
    </row>
    <row r="903" spans="1:15" ht="22.95" customHeight="1" x14ac:dyDescent="0.25">
      <c r="A903"/>
      <c r="B903"/>
      <c r="C903"/>
      <c r="D903"/>
      <c r="E903"/>
      <c r="F903"/>
      <c r="G903"/>
      <c r="H903"/>
      <c r="I903"/>
      <c r="J903"/>
      <c r="K903"/>
      <c r="L903"/>
      <c r="M903"/>
      <c r="N903"/>
      <c r="O903"/>
    </row>
    <row r="904" spans="1:15" ht="22.95" customHeight="1" x14ac:dyDescent="0.25">
      <c r="A904"/>
      <c r="B904"/>
      <c r="C904"/>
      <c r="D904"/>
      <c r="E904"/>
      <c r="F904"/>
      <c r="G904"/>
      <c r="H904"/>
      <c r="I904"/>
      <c r="J904"/>
      <c r="K904"/>
      <c r="L904"/>
      <c r="M904"/>
      <c r="N904"/>
      <c r="O904"/>
    </row>
    <row r="905" spans="1:15" ht="22.95" customHeight="1" x14ac:dyDescent="0.25">
      <c r="A905"/>
      <c r="B905"/>
      <c r="C905"/>
      <c r="D905"/>
      <c r="E905"/>
      <c r="F905"/>
      <c r="G905"/>
      <c r="H905"/>
      <c r="I905"/>
      <c r="J905"/>
      <c r="K905"/>
      <c r="L905"/>
      <c r="M905"/>
      <c r="N905"/>
      <c r="O905"/>
    </row>
    <row r="906" spans="1:15" ht="22.95" customHeight="1" x14ac:dyDescent="0.25">
      <c r="A906"/>
      <c r="B906"/>
      <c r="C906"/>
      <c r="D906"/>
      <c r="E906"/>
      <c r="F906"/>
      <c r="G906"/>
      <c r="H906"/>
      <c r="I906"/>
      <c r="J906"/>
      <c r="K906"/>
      <c r="L906"/>
      <c r="M906"/>
      <c r="N906"/>
      <c r="O906"/>
    </row>
    <row r="907" spans="1:15" ht="22.95" customHeight="1" x14ac:dyDescent="0.25">
      <c r="A907"/>
      <c r="B907"/>
      <c r="C907"/>
      <c r="D907"/>
      <c r="E907"/>
      <c r="F907"/>
      <c r="G907"/>
      <c r="H907"/>
      <c r="I907"/>
      <c r="J907"/>
      <c r="K907"/>
      <c r="L907"/>
      <c r="M907"/>
      <c r="N907"/>
      <c r="O907"/>
    </row>
    <row r="908" spans="1:15" ht="22.95" customHeight="1" x14ac:dyDescent="0.25">
      <c r="A908"/>
      <c r="B908"/>
      <c r="C908"/>
      <c r="D908"/>
      <c r="E908"/>
      <c r="F908"/>
      <c r="G908"/>
      <c r="H908"/>
      <c r="I908"/>
      <c r="J908"/>
      <c r="K908"/>
      <c r="L908"/>
      <c r="M908"/>
      <c r="N908"/>
      <c r="O908"/>
    </row>
    <row r="909" spans="1:15" ht="22.95" customHeight="1" x14ac:dyDescent="0.25">
      <c r="A909"/>
      <c r="B909"/>
      <c r="C909"/>
      <c r="D909"/>
      <c r="E909"/>
      <c r="F909"/>
      <c r="G909"/>
      <c r="H909"/>
      <c r="I909"/>
      <c r="J909"/>
      <c r="K909"/>
      <c r="L909"/>
      <c r="M909"/>
      <c r="N909"/>
      <c r="O909"/>
    </row>
    <row r="910" spans="1:15" ht="22.95" customHeight="1" x14ac:dyDescent="0.25">
      <c r="A910"/>
      <c r="B910"/>
      <c r="C910"/>
      <c r="D910"/>
      <c r="E910"/>
      <c r="F910"/>
      <c r="G910"/>
      <c r="H910"/>
      <c r="I910"/>
      <c r="J910"/>
      <c r="K910"/>
      <c r="L910"/>
      <c r="M910"/>
      <c r="N910"/>
      <c r="O910"/>
    </row>
    <row r="911" spans="1:15" ht="22.95" customHeight="1" x14ac:dyDescent="0.25">
      <c r="A911"/>
      <c r="B911"/>
      <c r="C911"/>
      <c r="D911"/>
      <c r="E911"/>
      <c r="F911"/>
      <c r="G911"/>
      <c r="H911"/>
      <c r="I911"/>
      <c r="J911"/>
      <c r="K911"/>
      <c r="L911"/>
      <c r="M911"/>
      <c r="N911"/>
      <c r="O911"/>
    </row>
    <row r="912" spans="1:15" ht="22.95" customHeight="1" x14ac:dyDescent="0.25">
      <c r="A912"/>
      <c r="B912"/>
      <c r="C912"/>
      <c r="D912"/>
      <c r="E912"/>
      <c r="F912"/>
      <c r="G912"/>
      <c r="H912"/>
      <c r="I912"/>
      <c r="J912"/>
      <c r="K912"/>
      <c r="L912"/>
      <c r="M912"/>
      <c r="N912"/>
      <c r="O912"/>
    </row>
    <row r="913" spans="1:15" ht="22.95" customHeight="1" x14ac:dyDescent="0.25">
      <c r="A913"/>
      <c r="B913"/>
      <c r="C913"/>
      <c r="D913"/>
      <c r="E913"/>
      <c r="F913"/>
      <c r="G913"/>
      <c r="H913"/>
      <c r="I913"/>
      <c r="J913"/>
      <c r="K913"/>
      <c r="L913"/>
      <c r="M913"/>
      <c r="N913"/>
      <c r="O913"/>
    </row>
    <row r="914" spans="1:15" ht="22.95" customHeight="1" x14ac:dyDescent="0.25">
      <c r="A914"/>
      <c r="B914"/>
      <c r="C914"/>
      <c r="D914"/>
      <c r="E914"/>
      <c r="F914"/>
      <c r="G914"/>
      <c r="H914"/>
      <c r="I914"/>
      <c r="J914"/>
      <c r="K914"/>
      <c r="L914"/>
      <c r="M914"/>
      <c r="N914"/>
      <c r="O914"/>
    </row>
    <row r="915" spans="1:15" ht="22.95" customHeight="1" x14ac:dyDescent="0.25">
      <c r="A915"/>
      <c r="B915"/>
      <c r="C915"/>
      <c r="D915"/>
      <c r="E915"/>
      <c r="F915"/>
      <c r="G915"/>
      <c r="H915"/>
      <c r="I915"/>
      <c r="J915"/>
      <c r="K915"/>
      <c r="L915"/>
      <c r="M915"/>
      <c r="N915"/>
      <c r="O915"/>
    </row>
    <row r="916" spans="1:15" ht="22.95" customHeight="1" x14ac:dyDescent="0.25">
      <c r="A916"/>
      <c r="B916"/>
      <c r="C916"/>
      <c r="D916"/>
      <c r="E916"/>
      <c r="F916"/>
      <c r="G916"/>
      <c r="H916"/>
      <c r="I916"/>
      <c r="J916"/>
      <c r="K916"/>
      <c r="L916"/>
      <c r="M916"/>
      <c r="N916"/>
      <c r="O916"/>
    </row>
    <row r="917" spans="1:15" ht="22.95" customHeight="1" x14ac:dyDescent="0.25">
      <c r="A917"/>
      <c r="B917"/>
      <c r="C917"/>
      <c r="D917"/>
      <c r="E917"/>
      <c r="F917"/>
      <c r="G917"/>
      <c r="H917"/>
      <c r="I917"/>
      <c r="J917"/>
      <c r="K917"/>
      <c r="L917"/>
      <c r="M917"/>
      <c r="N917"/>
      <c r="O917"/>
    </row>
    <row r="918" spans="1:15" ht="22.95" customHeight="1" x14ac:dyDescent="0.25">
      <c r="A918"/>
      <c r="B918"/>
      <c r="C918"/>
      <c r="D918"/>
      <c r="E918"/>
      <c r="F918"/>
      <c r="G918"/>
      <c r="H918"/>
      <c r="I918"/>
      <c r="J918"/>
      <c r="K918"/>
      <c r="L918"/>
      <c r="M918"/>
      <c r="N918"/>
      <c r="O918"/>
    </row>
    <row r="919" spans="1:15" ht="22.95" customHeight="1" x14ac:dyDescent="0.25">
      <c r="A919"/>
      <c r="B919"/>
      <c r="C919"/>
      <c r="D919"/>
      <c r="E919"/>
      <c r="F919"/>
      <c r="G919"/>
      <c r="H919"/>
      <c r="I919"/>
      <c r="J919"/>
      <c r="K919"/>
      <c r="L919"/>
      <c r="M919"/>
      <c r="N919"/>
      <c r="O919"/>
    </row>
    <row r="920" spans="1:15" ht="22.95" customHeight="1" x14ac:dyDescent="0.25">
      <c r="A920"/>
      <c r="B920"/>
      <c r="C920"/>
      <c r="D920"/>
      <c r="E920"/>
      <c r="F920"/>
      <c r="G920"/>
      <c r="H920"/>
      <c r="I920"/>
      <c r="J920"/>
      <c r="K920"/>
      <c r="L920"/>
      <c r="M920"/>
      <c r="N920"/>
      <c r="O920"/>
    </row>
    <row r="921" spans="1:15" ht="22.95" customHeight="1" x14ac:dyDescent="0.25">
      <c r="A921"/>
      <c r="B921"/>
      <c r="C921"/>
      <c r="D921"/>
      <c r="E921"/>
      <c r="F921"/>
      <c r="G921"/>
      <c r="H921"/>
      <c r="I921"/>
      <c r="J921"/>
      <c r="K921"/>
      <c r="L921"/>
      <c r="M921"/>
      <c r="N921"/>
      <c r="O921"/>
    </row>
    <row r="922" spans="1:15" ht="22.95" customHeight="1" x14ac:dyDescent="0.25">
      <c r="A922"/>
      <c r="B922"/>
      <c r="C922"/>
      <c r="D922"/>
      <c r="E922"/>
      <c r="F922"/>
      <c r="G922"/>
      <c r="H922"/>
      <c r="I922"/>
      <c r="J922"/>
      <c r="K922"/>
      <c r="L922"/>
      <c r="M922"/>
      <c r="N922"/>
      <c r="O922"/>
    </row>
    <row r="923" spans="1:15" ht="22.95" customHeight="1" x14ac:dyDescent="0.25">
      <c r="A923"/>
      <c r="B923"/>
      <c r="C923"/>
      <c r="D923"/>
      <c r="E923"/>
      <c r="F923"/>
      <c r="G923"/>
      <c r="H923"/>
      <c r="I923"/>
      <c r="J923"/>
      <c r="K923"/>
      <c r="L923"/>
      <c r="M923"/>
      <c r="N923"/>
      <c r="O923"/>
    </row>
    <row r="924" spans="1:15" ht="22.95" customHeight="1" x14ac:dyDescent="0.25">
      <c r="A924"/>
      <c r="B924"/>
      <c r="C924"/>
      <c r="D924"/>
      <c r="E924"/>
      <c r="F924"/>
      <c r="G924"/>
      <c r="H924"/>
      <c r="I924"/>
      <c r="J924"/>
      <c r="K924"/>
      <c r="L924"/>
      <c r="M924"/>
      <c r="N924"/>
      <c r="O924"/>
    </row>
    <row r="925" spans="1:15" ht="22.95" customHeight="1" x14ac:dyDescent="0.25">
      <c r="A925"/>
      <c r="B925"/>
      <c r="C925"/>
      <c r="D925"/>
      <c r="E925"/>
      <c r="F925"/>
      <c r="G925"/>
      <c r="H925"/>
      <c r="I925"/>
      <c r="J925"/>
      <c r="K925"/>
      <c r="L925"/>
      <c r="M925"/>
      <c r="N925"/>
      <c r="O925"/>
    </row>
    <row r="926" spans="1:15" ht="22.95" customHeight="1" x14ac:dyDescent="0.25">
      <c r="A926"/>
      <c r="B926"/>
      <c r="C926"/>
      <c r="D926"/>
      <c r="E926"/>
      <c r="F926"/>
      <c r="G926"/>
      <c r="H926"/>
      <c r="I926"/>
      <c r="J926"/>
      <c r="K926"/>
      <c r="L926"/>
      <c r="M926"/>
      <c r="N926"/>
      <c r="O926"/>
    </row>
    <row r="927" spans="1:15" ht="22.95" customHeight="1" x14ac:dyDescent="0.25">
      <c r="A927"/>
      <c r="B927"/>
      <c r="C927"/>
      <c r="D927"/>
      <c r="E927"/>
      <c r="F927"/>
      <c r="G927"/>
      <c r="H927"/>
      <c r="I927"/>
      <c r="J927"/>
      <c r="K927"/>
      <c r="L927"/>
      <c r="M927"/>
      <c r="N927"/>
      <c r="O927"/>
    </row>
    <row r="928" spans="1:15" ht="22.95" customHeight="1" x14ac:dyDescent="0.25">
      <c r="A928"/>
      <c r="B928"/>
      <c r="C928"/>
      <c r="D928"/>
      <c r="E928"/>
      <c r="F928"/>
      <c r="G928"/>
      <c r="H928"/>
      <c r="I928"/>
      <c r="J928"/>
      <c r="K928"/>
      <c r="L928"/>
      <c r="M928"/>
      <c r="N928"/>
      <c r="O928"/>
    </row>
    <row r="929" spans="1:15" ht="22.95" customHeight="1" x14ac:dyDescent="0.25">
      <c r="A929"/>
      <c r="B929"/>
      <c r="C929"/>
      <c r="D929"/>
      <c r="E929"/>
      <c r="F929"/>
      <c r="G929"/>
      <c r="H929"/>
      <c r="I929"/>
      <c r="J929"/>
      <c r="K929"/>
      <c r="L929"/>
      <c r="M929"/>
      <c r="N929"/>
      <c r="O929"/>
    </row>
    <row r="930" spans="1:15" ht="22.95" customHeight="1" x14ac:dyDescent="0.25">
      <c r="A930"/>
      <c r="B930"/>
      <c r="C930"/>
      <c r="D930"/>
      <c r="E930"/>
      <c r="F930"/>
      <c r="G930"/>
      <c r="H930"/>
      <c r="I930"/>
      <c r="J930"/>
      <c r="K930"/>
      <c r="L930"/>
      <c r="M930"/>
      <c r="N930"/>
      <c r="O930"/>
    </row>
    <row r="931" spans="1:15" ht="22.95" customHeight="1" x14ac:dyDescent="0.25">
      <c r="A931"/>
      <c r="B931"/>
      <c r="C931"/>
      <c r="D931"/>
      <c r="E931"/>
      <c r="F931"/>
      <c r="G931"/>
      <c r="H931"/>
      <c r="I931"/>
      <c r="J931"/>
      <c r="K931"/>
      <c r="L931"/>
      <c r="M931"/>
      <c r="N931"/>
      <c r="O931"/>
    </row>
    <row r="932" spans="1:15" ht="22.95" customHeight="1" x14ac:dyDescent="0.25">
      <c r="A932"/>
      <c r="B932"/>
      <c r="C932"/>
      <c r="D932"/>
      <c r="E932"/>
      <c r="F932"/>
      <c r="G932"/>
      <c r="H932"/>
      <c r="I932"/>
      <c r="J932"/>
      <c r="K932"/>
      <c r="L932"/>
      <c r="M932"/>
      <c r="N932"/>
      <c r="O932"/>
    </row>
    <row r="933" spans="1:15" ht="22.95" customHeight="1" x14ac:dyDescent="0.25">
      <c r="A933"/>
      <c r="B933"/>
      <c r="C933"/>
      <c r="D933"/>
      <c r="E933"/>
      <c r="F933"/>
      <c r="G933"/>
      <c r="H933"/>
      <c r="I933"/>
      <c r="J933"/>
      <c r="K933"/>
      <c r="L933"/>
      <c r="M933"/>
      <c r="N933"/>
      <c r="O933"/>
    </row>
    <row r="934" spans="1:15" ht="22.95" customHeight="1" x14ac:dyDescent="0.25">
      <c r="A934"/>
      <c r="B934"/>
      <c r="C934"/>
      <c r="D934"/>
      <c r="E934"/>
      <c r="F934"/>
      <c r="G934"/>
      <c r="H934"/>
      <c r="I934"/>
      <c r="J934"/>
      <c r="K934"/>
      <c r="L934"/>
      <c r="M934"/>
      <c r="N934"/>
      <c r="O934"/>
    </row>
    <row r="935" spans="1:15" ht="22.95" customHeight="1" x14ac:dyDescent="0.25">
      <c r="A935"/>
      <c r="B935"/>
      <c r="C935"/>
      <c r="D935"/>
      <c r="E935"/>
      <c r="F935"/>
      <c r="G935"/>
      <c r="H935"/>
      <c r="I935"/>
      <c r="J935"/>
      <c r="K935"/>
      <c r="L935"/>
      <c r="M935"/>
      <c r="N935"/>
      <c r="O935"/>
    </row>
    <row r="936" spans="1:15" ht="22.95" customHeight="1" x14ac:dyDescent="0.25">
      <c r="A936"/>
      <c r="B936"/>
      <c r="C936"/>
      <c r="D936"/>
      <c r="E936"/>
      <c r="F936"/>
      <c r="G936"/>
      <c r="H936"/>
      <c r="I936"/>
      <c r="J936"/>
      <c r="K936"/>
      <c r="L936"/>
      <c r="M936"/>
      <c r="N936"/>
      <c r="O936"/>
    </row>
    <row r="937" spans="1:15" ht="22.95" customHeight="1" x14ac:dyDescent="0.25">
      <c r="A937"/>
      <c r="B937"/>
      <c r="C937"/>
      <c r="D937"/>
      <c r="E937"/>
      <c r="F937"/>
      <c r="G937"/>
      <c r="H937"/>
      <c r="I937"/>
      <c r="J937"/>
      <c r="K937"/>
      <c r="L937"/>
      <c r="M937"/>
      <c r="N937"/>
      <c r="O937"/>
    </row>
    <row r="938" spans="1:15" ht="22.95" customHeight="1" x14ac:dyDescent="0.25">
      <c r="A938"/>
      <c r="B938"/>
      <c r="C938"/>
      <c r="D938"/>
      <c r="E938"/>
      <c r="F938"/>
      <c r="G938"/>
      <c r="H938"/>
      <c r="I938"/>
      <c r="J938"/>
      <c r="K938"/>
      <c r="L938"/>
      <c r="M938"/>
      <c r="N938"/>
      <c r="O938"/>
    </row>
    <row r="939" spans="1:15" ht="22.95" customHeight="1" x14ac:dyDescent="0.25">
      <c r="A939"/>
      <c r="B939"/>
      <c r="C939"/>
      <c r="D939"/>
      <c r="E939"/>
      <c r="F939"/>
      <c r="G939"/>
      <c r="H939"/>
      <c r="I939"/>
      <c r="J939"/>
      <c r="K939"/>
      <c r="L939"/>
      <c r="M939"/>
      <c r="N939"/>
      <c r="O939"/>
    </row>
    <row r="940" spans="1:15" ht="22.95" customHeight="1" x14ac:dyDescent="0.25">
      <c r="A940"/>
      <c r="B940"/>
      <c r="C940"/>
      <c r="D940"/>
      <c r="E940"/>
      <c r="F940"/>
      <c r="G940"/>
      <c r="H940"/>
      <c r="I940"/>
      <c r="J940"/>
      <c r="K940"/>
      <c r="L940"/>
      <c r="M940"/>
      <c r="N940"/>
      <c r="O940"/>
    </row>
    <row r="941" spans="1:15" ht="22.95" customHeight="1" x14ac:dyDescent="0.25">
      <c r="A941"/>
      <c r="B941"/>
      <c r="C941"/>
      <c r="D941"/>
      <c r="E941"/>
      <c r="F941"/>
      <c r="G941"/>
      <c r="H941"/>
      <c r="I941"/>
      <c r="J941"/>
      <c r="K941"/>
      <c r="L941"/>
      <c r="M941"/>
      <c r="N941"/>
      <c r="O941"/>
    </row>
    <row r="942" spans="1:15" ht="22.95" customHeight="1" x14ac:dyDescent="0.25">
      <c r="A942"/>
      <c r="B942"/>
      <c r="C942"/>
      <c r="D942"/>
      <c r="E942"/>
      <c r="F942"/>
      <c r="G942"/>
      <c r="H942"/>
      <c r="I942"/>
      <c r="J942"/>
      <c r="K942"/>
      <c r="L942"/>
      <c r="M942"/>
      <c r="N942"/>
      <c r="O942"/>
    </row>
    <row r="943" spans="1:15" ht="22.95" customHeight="1" x14ac:dyDescent="0.25">
      <c r="A943"/>
      <c r="B943"/>
      <c r="C943"/>
      <c r="D943"/>
      <c r="E943"/>
      <c r="F943"/>
      <c r="G943"/>
      <c r="H943"/>
      <c r="I943"/>
      <c r="J943"/>
      <c r="K943"/>
      <c r="L943"/>
      <c r="M943"/>
      <c r="N943"/>
      <c r="O943"/>
    </row>
    <row r="944" spans="1:15" ht="22.95" customHeight="1" x14ac:dyDescent="0.25">
      <c r="A944"/>
      <c r="B944"/>
      <c r="C944"/>
      <c r="D944"/>
      <c r="E944"/>
      <c r="F944"/>
      <c r="G944"/>
      <c r="H944"/>
      <c r="I944"/>
      <c r="J944"/>
      <c r="K944"/>
      <c r="L944"/>
      <c r="M944"/>
      <c r="N944"/>
      <c r="O944"/>
    </row>
    <row r="945" spans="1:15" ht="22.95" customHeight="1" x14ac:dyDescent="0.25">
      <c r="A945"/>
      <c r="B945"/>
      <c r="C945"/>
      <c r="D945"/>
      <c r="E945"/>
      <c r="F945"/>
      <c r="G945"/>
      <c r="H945"/>
      <c r="I945"/>
      <c r="J945"/>
      <c r="K945"/>
      <c r="L945"/>
      <c r="M945"/>
      <c r="N945"/>
      <c r="O945"/>
    </row>
    <row r="946" spans="1:15" ht="22.95" customHeight="1" x14ac:dyDescent="0.25">
      <c r="A946"/>
      <c r="B946"/>
      <c r="C946"/>
      <c r="D946"/>
      <c r="E946"/>
      <c r="F946"/>
      <c r="G946"/>
      <c r="H946"/>
      <c r="I946"/>
      <c r="J946"/>
      <c r="K946"/>
      <c r="L946"/>
      <c r="M946"/>
      <c r="N946"/>
      <c r="O946"/>
    </row>
    <row r="947" spans="1:15" ht="22.95" customHeight="1" x14ac:dyDescent="0.25">
      <c r="A947"/>
      <c r="B947"/>
      <c r="C947"/>
      <c r="D947"/>
      <c r="E947"/>
      <c r="F947"/>
      <c r="G947"/>
      <c r="H947"/>
      <c r="I947"/>
      <c r="J947"/>
      <c r="K947"/>
      <c r="L947"/>
      <c r="M947"/>
      <c r="N947"/>
      <c r="O947"/>
    </row>
    <row r="948" spans="1:15" ht="22.95" customHeight="1" x14ac:dyDescent="0.25">
      <c r="A948"/>
      <c r="B948"/>
      <c r="C948"/>
      <c r="D948"/>
      <c r="E948"/>
      <c r="F948"/>
      <c r="G948"/>
      <c r="H948"/>
      <c r="I948"/>
      <c r="J948"/>
      <c r="K948"/>
      <c r="L948"/>
      <c r="M948"/>
      <c r="N948"/>
      <c r="O948"/>
    </row>
    <row r="949" spans="1:15" ht="22.95" customHeight="1" x14ac:dyDescent="0.25">
      <c r="A949"/>
      <c r="B949"/>
      <c r="C949"/>
      <c r="D949"/>
      <c r="E949"/>
      <c r="F949"/>
      <c r="G949"/>
      <c r="H949"/>
      <c r="I949"/>
      <c r="J949"/>
      <c r="K949"/>
      <c r="L949"/>
      <c r="M949"/>
      <c r="N949"/>
      <c r="O949"/>
    </row>
    <row r="950" spans="1:15" ht="22.95" customHeight="1" x14ac:dyDescent="0.25">
      <c r="A950"/>
      <c r="B950"/>
      <c r="C950"/>
      <c r="D950"/>
      <c r="E950"/>
      <c r="F950"/>
      <c r="G950"/>
      <c r="H950"/>
      <c r="I950"/>
      <c r="J950"/>
      <c r="K950"/>
      <c r="L950"/>
      <c r="M950"/>
      <c r="N950"/>
      <c r="O950"/>
    </row>
    <row r="951" spans="1:15" ht="22.95" customHeight="1" x14ac:dyDescent="0.25">
      <c r="A951"/>
      <c r="B951"/>
      <c r="C951"/>
      <c r="D951"/>
      <c r="E951"/>
      <c r="F951"/>
      <c r="G951"/>
      <c r="H951"/>
      <c r="I951"/>
      <c r="J951"/>
      <c r="K951"/>
      <c r="L951"/>
      <c r="M951"/>
      <c r="N951"/>
      <c r="O951"/>
    </row>
    <row r="952" spans="1:15" ht="22.95" customHeight="1" x14ac:dyDescent="0.25">
      <c r="A952"/>
      <c r="B952"/>
      <c r="C952"/>
      <c r="D952"/>
      <c r="E952"/>
      <c r="F952"/>
      <c r="G952"/>
      <c r="H952"/>
      <c r="I952"/>
      <c r="J952"/>
      <c r="K952"/>
      <c r="L952"/>
      <c r="M952"/>
      <c r="N952"/>
      <c r="O952"/>
    </row>
    <row r="953" spans="1:15" ht="22.95" customHeight="1" x14ac:dyDescent="0.25">
      <c r="A953"/>
      <c r="B953"/>
      <c r="C953"/>
      <c r="D953"/>
      <c r="E953"/>
      <c r="F953"/>
      <c r="G953"/>
      <c r="H953"/>
      <c r="I953"/>
      <c r="J953"/>
      <c r="K953"/>
      <c r="L953"/>
      <c r="M953"/>
      <c r="N953"/>
      <c r="O953"/>
    </row>
    <row r="954" spans="1:15" ht="22.95" customHeight="1" x14ac:dyDescent="0.25">
      <c r="A954"/>
      <c r="B954"/>
      <c r="C954"/>
      <c r="D954"/>
      <c r="E954"/>
      <c r="F954"/>
      <c r="G954"/>
      <c r="H954"/>
      <c r="I954"/>
      <c r="J954"/>
      <c r="K954"/>
      <c r="L954"/>
      <c r="M954"/>
      <c r="N954"/>
      <c r="O954"/>
    </row>
    <row r="955" spans="1:15" ht="22.95" customHeight="1" x14ac:dyDescent="0.25">
      <c r="A955"/>
      <c r="B955"/>
      <c r="C955"/>
      <c r="D955"/>
      <c r="E955"/>
      <c r="F955"/>
      <c r="G955"/>
      <c r="H955"/>
      <c r="I955"/>
      <c r="J955"/>
      <c r="K955"/>
      <c r="L955"/>
      <c r="M955"/>
      <c r="N955"/>
      <c r="O955"/>
    </row>
    <row r="956" spans="1:15" ht="22.95" customHeight="1" x14ac:dyDescent="0.25">
      <c r="A956"/>
      <c r="B956"/>
      <c r="C956"/>
      <c r="D956"/>
      <c r="E956"/>
      <c r="F956"/>
      <c r="G956"/>
      <c r="H956"/>
      <c r="I956"/>
      <c r="J956"/>
      <c r="K956"/>
      <c r="L956"/>
      <c r="M956"/>
      <c r="N956"/>
      <c r="O956"/>
    </row>
    <row r="957" spans="1:15" ht="22.95" customHeight="1" x14ac:dyDescent="0.25">
      <c r="A957"/>
      <c r="B957"/>
      <c r="C957"/>
      <c r="D957"/>
      <c r="E957"/>
      <c r="F957"/>
      <c r="G957"/>
      <c r="H957"/>
      <c r="I957"/>
      <c r="J957"/>
      <c r="K957"/>
      <c r="L957"/>
      <c r="M957"/>
      <c r="N957"/>
      <c r="O957"/>
    </row>
    <row r="958" spans="1:15" ht="22.95" customHeight="1" x14ac:dyDescent="0.25">
      <c r="A958"/>
      <c r="B958"/>
      <c r="C958"/>
      <c r="D958"/>
      <c r="E958"/>
      <c r="F958"/>
      <c r="G958"/>
      <c r="H958"/>
      <c r="I958"/>
      <c r="J958"/>
      <c r="K958"/>
      <c r="L958"/>
      <c r="M958"/>
      <c r="N958"/>
      <c r="O958"/>
    </row>
    <row r="959" spans="1:15" ht="21" customHeight="1" x14ac:dyDescent="0.25">
      <c r="A959"/>
      <c r="B959"/>
      <c r="C959"/>
      <c r="D959"/>
      <c r="E959"/>
      <c r="F959"/>
      <c r="G959"/>
      <c r="H959"/>
      <c r="I959"/>
      <c r="J959"/>
      <c r="K959"/>
      <c r="L959"/>
      <c r="M959"/>
      <c r="N959"/>
      <c r="O959"/>
    </row>
    <row r="960" spans="1:15" ht="21" customHeight="1" x14ac:dyDescent="0.25">
      <c r="A960"/>
      <c r="B960"/>
      <c r="C960"/>
      <c r="D960"/>
      <c r="E960"/>
      <c r="F960"/>
      <c r="G960"/>
      <c r="H960"/>
      <c r="I960"/>
      <c r="J960"/>
      <c r="K960"/>
      <c r="L960"/>
      <c r="M960"/>
      <c r="N960"/>
      <c r="O960"/>
    </row>
    <row r="961" spans="1:15" ht="100.2" customHeight="1" x14ac:dyDescent="0.25">
      <c r="A961"/>
      <c r="B961"/>
      <c r="C961"/>
      <c r="D961"/>
      <c r="E961"/>
      <c r="F961"/>
      <c r="G961"/>
      <c r="H961"/>
      <c r="I961"/>
      <c r="J961"/>
      <c r="K961"/>
      <c r="L961"/>
      <c r="M961"/>
      <c r="N961"/>
      <c r="O961"/>
    </row>
    <row r="962" spans="1:15" ht="19.95" customHeight="1" x14ac:dyDescent="0.25">
      <c r="A962"/>
      <c r="B962"/>
      <c r="C962"/>
      <c r="D962"/>
      <c r="E962"/>
      <c r="F962"/>
      <c r="G962"/>
      <c r="H962"/>
      <c r="I962"/>
      <c r="J962"/>
      <c r="K962"/>
      <c r="L962"/>
      <c r="M962"/>
      <c r="N962"/>
      <c r="O962"/>
    </row>
    <row r="963" spans="1:15" ht="22.95" customHeight="1" x14ac:dyDescent="0.25">
      <c r="A963"/>
      <c r="B963"/>
      <c r="C963"/>
      <c r="D963"/>
      <c r="E963"/>
      <c r="F963"/>
      <c r="G963"/>
      <c r="H963"/>
      <c r="I963"/>
      <c r="J963"/>
      <c r="K963"/>
      <c r="L963"/>
      <c r="M963"/>
      <c r="N963"/>
      <c r="O963"/>
    </row>
    <row r="964" spans="1:15" ht="22.95" customHeight="1" x14ac:dyDescent="0.25">
      <c r="A964"/>
      <c r="B964"/>
      <c r="C964"/>
      <c r="D964"/>
      <c r="E964"/>
      <c r="F964"/>
      <c r="G964"/>
      <c r="H964"/>
      <c r="I964"/>
      <c r="J964"/>
      <c r="K964"/>
      <c r="L964"/>
      <c r="M964"/>
      <c r="N964"/>
      <c r="O964"/>
    </row>
    <row r="965" spans="1:15" ht="22.95" customHeight="1" x14ac:dyDescent="0.25">
      <c r="A965"/>
      <c r="B965"/>
      <c r="C965"/>
      <c r="D965"/>
      <c r="E965"/>
      <c r="F965"/>
      <c r="G965"/>
      <c r="H965"/>
      <c r="I965"/>
      <c r="J965"/>
      <c r="K965"/>
      <c r="L965"/>
      <c r="M965"/>
      <c r="N965"/>
      <c r="O965"/>
    </row>
    <row r="966" spans="1:15" ht="22.95" customHeight="1" x14ac:dyDescent="0.25">
      <c r="A966"/>
      <c r="B966"/>
      <c r="C966"/>
      <c r="D966"/>
      <c r="E966"/>
      <c r="F966"/>
      <c r="G966"/>
      <c r="H966"/>
      <c r="I966"/>
      <c r="J966"/>
      <c r="K966"/>
      <c r="L966"/>
      <c r="M966"/>
      <c r="N966"/>
      <c r="O966"/>
    </row>
    <row r="967" spans="1:15" ht="22.95" customHeight="1" x14ac:dyDescent="0.25">
      <c r="A967"/>
      <c r="B967"/>
      <c r="C967"/>
      <c r="D967"/>
      <c r="E967"/>
      <c r="F967"/>
      <c r="G967"/>
      <c r="H967"/>
      <c r="I967"/>
      <c r="J967"/>
      <c r="K967"/>
      <c r="L967"/>
      <c r="M967"/>
      <c r="N967"/>
      <c r="O967"/>
    </row>
    <row r="968" spans="1:15" ht="22.95" customHeight="1" x14ac:dyDescent="0.25">
      <c r="A968"/>
      <c r="B968"/>
      <c r="C968"/>
      <c r="D968"/>
      <c r="E968"/>
      <c r="F968"/>
      <c r="G968"/>
      <c r="H968"/>
      <c r="I968"/>
      <c r="J968"/>
      <c r="K968"/>
      <c r="L968"/>
      <c r="M968"/>
      <c r="N968"/>
      <c r="O968"/>
    </row>
    <row r="969" spans="1:15" ht="22.95" customHeight="1" x14ac:dyDescent="0.25">
      <c r="A969"/>
      <c r="B969"/>
      <c r="C969"/>
      <c r="D969"/>
      <c r="E969"/>
      <c r="F969"/>
      <c r="G969"/>
      <c r="H969"/>
      <c r="I969"/>
      <c r="J969"/>
      <c r="K969"/>
      <c r="L969"/>
      <c r="M969"/>
      <c r="N969"/>
      <c r="O969"/>
    </row>
    <row r="970" spans="1:15" ht="22.95" customHeight="1" x14ac:dyDescent="0.25">
      <c r="A970"/>
      <c r="B970"/>
      <c r="C970"/>
      <c r="D970"/>
      <c r="E970"/>
      <c r="F970"/>
      <c r="G970"/>
      <c r="H970"/>
      <c r="I970"/>
      <c r="J970"/>
      <c r="K970"/>
      <c r="L970"/>
      <c r="M970"/>
      <c r="N970"/>
      <c r="O970"/>
    </row>
    <row r="971" spans="1:15" ht="22.95" customHeight="1" x14ac:dyDescent="0.25">
      <c r="A971"/>
      <c r="B971"/>
      <c r="C971"/>
      <c r="D971"/>
      <c r="E971"/>
      <c r="F971"/>
      <c r="G971"/>
      <c r="H971"/>
      <c r="I971"/>
      <c r="J971"/>
      <c r="K971"/>
      <c r="L971"/>
      <c r="M971"/>
      <c r="N971"/>
      <c r="O971"/>
    </row>
    <row r="972" spans="1:15" ht="22.95" customHeight="1" x14ac:dyDescent="0.25">
      <c r="A972"/>
      <c r="B972"/>
      <c r="C972"/>
      <c r="D972"/>
      <c r="E972"/>
      <c r="F972"/>
      <c r="G972"/>
      <c r="H972"/>
      <c r="I972"/>
      <c r="J972"/>
      <c r="K972"/>
      <c r="L972"/>
      <c r="M972"/>
      <c r="N972"/>
      <c r="O972"/>
    </row>
    <row r="973" spans="1:15" ht="22.95" customHeight="1" x14ac:dyDescent="0.25">
      <c r="A973"/>
      <c r="B973"/>
      <c r="C973"/>
      <c r="D973"/>
      <c r="E973"/>
      <c r="F973"/>
      <c r="G973"/>
      <c r="H973"/>
      <c r="I973"/>
      <c r="J973"/>
      <c r="K973"/>
      <c r="L973"/>
      <c r="M973"/>
      <c r="N973"/>
      <c r="O973"/>
    </row>
    <row r="974" spans="1:15" ht="22.95" customHeight="1" x14ac:dyDescent="0.25">
      <c r="A974"/>
      <c r="B974"/>
      <c r="C974"/>
      <c r="D974"/>
      <c r="E974"/>
      <c r="F974"/>
      <c r="G974"/>
      <c r="H974"/>
      <c r="I974"/>
      <c r="J974"/>
      <c r="K974"/>
      <c r="L974"/>
      <c r="M974"/>
      <c r="N974"/>
      <c r="O974"/>
    </row>
    <row r="975" spans="1:15" ht="22.95" customHeight="1" x14ac:dyDescent="0.25">
      <c r="A975"/>
      <c r="B975"/>
      <c r="C975"/>
      <c r="D975"/>
      <c r="E975"/>
      <c r="F975"/>
      <c r="G975"/>
      <c r="H975"/>
      <c r="I975"/>
      <c r="J975"/>
      <c r="K975"/>
      <c r="L975"/>
      <c r="M975"/>
      <c r="N975"/>
      <c r="O975"/>
    </row>
    <row r="976" spans="1:15" ht="22.95" customHeight="1" x14ac:dyDescent="0.25">
      <c r="A976"/>
      <c r="B976"/>
      <c r="C976"/>
      <c r="D976"/>
      <c r="E976"/>
      <c r="F976"/>
      <c r="G976"/>
      <c r="H976"/>
      <c r="I976"/>
      <c r="J976"/>
      <c r="K976"/>
      <c r="L976"/>
      <c r="M976"/>
      <c r="N976"/>
      <c r="O976"/>
    </row>
    <row r="977" spans="1:15" ht="22.95" customHeight="1" x14ac:dyDescent="0.25">
      <c r="A977"/>
      <c r="B977"/>
      <c r="C977"/>
      <c r="D977"/>
      <c r="E977"/>
      <c r="F977"/>
      <c r="G977"/>
      <c r="H977"/>
      <c r="I977"/>
      <c r="J977"/>
      <c r="K977"/>
      <c r="L977"/>
      <c r="M977"/>
      <c r="N977"/>
      <c r="O977"/>
    </row>
    <row r="978" spans="1:15" ht="22.95" customHeight="1" x14ac:dyDescent="0.25">
      <c r="A978"/>
      <c r="B978"/>
      <c r="C978"/>
      <c r="D978"/>
      <c r="E978"/>
      <c r="F978"/>
      <c r="G978"/>
      <c r="H978"/>
      <c r="I978"/>
      <c r="J978"/>
      <c r="K978"/>
      <c r="L978"/>
      <c r="M978"/>
      <c r="N978"/>
      <c r="O978"/>
    </row>
    <row r="979" spans="1:15" ht="22.95" customHeight="1" x14ac:dyDescent="0.25">
      <c r="A979"/>
      <c r="B979"/>
      <c r="C979"/>
      <c r="D979"/>
      <c r="E979"/>
      <c r="F979"/>
      <c r="G979"/>
      <c r="H979"/>
      <c r="I979"/>
      <c r="J979"/>
      <c r="K979"/>
      <c r="L979"/>
      <c r="M979"/>
      <c r="N979"/>
      <c r="O979"/>
    </row>
    <row r="980" spans="1:15" ht="22.95" customHeight="1" x14ac:dyDescent="0.25">
      <c r="A980"/>
      <c r="B980"/>
      <c r="C980"/>
      <c r="D980"/>
      <c r="E980"/>
      <c r="F980"/>
      <c r="G980"/>
      <c r="H980"/>
      <c r="I980"/>
      <c r="J980"/>
      <c r="K980"/>
      <c r="L980"/>
      <c r="M980"/>
      <c r="N980"/>
      <c r="O980"/>
    </row>
    <row r="981" spans="1:15" ht="22.95" customHeight="1" x14ac:dyDescent="0.25">
      <c r="A981"/>
      <c r="B981"/>
      <c r="C981"/>
      <c r="D981"/>
      <c r="E981"/>
      <c r="F981"/>
      <c r="G981"/>
      <c r="H981"/>
      <c r="I981"/>
      <c r="J981"/>
      <c r="K981"/>
      <c r="L981"/>
      <c r="M981"/>
      <c r="N981"/>
      <c r="O981"/>
    </row>
    <row r="982" spans="1:15" ht="22.95" customHeight="1" x14ac:dyDescent="0.25">
      <c r="A982"/>
      <c r="B982"/>
      <c r="C982"/>
      <c r="D982"/>
      <c r="E982"/>
      <c r="F982"/>
      <c r="G982"/>
      <c r="H982"/>
      <c r="I982"/>
      <c r="J982"/>
      <c r="K982"/>
      <c r="L982"/>
      <c r="M982"/>
      <c r="N982"/>
      <c r="O982"/>
    </row>
    <row r="983" spans="1:15" ht="22.95" customHeight="1" x14ac:dyDescent="0.25">
      <c r="A983"/>
      <c r="B983"/>
      <c r="C983"/>
      <c r="D983"/>
      <c r="E983"/>
      <c r="F983"/>
      <c r="G983"/>
      <c r="H983"/>
      <c r="I983"/>
      <c r="J983"/>
      <c r="K983"/>
      <c r="L983"/>
      <c r="M983"/>
      <c r="N983"/>
      <c r="O983"/>
    </row>
    <row r="984" spans="1:15" ht="22.95" customHeight="1" x14ac:dyDescent="0.25">
      <c r="A984"/>
      <c r="B984"/>
      <c r="C984"/>
      <c r="D984"/>
      <c r="E984"/>
      <c r="F984"/>
      <c r="G984"/>
      <c r="H984"/>
      <c r="I984"/>
      <c r="J984"/>
      <c r="K984"/>
      <c r="L984"/>
      <c r="M984"/>
      <c r="N984"/>
      <c r="O984"/>
    </row>
    <row r="985" spans="1:15" ht="22.95" customHeight="1" x14ac:dyDescent="0.25">
      <c r="A985"/>
      <c r="B985"/>
      <c r="C985"/>
      <c r="D985"/>
      <c r="E985"/>
      <c r="F985"/>
      <c r="G985"/>
      <c r="H985"/>
      <c r="I985"/>
      <c r="J985"/>
      <c r="K985"/>
      <c r="L985"/>
      <c r="M985"/>
      <c r="N985"/>
      <c r="O985"/>
    </row>
    <row r="986" spans="1:15" ht="22.95" customHeight="1" x14ac:dyDescent="0.25">
      <c r="A986"/>
      <c r="B986"/>
      <c r="C986"/>
      <c r="D986"/>
      <c r="E986"/>
      <c r="F986"/>
      <c r="G986"/>
      <c r="H986"/>
      <c r="I986"/>
      <c r="J986"/>
      <c r="K986"/>
      <c r="L986"/>
      <c r="M986"/>
      <c r="N986"/>
      <c r="O986"/>
    </row>
    <row r="987" spans="1:15" ht="22.95" customHeight="1" x14ac:dyDescent="0.25">
      <c r="A987"/>
      <c r="B987"/>
      <c r="C987"/>
      <c r="D987"/>
      <c r="E987"/>
      <c r="F987"/>
      <c r="G987"/>
      <c r="H987"/>
      <c r="I987"/>
      <c r="J987"/>
      <c r="K987"/>
      <c r="L987"/>
      <c r="M987"/>
      <c r="N987"/>
      <c r="O987"/>
    </row>
    <row r="988" spans="1:15" ht="22.95" customHeight="1" x14ac:dyDescent="0.25">
      <c r="A988"/>
      <c r="B988"/>
      <c r="C988"/>
      <c r="D988"/>
      <c r="E988"/>
      <c r="F988"/>
      <c r="G988"/>
      <c r="H988"/>
      <c r="I988"/>
      <c r="J988"/>
      <c r="K988"/>
      <c r="L988"/>
      <c r="M988"/>
      <c r="N988"/>
      <c r="O988"/>
    </row>
    <row r="989" spans="1:15" ht="22.95" customHeight="1" x14ac:dyDescent="0.25">
      <c r="A989"/>
      <c r="B989"/>
      <c r="C989"/>
      <c r="D989"/>
      <c r="E989"/>
      <c r="F989"/>
      <c r="G989"/>
      <c r="H989"/>
      <c r="I989"/>
      <c r="J989"/>
      <c r="K989"/>
      <c r="L989"/>
      <c r="M989"/>
      <c r="N989"/>
      <c r="O989"/>
    </row>
    <row r="990" spans="1:15" ht="22.95" customHeight="1" x14ac:dyDescent="0.25">
      <c r="A990"/>
      <c r="B990"/>
      <c r="C990"/>
      <c r="D990"/>
      <c r="E990"/>
      <c r="F990"/>
      <c r="G990"/>
      <c r="H990"/>
      <c r="I990"/>
      <c r="J990"/>
      <c r="K990"/>
      <c r="L990"/>
      <c r="M990"/>
      <c r="N990"/>
      <c r="O990"/>
    </row>
    <row r="991" spans="1:15" ht="22.95" customHeight="1" x14ac:dyDescent="0.25">
      <c r="A991"/>
      <c r="B991"/>
      <c r="C991"/>
      <c r="D991"/>
      <c r="E991"/>
      <c r="F991"/>
      <c r="G991"/>
      <c r="H991"/>
      <c r="I991"/>
      <c r="J991"/>
      <c r="K991"/>
      <c r="L991"/>
      <c r="M991"/>
      <c r="N991"/>
      <c r="O991"/>
    </row>
    <row r="992" spans="1:15" ht="22.95" customHeight="1" x14ac:dyDescent="0.25">
      <c r="A992"/>
      <c r="B992"/>
      <c r="C992"/>
      <c r="D992"/>
      <c r="E992"/>
      <c r="F992"/>
      <c r="G992"/>
      <c r="H992"/>
      <c r="I992"/>
      <c r="J992"/>
      <c r="K992"/>
      <c r="L992"/>
      <c r="M992"/>
      <c r="N992"/>
      <c r="O992"/>
    </row>
    <row r="993" spans="1:15" ht="22.95" customHeight="1" x14ac:dyDescent="0.25">
      <c r="A993"/>
      <c r="B993"/>
      <c r="C993"/>
      <c r="D993"/>
      <c r="E993"/>
      <c r="F993"/>
      <c r="G993"/>
      <c r="H993"/>
      <c r="I993"/>
      <c r="J993"/>
      <c r="K993"/>
      <c r="L993"/>
      <c r="M993"/>
      <c r="N993"/>
      <c r="O993"/>
    </row>
    <row r="994" spans="1:15" ht="22.95" customHeight="1" x14ac:dyDescent="0.25">
      <c r="A994"/>
      <c r="B994"/>
      <c r="C994"/>
      <c r="D994"/>
      <c r="E994"/>
      <c r="F994"/>
      <c r="G994"/>
      <c r="H994"/>
      <c r="I994"/>
      <c r="J994"/>
      <c r="K994"/>
      <c r="L994"/>
      <c r="M994"/>
      <c r="N994"/>
      <c r="O994"/>
    </row>
    <row r="995" spans="1:15" ht="22.95" customHeight="1" x14ac:dyDescent="0.25">
      <c r="A995"/>
      <c r="B995"/>
      <c r="C995"/>
      <c r="D995"/>
      <c r="E995"/>
      <c r="F995"/>
      <c r="G995"/>
      <c r="H995"/>
      <c r="I995"/>
      <c r="J995"/>
      <c r="K995"/>
      <c r="L995"/>
      <c r="M995"/>
      <c r="N995"/>
      <c r="O995"/>
    </row>
    <row r="996" spans="1:15" ht="22.95" customHeight="1" x14ac:dyDescent="0.25">
      <c r="A996"/>
      <c r="B996"/>
      <c r="C996"/>
      <c r="D996"/>
      <c r="E996"/>
      <c r="F996"/>
      <c r="G996"/>
      <c r="H996"/>
      <c r="I996"/>
      <c r="J996"/>
      <c r="K996"/>
      <c r="L996"/>
      <c r="M996"/>
      <c r="N996"/>
      <c r="O996"/>
    </row>
    <row r="997" spans="1:15" ht="22.95" customHeight="1" x14ac:dyDescent="0.25">
      <c r="A997"/>
      <c r="B997"/>
      <c r="C997"/>
      <c r="D997"/>
      <c r="E997"/>
      <c r="F997"/>
      <c r="G997"/>
      <c r="H997"/>
      <c r="I997"/>
      <c r="J997"/>
      <c r="K997"/>
      <c r="L997"/>
      <c r="M997"/>
      <c r="N997"/>
      <c r="O997"/>
    </row>
    <row r="998" spans="1:15" ht="22.95" customHeight="1" x14ac:dyDescent="0.25">
      <c r="A998"/>
      <c r="B998"/>
      <c r="C998"/>
      <c r="D998"/>
      <c r="E998"/>
      <c r="F998"/>
      <c r="G998"/>
      <c r="H998"/>
      <c r="I998"/>
      <c r="J998"/>
      <c r="K998"/>
      <c r="L998"/>
      <c r="M998"/>
      <c r="N998"/>
      <c r="O998"/>
    </row>
    <row r="999" spans="1:15" ht="22.95" customHeight="1" x14ac:dyDescent="0.25">
      <c r="A999"/>
      <c r="B999"/>
      <c r="C999"/>
      <c r="D999"/>
      <c r="E999"/>
      <c r="F999"/>
      <c r="G999"/>
      <c r="H999"/>
      <c r="I999"/>
      <c r="J999"/>
      <c r="K999"/>
      <c r="L999"/>
      <c r="M999"/>
      <c r="N999"/>
      <c r="O999"/>
    </row>
    <row r="1000" spans="1:15" ht="22.95" customHeight="1" x14ac:dyDescent="0.25">
      <c r="A1000"/>
      <c r="B1000"/>
      <c r="C1000"/>
      <c r="D1000"/>
      <c r="E1000"/>
      <c r="F1000"/>
      <c r="G1000"/>
      <c r="H1000"/>
      <c r="I1000"/>
      <c r="J1000"/>
      <c r="K1000"/>
      <c r="L1000"/>
      <c r="M1000"/>
      <c r="N1000"/>
      <c r="O1000"/>
    </row>
    <row r="1001" spans="1:15" ht="22.95" customHeight="1" x14ac:dyDescent="0.25">
      <c r="A1001"/>
      <c r="B1001"/>
      <c r="C1001"/>
      <c r="D1001"/>
      <c r="E1001"/>
      <c r="F1001"/>
      <c r="G1001"/>
      <c r="H1001"/>
      <c r="I1001"/>
      <c r="J1001"/>
      <c r="K1001"/>
      <c r="L1001"/>
      <c r="M1001"/>
      <c r="N1001"/>
      <c r="O1001"/>
    </row>
    <row r="1002" spans="1:15" ht="22.95" customHeight="1" x14ac:dyDescent="0.25">
      <c r="A1002"/>
      <c r="B1002"/>
      <c r="C1002"/>
      <c r="D1002"/>
      <c r="E1002"/>
      <c r="F1002"/>
      <c r="G1002"/>
      <c r="H1002"/>
      <c r="I1002"/>
      <c r="J1002"/>
      <c r="K1002"/>
      <c r="L1002"/>
      <c r="M1002"/>
      <c r="N1002"/>
      <c r="O1002"/>
    </row>
    <row r="1003" spans="1:15" ht="22.95" customHeight="1" x14ac:dyDescent="0.25">
      <c r="A1003"/>
      <c r="B1003"/>
      <c r="C1003"/>
      <c r="D1003"/>
      <c r="E1003"/>
      <c r="F1003"/>
      <c r="G1003"/>
      <c r="H1003"/>
      <c r="I1003"/>
      <c r="J1003"/>
      <c r="K1003"/>
      <c r="L1003"/>
      <c r="M1003"/>
      <c r="N1003"/>
      <c r="O1003"/>
    </row>
    <row r="1004" spans="1:15" ht="22.95" customHeight="1" x14ac:dyDescent="0.25">
      <c r="A1004"/>
      <c r="B1004"/>
      <c r="C1004"/>
      <c r="D1004"/>
      <c r="E1004"/>
      <c r="F1004"/>
      <c r="G1004"/>
      <c r="H1004"/>
      <c r="I1004"/>
      <c r="J1004"/>
      <c r="K1004"/>
      <c r="L1004"/>
      <c r="M1004"/>
      <c r="N1004"/>
      <c r="O1004"/>
    </row>
    <row r="1005" spans="1:15" ht="22.95" customHeight="1" x14ac:dyDescent="0.25">
      <c r="A1005"/>
      <c r="B1005"/>
      <c r="C1005"/>
      <c r="D1005"/>
      <c r="E1005"/>
      <c r="F1005"/>
      <c r="G1005"/>
      <c r="H1005"/>
      <c r="I1005"/>
      <c r="J1005"/>
      <c r="K1005"/>
      <c r="L1005"/>
      <c r="M1005"/>
      <c r="N1005"/>
      <c r="O1005"/>
    </row>
    <row r="1006" spans="1:15" ht="22.95" customHeight="1" x14ac:dyDescent="0.25">
      <c r="A1006"/>
      <c r="B1006"/>
      <c r="C1006"/>
      <c r="D1006"/>
      <c r="E1006"/>
      <c r="F1006"/>
      <c r="G1006"/>
      <c r="H1006"/>
      <c r="I1006"/>
      <c r="J1006"/>
      <c r="K1006"/>
      <c r="L1006"/>
      <c r="M1006"/>
      <c r="N1006"/>
      <c r="O1006"/>
    </row>
    <row r="1007" spans="1:15" ht="22.95" customHeight="1" x14ac:dyDescent="0.25">
      <c r="A1007"/>
      <c r="B1007"/>
      <c r="C1007"/>
      <c r="D1007"/>
      <c r="E1007"/>
      <c r="F1007"/>
      <c r="G1007"/>
      <c r="H1007"/>
      <c r="I1007"/>
      <c r="J1007"/>
      <c r="K1007"/>
      <c r="L1007"/>
      <c r="M1007"/>
      <c r="N1007"/>
      <c r="O1007"/>
    </row>
    <row r="1008" spans="1:15" ht="22.95" customHeight="1" x14ac:dyDescent="0.25">
      <c r="A1008"/>
      <c r="B1008"/>
      <c r="C1008"/>
      <c r="D1008"/>
      <c r="E1008"/>
      <c r="F1008"/>
      <c r="G1008"/>
      <c r="H1008"/>
      <c r="I1008"/>
      <c r="J1008"/>
      <c r="K1008"/>
      <c r="L1008"/>
      <c r="M1008"/>
      <c r="N1008"/>
      <c r="O1008"/>
    </row>
    <row r="1009" spans="1:15" ht="22.95" customHeight="1" x14ac:dyDescent="0.25">
      <c r="A1009"/>
      <c r="B1009"/>
      <c r="C1009"/>
      <c r="D1009"/>
      <c r="E1009"/>
      <c r="F1009"/>
      <c r="G1009"/>
      <c r="H1009"/>
      <c r="I1009"/>
      <c r="J1009"/>
      <c r="K1009"/>
      <c r="L1009"/>
      <c r="M1009"/>
      <c r="N1009"/>
      <c r="O1009"/>
    </row>
    <row r="1010" spans="1:15" ht="22.95" customHeight="1" x14ac:dyDescent="0.25">
      <c r="A1010"/>
      <c r="B1010"/>
      <c r="C1010"/>
      <c r="D1010"/>
      <c r="E1010"/>
      <c r="F1010"/>
      <c r="G1010"/>
      <c r="H1010"/>
      <c r="I1010"/>
      <c r="J1010"/>
      <c r="K1010"/>
      <c r="L1010"/>
      <c r="M1010"/>
      <c r="N1010"/>
      <c r="O1010"/>
    </row>
    <row r="1011" spans="1:15" ht="22.95" customHeight="1" x14ac:dyDescent="0.25">
      <c r="A1011"/>
      <c r="B1011"/>
      <c r="C1011"/>
      <c r="D1011"/>
      <c r="E1011"/>
      <c r="F1011"/>
      <c r="G1011"/>
      <c r="H1011"/>
      <c r="I1011"/>
      <c r="J1011"/>
      <c r="K1011"/>
      <c r="L1011"/>
      <c r="M1011"/>
      <c r="N1011"/>
      <c r="O1011"/>
    </row>
    <row r="1012" spans="1:15" ht="22.95" customHeight="1" x14ac:dyDescent="0.25">
      <c r="A1012"/>
      <c r="B1012"/>
      <c r="C1012"/>
      <c r="D1012"/>
      <c r="E1012"/>
      <c r="F1012"/>
      <c r="G1012"/>
      <c r="H1012"/>
      <c r="I1012"/>
      <c r="J1012"/>
      <c r="K1012"/>
      <c r="L1012"/>
      <c r="M1012"/>
      <c r="N1012"/>
      <c r="O1012"/>
    </row>
    <row r="1013" spans="1:15" ht="22.95" customHeight="1" x14ac:dyDescent="0.25">
      <c r="A1013"/>
      <c r="B1013"/>
      <c r="C1013"/>
      <c r="D1013"/>
      <c r="E1013"/>
      <c r="F1013"/>
      <c r="G1013"/>
      <c r="H1013"/>
      <c r="I1013"/>
      <c r="J1013"/>
      <c r="K1013"/>
      <c r="L1013"/>
      <c r="M1013"/>
      <c r="N1013"/>
      <c r="O1013"/>
    </row>
    <row r="1014" spans="1:15" ht="22.95" customHeight="1" x14ac:dyDescent="0.25">
      <c r="A1014"/>
      <c r="B1014"/>
      <c r="C1014"/>
      <c r="D1014"/>
      <c r="E1014"/>
      <c r="F1014"/>
      <c r="G1014"/>
      <c r="H1014"/>
      <c r="I1014"/>
      <c r="J1014"/>
      <c r="K1014"/>
      <c r="L1014"/>
      <c r="M1014"/>
      <c r="N1014"/>
      <c r="O1014"/>
    </row>
    <row r="1015" spans="1:15" ht="22.95" customHeight="1" x14ac:dyDescent="0.25">
      <c r="A1015"/>
      <c r="B1015"/>
      <c r="C1015"/>
      <c r="D1015"/>
      <c r="E1015"/>
      <c r="F1015"/>
      <c r="G1015"/>
      <c r="H1015"/>
      <c r="I1015"/>
      <c r="J1015"/>
      <c r="K1015"/>
      <c r="L1015"/>
      <c r="M1015"/>
      <c r="N1015"/>
      <c r="O1015"/>
    </row>
    <row r="1016" spans="1:15" ht="22.95" customHeight="1" x14ac:dyDescent="0.25">
      <c r="A1016"/>
      <c r="B1016"/>
      <c r="C1016"/>
      <c r="D1016"/>
      <c r="E1016"/>
      <c r="F1016"/>
      <c r="G1016"/>
      <c r="H1016"/>
      <c r="I1016"/>
      <c r="J1016"/>
      <c r="K1016"/>
      <c r="L1016"/>
      <c r="M1016"/>
      <c r="N1016"/>
      <c r="O1016"/>
    </row>
    <row r="1017" spans="1:15" ht="22.95" customHeight="1" x14ac:dyDescent="0.25">
      <c r="A1017"/>
      <c r="B1017"/>
      <c r="C1017"/>
      <c r="D1017"/>
      <c r="E1017"/>
      <c r="F1017"/>
      <c r="G1017"/>
      <c r="H1017"/>
      <c r="I1017"/>
      <c r="J1017"/>
      <c r="K1017"/>
      <c r="L1017"/>
      <c r="M1017"/>
      <c r="N1017"/>
      <c r="O1017"/>
    </row>
    <row r="1018" spans="1:15" ht="22.95" customHeight="1" x14ac:dyDescent="0.25">
      <c r="A1018"/>
      <c r="B1018"/>
      <c r="C1018"/>
      <c r="D1018"/>
      <c r="E1018"/>
      <c r="F1018"/>
      <c r="G1018"/>
      <c r="H1018"/>
      <c r="I1018"/>
      <c r="J1018"/>
      <c r="K1018"/>
      <c r="L1018"/>
      <c r="M1018"/>
      <c r="N1018"/>
      <c r="O1018"/>
    </row>
    <row r="1019" spans="1:15" ht="22.95" customHeight="1" x14ac:dyDescent="0.25">
      <c r="A1019"/>
      <c r="B1019"/>
      <c r="C1019"/>
      <c r="D1019"/>
      <c r="E1019"/>
      <c r="F1019"/>
      <c r="G1019"/>
      <c r="H1019"/>
      <c r="I1019"/>
      <c r="J1019"/>
      <c r="K1019"/>
      <c r="L1019"/>
      <c r="M1019"/>
      <c r="N1019"/>
      <c r="O1019"/>
    </row>
    <row r="1020" spans="1:15" ht="22.95" customHeight="1" x14ac:dyDescent="0.25">
      <c r="A1020"/>
      <c r="B1020"/>
      <c r="C1020"/>
      <c r="D1020"/>
      <c r="E1020"/>
      <c r="F1020"/>
      <c r="G1020"/>
      <c r="H1020"/>
      <c r="I1020"/>
      <c r="J1020"/>
      <c r="K1020"/>
      <c r="L1020"/>
      <c r="M1020"/>
      <c r="N1020"/>
      <c r="O1020"/>
    </row>
    <row r="1021" spans="1:15" ht="22.95" customHeight="1" x14ac:dyDescent="0.25">
      <c r="A1021"/>
      <c r="B1021"/>
      <c r="C1021"/>
      <c r="D1021"/>
      <c r="E1021"/>
      <c r="F1021"/>
      <c r="G1021"/>
      <c r="H1021"/>
      <c r="I1021"/>
      <c r="J1021"/>
      <c r="K1021"/>
      <c r="L1021"/>
      <c r="M1021"/>
      <c r="N1021"/>
      <c r="O1021"/>
    </row>
    <row r="1022" spans="1:15" ht="22.95" customHeight="1" x14ac:dyDescent="0.25">
      <c r="A1022"/>
      <c r="B1022"/>
      <c r="C1022"/>
      <c r="D1022"/>
      <c r="E1022"/>
      <c r="F1022"/>
      <c r="G1022"/>
      <c r="H1022"/>
      <c r="I1022"/>
      <c r="J1022"/>
      <c r="K1022"/>
      <c r="L1022"/>
      <c r="M1022"/>
      <c r="N1022"/>
      <c r="O1022"/>
    </row>
    <row r="1023" spans="1:15" ht="22.95" customHeight="1" x14ac:dyDescent="0.25">
      <c r="A1023"/>
      <c r="B1023"/>
      <c r="C1023"/>
      <c r="D1023"/>
      <c r="E1023"/>
      <c r="F1023"/>
      <c r="G1023"/>
      <c r="H1023"/>
      <c r="I1023"/>
      <c r="J1023"/>
      <c r="K1023"/>
      <c r="L1023"/>
      <c r="M1023"/>
      <c r="N1023"/>
      <c r="O1023"/>
    </row>
    <row r="1024" spans="1:15" ht="21" customHeight="1" x14ac:dyDescent="0.25">
      <c r="A1024"/>
      <c r="B1024"/>
      <c r="C1024"/>
      <c r="D1024"/>
      <c r="E1024"/>
      <c r="F1024"/>
      <c r="G1024"/>
      <c r="H1024"/>
      <c r="I1024"/>
      <c r="J1024"/>
      <c r="K1024"/>
      <c r="L1024"/>
      <c r="M1024"/>
      <c r="N1024"/>
      <c r="O1024"/>
    </row>
    <row r="1025" spans="1:15" ht="21" customHeight="1" x14ac:dyDescent="0.25">
      <c r="A1025"/>
      <c r="B1025"/>
      <c r="C1025"/>
      <c r="D1025"/>
      <c r="E1025"/>
      <c r="F1025"/>
      <c r="G1025"/>
      <c r="H1025"/>
      <c r="I1025"/>
      <c r="J1025"/>
      <c r="K1025"/>
      <c r="L1025"/>
      <c r="M1025"/>
      <c r="N1025"/>
      <c r="O1025"/>
    </row>
    <row r="1026" spans="1:15" ht="100.2" customHeight="1" x14ac:dyDescent="0.25">
      <c r="A1026"/>
      <c r="B1026"/>
      <c r="C1026"/>
      <c r="D1026"/>
      <c r="E1026"/>
      <c r="F1026"/>
      <c r="G1026"/>
      <c r="H1026"/>
      <c r="I1026"/>
      <c r="J1026"/>
      <c r="K1026"/>
      <c r="L1026"/>
      <c r="M1026"/>
      <c r="N1026"/>
      <c r="O1026"/>
    </row>
    <row r="1027" spans="1:15" ht="19.95" customHeight="1" x14ac:dyDescent="0.25">
      <c r="A1027"/>
      <c r="B1027"/>
      <c r="C1027"/>
      <c r="D1027"/>
      <c r="E1027"/>
      <c r="F1027"/>
      <c r="G1027"/>
      <c r="H1027"/>
      <c r="I1027"/>
      <c r="J1027"/>
      <c r="K1027"/>
      <c r="L1027"/>
      <c r="M1027"/>
      <c r="N1027"/>
      <c r="O1027"/>
    </row>
    <row r="1028" spans="1:15" ht="22.95" customHeight="1" x14ac:dyDescent="0.25">
      <c r="A1028"/>
      <c r="B1028"/>
      <c r="C1028"/>
      <c r="D1028"/>
      <c r="E1028"/>
      <c r="F1028"/>
      <c r="G1028"/>
      <c r="H1028"/>
      <c r="I1028"/>
      <c r="J1028"/>
      <c r="K1028"/>
      <c r="L1028"/>
      <c r="M1028"/>
      <c r="N1028"/>
      <c r="O1028"/>
    </row>
    <row r="1029" spans="1:15" ht="22.95" customHeight="1" x14ac:dyDescent="0.25">
      <c r="A1029"/>
      <c r="B1029"/>
      <c r="C1029"/>
      <c r="D1029"/>
      <c r="E1029"/>
      <c r="F1029"/>
      <c r="G1029"/>
      <c r="H1029"/>
      <c r="I1029"/>
      <c r="J1029"/>
      <c r="K1029"/>
      <c r="L1029"/>
      <c r="M1029"/>
      <c r="N1029"/>
      <c r="O1029"/>
    </row>
    <row r="1030" spans="1:15" ht="22.95" customHeight="1" x14ac:dyDescent="0.25">
      <c r="A1030"/>
      <c r="B1030"/>
      <c r="C1030"/>
      <c r="D1030"/>
      <c r="E1030"/>
      <c r="F1030"/>
      <c r="G1030"/>
      <c r="H1030"/>
      <c r="I1030"/>
      <c r="J1030"/>
      <c r="K1030"/>
      <c r="L1030"/>
      <c r="M1030"/>
      <c r="N1030"/>
      <c r="O1030"/>
    </row>
    <row r="1031" spans="1:15" ht="22.95" customHeight="1" x14ac:dyDescent="0.25">
      <c r="A1031"/>
      <c r="B1031"/>
      <c r="C1031"/>
      <c r="D1031"/>
      <c r="E1031"/>
      <c r="F1031"/>
      <c r="G1031"/>
      <c r="H1031"/>
      <c r="I1031"/>
      <c r="J1031"/>
      <c r="K1031"/>
      <c r="L1031"/>
      <c r="M1031"/>
      <c r="N1031"/>
      <c r="O1031"/>
    </row>
    <row r="1032" spans="1:15" ht="22.95" customHeight="1" x14ac:dyDescent="0.25">
      <c r="A1032"/>
      <c r="B1032"/>
      <c r="C1032"/>
      <c r="D1032"/>
      <c r="E1032"/>
      <c r="F1032"/>
      <c r="G1032"/>
      <c r="H1032"/>
      <c r="I1032"/>
      <c r="J1032"/>
      <c r="K1032"/>
      <c r="L1032"/>
      <c r="M1032"/>
      <c r="N1032"/>
      <c r="O1032"/>
    </row>
    <row r="1033" spans="1:15" ht="22.95" customHeight="1" x14ac:dyDescent="0.25">
      <c r="A1033"/>
      <c r="B1033"/>
      <c r="C1033"/>
      <c r="D1033"/>
      <c r="E1033"/>
      <c r="F1033"/>
      <c r="G1033"/>
      <c r="H1033"/>
      <c r="I1033"/>
      <c r="J1033"/>
      <c r="K1033"/>
      <c r="L1033"/>
      <c r="M1033"/>
      <c r="N1033"/>
      <c r="O1033"/>
    </row>
    <row r="1034" spans="1:15" ht="22.95" customHeight="1" x14ac:dyDescent="0.25">
      <c r="A1034"/>
      <c r="B1034"/>
      <c r="C1034"/>
      <c r="D1034"/>
      <c r="E1034"/>
      <c r="F1034"/>
      <c r="G1034"/>
      <c r="H1034"/>
      <c r="I1034"/>
      <c r="J1034"/>
      <c r="K1034"/>
      <c r="L1034"/>
      <c r="M1034"/>
      <c r="N1034"/>
      <c r="O1034"/>
    </row>
    <row r="1035" spans="1:15" ht="22.95" customHeight="1" x14ac:dyDescent="0.25">
      <c r="A1035"/>
      <c r="B1035"/>
      <c r="C1035"/>
      <c r="D1035"/>
      <c r="E1035"/>
      <c r="F1035"/>
      <c r="G1035"/>
      <c r="H1035"/>
      <c r="I1035"/>
      <c r="J1035"/>
      <c r="K1035"/>
      <c r="L1035"/>
      <c r="M1035"/>
      <c r="N1035"/>
      <c r="O1035"/>
    </row>
    <row r="1036" spans="1:15" ht="22.95" customHeight="1" x14ac:dyDescent="0.25">
      <c r="A1036"/>
      <c r="B1036"/>
      <c r="C1036"/>
      <c r="D1036"/>
      <c r="E1036"/>
      <c r="F1036"/>
      <c r="G1036"/>
      <c r="H1036"/>
      <c r="I1036"/>
      <c r="J1036"/>
      <c r="K1036"/>
      <c r="L1036"/>
      <c r="M1036"/>
      <c r="N1036"/>
      <c r="O1036"/>
    </row>
    <row r="1037" spans="1:15" ht="22.95" customHeight="1" x14ac:dyDescent="0.25">
      <c r="A1037"/>
      <c r="B1037"/>
      <c r="C1037"/>
      <c r="D1037"/>
      <c r="E1037"/>
      <c r="F1037"/>
      <c r="G1037"/>
      <c r="H1037"/>
      <c r="I1037"/>
      <c r="J1037"/>
      <c r="K1037"/>
      <c r="L1037"/>
      <c r="M1037"/>
      <c r="N1037"/>
      <c r="O1037"/>
    </row>
    <row r="1038" spans="1:15" ht="22.95" customHeight="1" x14ac:dyDescent="0.25">
      <c r="A1038"/>
      <c r="B1038"/>
      <c r="C1038"/>
      <c r="D1038"/>
      <c r="E1038"/>
      <c r="F1038"/>
      <c r="G1038"/>
      <c r="H1038"/>
      <c r="I1038"/>
      <c r="J1038"/>
      <c r="K1038"/>
      <c r="L1038"/>
      <c r="M1038"/>
      <c r="N1038"/>
      <c r="O1038"/>
    </row>
    <row r="1039" spans="1:15" ht="22.95" customHeight="1" x14ac:dyDescent="0.25">
      <c r="A1039"/>
      <c r="B1039"/>
      <c r="C1039"/>
      <c r="D1039"/>
      <c r="E1039"/>
      <c r="F1039"/>
      <c r="G1039"/>
      <c r="H1039"/>
      <c r="I1039"/>
      <c r="J1039"/>
      <c r="K1039"/>
      <c r="L1039"/>
      <c r="M1039"/>
      <c r="N1039"/>
      <c r="O1039"/>
    </row>
    <row r="1040" spans="1:15" ht="22.95" customHeight="1" x14ac:dyDescent="0.25">
      <c r="A1040"/>
      <c r="B1040"/>
      <c r="C1040"/>
      <c r="D1040"/>
      <c r="E1040"/>
      <c r="F1040"/>
      <c r="G1040"/>
      <c r="H1040"/>
      <c r="I1040"/>
      <c r="J1040"/>
      <c r="K1040"/>
      <c r="L1040"/>
      <c r="M1040"/>
      <c r="N1040"/>
      <c r="O1040"/>
    </row>
    <row r="1041" spans="1:15" ht="22.95" customHeight="1" x14ac:dyDescent="0.25">
      <c r="A1041"/>
      <c r="B1041"/>
      <c r="C1041"/>
      <c r="D1041"/>
      <c r="E1041"/>
      <c r="F1041"/>
      <c r="G1041"/>
      <c r="H1041"/>
      <c r="I1041"/>
      <c r="J1041"/>
      <c r="K1041"/>
      <c r="L1041"/>
      <c r="M1041"/>
      <c r="N1041"/>
      <c r="O1041"/>
    </row>
    <row r="1042" spans="1:15" ht="22.95" customHeight="1" x14ac:dyDescent="0.25">
      <c r="A1042"/>
      <c r="B1042"/>
      <c r="C1042"/>
      <c r="D1042"/>
      <c r="E1042"/>
      <c r="F1042"/>
      <c r="G1042"/>
      <c r="H1042"/>
      <c r="I1042"/>
      <c r="J1042"/>
      <c r="K1042"/>
      <c r="L1042"/>
      <c r="M1042"/>
      <c r="N1042"/>
      <c r="O1042"/>
    </row>
    <row r="1043" spans="1:15" ht="22.95" customHeight="1" x14ac:dyDescent="0.25">
      <c r="A1043"/>
      <c r="B1043"/>
      <c r="C1043"/>
      <c r="D1043"/>
      <c r="E1043"/>
      <c r="F1043"/>
      <c r="G1043"/>
      <c r="H1043"/>
      <c r="I1043"/>
      <c r="J1043"/>
      <c r="K1043"/>
      <c r="L1043"/>
      <c r="M1043"/>
      <c r="N1043"/>
      <c r="O1043"/>
    </row>
    <row r="1044" spans="1:15" ht="22.95" customHeight="1" x14ac:dyDescent="0.25">
      <c r="A1044"/>
      <c r="B1044"/>
      <c r="C1044"/>
      <c r="D1044"/>
      <c r="E1044"/>
      <c r="F1044"/>
      <c r="G1044"/>
      <c r="H1044"/>
      <c r="I1044"/>
      <c r="J1044"/>
      <c r="K1044"/>
      <c r="L1044"/>
      <c r="M1044"/>
      <c r="N1044"/>
      <c r="O1044"/>
    </row>
    <row r="1045" spans="1:15" ht="22.95" customHeight="1" x14ac:dyDescent="0.25">
      <c r="A1045"/>
      <c r="B1045"/>
      <c r="C1045"/>
      <c r="D1045"/>
      <c r="E1045"/>
      <c r="F1045"/>
      <c r="G1045"/>
      <c r="H1045"/>
      <c r="I1045"/>
      <c r="J1045"/>
      <c r="K1045"/>
      <c r="L1045"/>
      <c r="M1045"/>
      <c r="N1045"/>
      <c r="O1045"/>
    </row>
    <row r="1046" spans="1:15" ht="22.95" customHeight="1" x14ac:dyDescent="0.25">
      <c r="A1046"/>
      <c r="B1046"/>
      <c r="C1046"/>
      <c r="D1046"/>
      <c r="E1046"/>
      <c r="F1046"/>
      <c r="G1046"/>
      <c r="H1046"/>
      <c r="I1046"/>
      <c r="J1046"/>
      <c r="K1046"/>
      <c r="L1046"/>
      <c r="M1046"/>
      <c r="N1046"/>
      <c r="O1046"/>
    </row>
    <row r="1047" spans="1:15" ht="22.95" customHeight="1" x14ac:dyDescent="0.25">
      <c r="A1047"/>
      <c r="B1047"/>
      <c r="C1047"/>
      <c r="D1047"/>
      <c r="E1047"/>
      <c r="F1047"/>
      <c r="G1047"/>
      <c r="H1047"/>
      <c r="I1047"/>
      <c r="J1047"/>
      <c r="K1047"/>
      <c r="L1047"/>
      <c r="M1047"/>
      <c r="N1047"/>
      <c r="O1047"/>
    </row>
    <row r="1048" spans="1:15" ht="22.95" customHeight="1" x14ac:dyDescent="0.25">
      <c r="A1048"/>
      <c r="B1048"/>
      <c r="C1048"/>
      <c r="D1048"/>
      <c r="E1048"/>
      <c r="F1048"/>
      <c r="G1048"/>
      <c r="H1048"/>
      <c r="I1048"/>
      <c r="J1048"/>
      <c r="K1048"/>
      <c r="L1048"/>
      <c r="M1048"/>
      <c r="N1048"/>
      <c r="O1048"/>
    </row>
    <row r="1049" spans="1:15" ht="22.95" customHeight="1" x14ac:dyDescent="0.25">
      <c r="A1049"/>
      <c r="B1049"/>
      <c r="C1049"/>
      <c r="D1049"/>
      <c r="E1049"/>
      <c r="F1049"/>
      <c r="G1049"/>
      <c r="H1049"/>
      <c r="I1049"/>
      <c r="J1049"/>
      <c r="K1049"/>
      <c r="L1049"/>
      <c r="M1049"/>
      <c r="N1049"/>
      <c r="O1049"/>
    </row>
    <row r="1050" spans="1:15" ht="22.95" customHeight="1" x14ac:dyDescent="0.25">
      <c r="A1050"/>
      <c r="B1050"/>
      <c r="C1050"/>
      <c r="D1050"/>
      <c r="E1050"/>
      <c r="F1050"/>
      <c r="G1050"/>
      <c r="H1050"/>
      <c r="I1050"/>
      <c r="J1050"/>
      <c r="K1050"/>
      <c r="L1050"/>
      <c r="M1050"/>
      <c r="N1050"/>
      <c r="O1050"/>
    </row>
    <row r="1051" spans="1:15" ht="22.95" customHeight="1" x14ac:dyDescent="0.25">
      <c r="A1051"/>
      <c r="B1051"/>
      <c r="C1051"/>
      <c r="D1051"/>
      <c r="E1051"/>
      <c r="F1051"/>
      <c r="G1051"/>
      <c r="H1051"/>
      <c r="I1051"/>
      <c r="J1051"/>
      <c r="K1051"/>
      <c r="L1051"/>
      <c r="M1051"/>
      <c r="N1051"/>
      <c r="O1051"/>
    </row>
    <row r="1052" spans="1:15" ht="22.95" customHeight="1" x14ac:dyDescent="0.25">
      <c r="A1052"/>
      <c r="B1052"/>
      <c r="C1052"/>
      <c r="D1052"/>
      <c r="E1052"/>
      <c r="F1052"/>
      <c r="G1052"/>
      <c r="H1052"/>
      <c r="I1052"/>
      <c r="J1052"/>
      <c r="K1052"/>
      <c r="L1052"/>
      <c r="M1052"/>
      <c r="N1052"/>
      <c r="O1052"/>
    </row>
    <row r="1053" spans="1:15" ht="22.95" customHeight="1" x14ac:dyDescent="0.25">
      <c r="A1053"/>
      <c r="B1053"/>
      <c r="C1053"/>
      <c r="D1053"/>
      <c r="E1053"/>
      <c r="F1053"/>
      <c r="G1053"/>
      <c r="H1053"/>
      <c r="I1053"/>
      <c r="J1053"/>
      <c r="K1053"/>
      <c r="L1053"/>
      <c r="M1053"/>
      <c r="N1053"/>
      <c r="O1053"/>
    </row>
    <row r="1054" spans="1:15" ht="22.95" customHeight="1" x14ac:dyDescent="0.25">
      <c r="A1054"/>
      <c r="B1054"/>
      <c r="C1054"/>
      <c r="D1054"/>
      <c r="E1054"/>
      <c r="F1054"/>
      <c r="G1054"/>
      <c r="H1054"/>
      <c r="I1054"/>
      <c r="J1054"/>
      <c r="K1054"/>
      <c r="L1054"/>
      <c r="M1054"/>
      <c r="N1054"/>
      <c r="O1054"/>
    </row>
    <row r="1055" spans="1:15" ht="22.95" customHeight="1" x14ac:dyDescent="0.25">
      <c r="A1055"/>
      <c r="B1055"/>
      <c r="C1055"/>
      <c r="D1055"/>
      <c r="E1055"/>
      <c r="F1055"/>
      <c r="G1055"/>
      <c r="H1055"/>
      <c r="I1055"/>
      <c r="J1055"/>
      <c r="K1055"/>
      <c r="L1055"/>
      <c r="M1055"/>
      <c r="N1055"/>
      <c r="O1055"/>
    </row>
    <row r="1056" spans="1:15" ht="22.95" customHeight="1" x14ac:dyDescent="0.25">
      <c r="A1056"/>
      <c r="B1056"/>
      <c r="C1056"/>
      <c r="D1056"/>
      <c r="E1056"/>
      <c r="F1056"/>
      <c r="G1056"/>
      <c r="H1056"/>
      <c r="I1056"/>
      <c r="J1056"/>
      <c r="K1056"/>
      <c r="L1056"/>
      <c r="M1056"/>
      <c r="N1056"/>
      <c r="O1056"/>
    </row>
    <row r="1057" spans="1:15" ht="22.95" customHeight="1" x14ac:dyDescent="0.25">
      <c r="A1057"/>
      <c r="B1057"/>
      <c r="C1057"/>
      <c r="D1057"/>
      <c r="E1057"/>
      <c r="F1057"/>
      <c r="G1057"/>
      <c r="H1057"/>
      <c r="I1057"/>
      <c r="J1057"/>
      <c r="K1057"/>
      <c r="L1057"/>
      <c r="M1057"/>
      <c r="N1057"/>
      <c r="O1057"/>
    </row>
    <row r="1058" spans="1:15" ht="22.95" customHeight="1" x14ac:dyDescent="0.25">
      <c r="A1058"/>
      <c r="B1058"/>
      <c r="C1058"/>
      <c r="D1058"/>
      <c r="E1058"/>
      <c r="F1058"/>
      <c r="G1058"/>
      <c r="H1058"/>
      <c r="I1058"/>
      <c r="J1058"/>
      <c r="K1058"/>
      <c r="L1058"/>
      <c r="M1058"/>
      <c r="N1058"/>
      <c r="O1058"/>
    </row>
    <row r="1059" spans="1:15" ht="22.95" customHeight="1" x14ac:dyDescent="0.25">
      <c r="A1059"/>
      <c r="B1059"/>
      <c r="C1059"/>
      <c r="D1059"/>
      <c r="E1059"/>
      <c r="F1059"/>
      <c r="G1059"/>
      <c r="H1059"/>
      <c r="I1059"/>
      <c r="J1059"/>
      <c r="K1059"/>
      <c r="L1059"/>
      <c r="M1059"/>
      <c r="N1059"/>
      <c r="O1059"/>
    </row>
    <row r="1060" spans="1:15" ht="22.95" customHeight="1" x14ac:dyDescent="0.25">
      <c r="A1060"/>
      <c r="B1060"/>
      <c r="C1060"/>
      <c r="D1060"/>
      <c r="E1060"/>
      <c r="F1060"/>
      <c r="G1060"/>
      <c r="H1060"/>
      <c r="I1060"/>
      <c r="J1060"/>
      <c r="K1060"/>
      <c r="L1060"/>
      <c r="M1060"/>
      <c r="N1060"/>
      <c r="O1060"/>
    </row>
    <row r="1061" spans="1:15" ht="22.95" customHeight="1" x14ac:dyDescent="0.25">
      <c r="A1061"/>
      <c r="B1061"/>
      <c r="C1061"/>
      <c r="D1061"/>
      <c r="E1061"/>
      <c r="F1061"/>
      <c r="G1061"/>
      <c r="H1061"/>
      <c r="I1061"/>
      <c r="J1061"/>
      <c r="K1061"/>
      <c r="L1061"/>
      <c r="M1061"/>
      <c r="N1061"/>
      <c r="O1061"/>
    </row>
    <row r="1062" spans="1:15" ht="22.95" customHeight="1" x14ac:dyDescent="0.25">
      <c r="A1062"/>
      <c r="B1062"/>
      <c r="C1062"/>
      <c r="D1062"/>
      <c r="E1062"/>
      <c r="F1062"/>
      <c r="G1062"/>
      <c r="H1062"/>
      <c r="I1062"/>
      <c r="J1062"/>
      <c r="K1062"/>
      <c r="L1062"/>
      <c r="M1062"/>
      <c r="N1062"/>
      <c r="O1062"/>
    </row>
    <row r="1063" spans="1:15" ht="22.95" customHeight="1" x14ac:dyDescent="0.25">
      <c r="A1063"/>
      <c r="B1063"/>
      <c r="C1063"/>
      <c r="D1063"/>
      <c r="E1063"/>
      <c r="F1063"/>
      <c r="G1063"/>
      <c r="H1063"/>
      <c r="I1063"/>
      <c r="J1063"/>
      <c r="K1063"/>
      <c r="L1063"/>
      <c r="M1063"/>
      <c r="N1063"/>
      <c r="O1063"/>
    </row>
    <row r="1064" spans="1:15" ht="22.95" customHeight="1" x14ac:dyDescent="0.25">
      <c r="A1064"/>
      <c r="B1064"/>
      <c r="C1064"/>
      <c r="D1064"/>
      <c r="E1064"/>
      <c r="F1064"/>
      <c r="G1064"/>
      <c r="H1064"/>
      <c r="I1064"/>
      <c r="J1064"/>
      <c r="K1064"/>
      <c r="L1064"/>
      <c r="M1064"/>
      <c r="N1064"/>
      <c r="O1064"/>
    </row>
    <row r="1065" spans="1:15" ht="22.95" customHeight="1" x14ac:dyDescent="0.25">
      <c r="A1065"/>
      <c r="B1065"/>
      <c r="C1065"/>
      <c r="D1065"/>
      <c r="E1065"/>
      <c r="F1065"/>
      <c r="G1065"/>
      <c r="H1065"/>
      <c r="I1065"/>
      <c r="J1065"/>
      <c r="K1065"/>
      <c r="L1065"/>
      <c r="M1065"/>
      <c r="N1065"/>
      <c r="O1065"/>
    </row>
    <row r="1066" spans="1:15" ht="22.95" customHeight="1" x14ac:dyDescent="0.25">
      <c r="A1066"/>
      <c r="B1066"/>
      <c r="C1066"/>
      <c r="D1066"/>
      <c r="E1066"/>
      <c r="F1066"/>
      <c r="G1066"/>
      <c r="H1066"/>
      <c r="I1066"/>
      <c r="J1066"/>
      <c r="K1066"/>
      <c r="L1066"/>
      <c r="M1066"/>
      <c r="N1066"/>
      <c r="O1066"/>
    </row>
    <row r="1067" spans="1:15" ht="22.95" customHeight="1" x14ac:dyDescent="0.25">
      <c r="A1067"/>
      <c r="B1067"/>
      <c r="C1067"/>
      <c r="D1067"/>
      <c r="E1067"/>
      <c r="F1067"/>
      <c r="G1067"/>
      <c r="H1067"/>
      <c r="I1067"/>
      <c r="J1067"/>
      <c r="K1067"/>
      <c r="L1067"/>
      <c r="M1067"/>
      <c r="N1067"/>
      <c r="O1067"/>
    </row>
    <row r="1068" spans="1:15" ht="22.95" customHeight="1" x14ac:dyDescent="0.25">
      <c r="A1068"/>
      <c r="B1068"/>
      <c r="C1068"/>
      <c r="D1068"/>
      <c r="E1068"/>
      <c r="F1068"/>
      <c r="G1068"/>
      <c r="H1068"/>
      <c r="I1068"/>
      <c r="J1068"/>
      <c r="K1068"/>
      <c r="L1068"/>
      <c r="M1068"/>
      <c r="N1068"/>
      <c r="O1068"/>
    </row>
    <row r="1069" spans="1:15" ht="22.95" customHeight="1" x14ac:dyDescent="0.25">
      <c r="A1069"/>
      <c r="B1069"/>
      <c r="C1069"/>
      <c r="D1069"/>
      <c r="E1069"/>
      <c r="F1069"/>
      <c r="G1069"/>
      <c r="H1069"/>
      <c r="I1069"/>
      <c r="J1069"/>
      <c r="K1069"/>
      <c r="L1069"/>
      <c r="M1069"/>
      <c r="N1069"/>
      <c r="O1069"/>
    </row>
    <row r="1070" spans="1:15" ht="22.95" customHeight="1" x14ac:dyDescent="0.25">
      <c r="A1070"/>
      <c r="B1070"/>
      <c r="C1070"/>
      <c r="D1070"/>
      <c r="E1070"/>
      <c r="F1070"/>
      <c r="G1070"/>
      <c r="H1070"/>
      <c r="I1070"/>
      <c r="J1070"/>
      <c r="K1070"/>
      <c r="L1070"/>
      <c r="M1070"/>
      <c r="N1070"/>
      <c r="O1070"/>
    </row>
    <row r="1071" spans="1:15" ht="22.95" customHeight="1" x14ac:dyDescent="0.25">
      <c r="A1071"/>
      <c r="B1071"/>
      <c r="C1071"/>
      <c r="D1071"/>
      <c r="E1071"/>
      <c r="F1071"/>
      <c r="G1071"/>
      <c r="H1071"/>
      <c r="I1071"/>
      <c r="J1071"/>
      <c r="K1071"/>
      <c r="L1071"/>
      <c r="M1071"/>
      <c r="N1071"/>
      <c r="O1071"/>
    </row>
    <row r="1072" spans="1:15" ht="22.95" customHeight="1" x14ac:dyDescent="0.25">
      <c r="A1072"/>
      <c r="B1072"/>
      <c r="C1072"/>
      <c r="D1072"/>
      <c r="E1072"/>
      <c r="F1072"/>
      <c r="G1072"/>
      <c r="H1072"/>
      <c r="I1072"/>
      <c r="J1072"/>
      <c r="K1072"/>
      <c r="L1072"/>
      <c r="M1072"/>
      <c r="N1072"/>
      <c r="O1072"/>
    </row>
    <row r="1073" spans="1:15" ht="22.95" customHeight="1" x14ac:dyDescent="0.25">
      <c r="A1073"/>
      <c r="B1073"/>
      <c r="C1073"/>
      <c r="D1073"/>
      <c r="E1073"/>
      <c r="F1073"/>
      <c r="G1073"/>
      <c r="H1073"/>
      <c r="I1073"/>
      <c r="J1073"/>
      <c r="K1073"/>
      <c r="L1073"/>
      <c r="M1073"/>
      <c r="N1073"/>
      <c r="O1073"/>
    </row>
    <row r="1074" spans="1:15" ht="22.95" customHeight="1" x14ac:dyDescent="0.25">
      <c r="A1074"/>
      <c r="B1074"/>
      <c r="C1074"/>
      <c r="D1074"/>
      <c r="E1074"/>
      <c r="F1074"/>
      <c r="G1074"/>
      <c r="H1074"/>
      <c r="I1074"/>
      <c r="J1074"/>
      <c r="K1074"/>
      <c r="L1074"/>
      <c r="M1074"/>
      <c r="N1074"/>
      <c r="O1074"/>
    </row>
    <row r="1075" spans="1:15" ht="22.95" customHeight="1" x14ac:dyDescent="0.25">
      <c r="A1075"/>
      <c r="B1075"/>
      <c r="C1075"/>
      <c r="D1075"/>
      <c r="E1075"/>
      <c r="F1075"/>
      <c r="G1075"/>
      <c r="H1075"/>
      <c r="I1075"/>
      <c r="J1075"/>
      <c r="K1075"/>
      <c r="L1075"/>
      <c r="M1075"/>
      <c r="N1075"/>
      <c r="O1075"/>
    </row>
    <row r="1076" spans="1:15" ht="22.95" customHeight="1" x14ac:dyDescent="0.25">
      <c r="A1076"/>
      <c r="B1076"/>
      <c r="C1076"/>
      <c r="D1076"/>
      <c r="E1076"/>
      <c r="F1076"/>
      <c r="G1076"/>
      <c r="H1076"/>
      <c r="I1076"/>
      <c r="J1076"/>
      <c r="K1076"/>
      <c r="L1076"/>
      <c r="M1076"/>
      <c r="N1076"/>
      <c r="O1076"/>
    </row>
    <row r="1077" spans="1:15" ht="22.95" customHeight="1" x14ac:dyDescent="0.25">
      <c r="A1077"/>
      <c r="B1077"/>
      <c r="C1077"/>
      <c r="D1077"/>
      <c r="E1077"/>
      <c r="F1077"/>
      <c r="G1077"/>
      <c r="H1077"/>
      <c r="I1077"/>
      <c r="J1077"/>
      <c r="K1077"/>
      <c r="L1077"/>
      <c r="M1077"/>
      <c r="N1077"/>
      <c r="O1077"/>
    </row>
    <row r="1078" spans="1:15" ht="22.95" customHeight="1" x14ac:dyDescent="0.25">
      <c r="A1078"/>
      <c r="B1078"/>
      <c r="C1078"/>
      <c r="D1078"/>
      <c r="E1078"/>
      <c r="F1078"/>
      <c r="G1078"/>
      <c r="H1078"/>
      <c r="I1078"/>
      <c r="J1078"/>
      <c r="K1078"/>
      <c r="L1078"/>
      <c r="M1078"/>
      <c r="N1078"/>
      <c r="O1078"/>
    </row>
    <row r="1079" spans="1:15" ht="22.95" customHeight="1" x14ac:dyDescent="0.25">
      <c r="A1079"/>
      <c r="B1079"/>
      <c r="C1079"/>
      <c r="D1079"/>
      <c r="E1079"/>
      <c r="F1079"/>
      <c r="G1079"/>
      <c r="H1079"/>
      <c r="I1079"/>
      <c r="J1079"/>
      <c r="K1079"/>
      <c r="L1079"/>
      <c r="M1079"/>
      <c r="N1079"/>
      <c r="O1079"/>
    </row>
    <row r="1080" spans="1:15" ht="22.95" customHeight="1" x14ac:dyDescent="0.25">
      <c r="A1080"/>
      <c r="B1080"/>
      <c r="C1080"/>
      <c r="D1080"/>
      <c r="E1080"/>
      <c r="F1080"/>
      <c r="G1080"/>
      <c r="H1080"/>
      <c r="I1080"/>
      <c r="J1080"/>
      <c r="K1080"/>
      <c r="L1080"/>
      <c r="M1080"/>
      <c r="N1080"/>
      <c r="O1080"/>
    </row>
    <row r="1081" spans="1:15" ht="22.95" customHeight="1" x14ac:dyDescent="0.25">
      <c r="A1081"/>
      <c r="B1081"/>
      <c r="C1081"/>
      <c r="D1081"/>
      <c r="E1081"/>
      <c r="F1081"/>
      <c r="G1081"/>
      <c r="H1081"/>
      <c r="I1081"/>
      <c r="J1081"/>
      <c r="K1081"/>
      <c r="L1081"/>
      <c r="M1081"/>
      <c r="N1081"/>
      <c r="O1081"/>
    </row>
    <row r="1082" spans="1:15" ht="22.95" customHeight="1" x14ac:dyDescent="0.25">
      <c r="A1082"/>
      <c r="B1082"/>
      <c r="C1082"/>
      <c r="D1082"/>
      <c r="E1082"/>
      <c r="F1082"/>
      <c r="G1082"/>
      <c r="H1082"/>
      <c r="I1082"/>
      <c r="J1082"/>
      <c r="K1082"/>
      <c r="L1082"/>
      <c r="M1082"/>
      <c r="N1082"/>
      <c r="O1082"/>
    </row>
    <row r="1083" spans="1:15" ht="22.95" customHeight="1" x14ac:dyDescent="0.25">
      <c r="A1083"/>
      <c r="B1083"/>
      <c r="C1083"/>
      <c r="D1083"/>
      <c r="E1083"/>
      <c r="F1083"/>
      <c r="G1083"/>
      <c r="H1083"/>
      <c r="I1083"/>
      <c r="J1083"/>
      <c r="K1083"/>
      <c r="L1083"/>
      <c r="M1083"/>
      <c r="N1083"/>
      <c r="O1083"/>
    </row>
    <row r="1084" spans="1:15" ht="22.95" customHeight="1" x14ac:dyDescent="0.25">
      <c r="A1084"/>
      <c r="B1084"/>
      <c r="C1084"/>
      <c r="D1084"/>
      <c r="E1084"/>
      <c r="F1084"/>
      <c r="G1084"/>
      <c r="H1084"/>
      <c r="I1084"/>
      <c r="J1084"/>
      <c r="K1084"/>
      <c r="L1084"/>
      <c r="M1084"/>
      <c r="N1084"/>
      <c r="O1084"/>
    </row>
    <row r="1085" spans="1:15" ht="22.95" customHeight="1" x14ac:dyDescent="0.25">
      <c r="A1085"/>
      <c r="B1085"/>
      <c r="C1085"/>
      <c r="D1085"/>
      <c r="E1085"/>
      <c r="F1085"/>
      <c r="G1085"/>
      <c r="H1085"/>
      <c r="I1085"/>
      <c r="J1085"/>
      <c r="K1085"/>
      <c r="L1085"/>
      <c r="M1085"/>
      <c r="N1085"/>
      <c r="O1085"/>
    </row>
    <row r="1086" spans="1:15" ht="22.95" customHeight="1" x14ac:dyDescent="0.25">
      <c r="A1086"/>
      <c r="B1086"/>
      <c r="C1086"/>
      <c r="D1086"/>
      <c r="E1086"/>
      <c r="F1086"/>
      <c r="G1086"/>
      <c r="H1086"/>
      <c r="I1086"/>
      <c r="J1086"/>
      <c r="K1086"/>
      <c r="L1086"/>
      <c r="M1086"/>
      <c r="N1086"/>
      <c r="O1086"/>
    </row>
    <row r="1087" spans="1:15" ht="22.95" customHeight="1" x14ac:dyDescent="0.25">
      <c r="A1087"/>
      <c r="B1087"/>
      <c r="C1087"/>
      <c r="D1087"/>
      <c r="E1087"/>
      <c r="F1087"/>
      <c r="G1087"/>
      <c r="H1087"/>
      <c r="I1087"/>
      <c r="J1087"/>
      <c r="K1087"/>
      <c r="L1087"/>
      <c r="M1087"/>
      <c r="N1087"/>
      <c r="O1087"/>
    </row>
    <row r="1088" spans="1:15" ht="22.95" customHeight="1" x14ac:dyDescent="0.25">
      <c r="A1088"/>
      <c r="B1088"/>
      <c r="C1088"/>
      <c r="D1088"/>
      <c r="E1088"/>
      <c r="F1088"/>
      <c r="G1088"/>
      <c r="H1088"/>
      <c r="I1088"/>
      <c r="J1088"/>
      <c r="K1088"/>
      <c r="L1088"/>
      <c r="M1088"/>
      <c r="N1088"/>
      <c r="O1088"/>
    </row>
    <row r="1089" spans="1:15" ht="21" customHeight="1" x14ac:dyDescent="0.25">
      <c r="A1089"/>
      <c r="B1089"/>
      <c r="C1089"/>
      <c r="D1089"/>
      <c r="E1089"/>
      <c r="F1089"/>
      <c r="G1089"/>
      <c r="H1089"/>
      <c r="I1089"/>
      <c r="J1089"/>
      <c r="K1089"/>
      <c r="L1089"/>
      <c r="M1089"/>
      <c r="N1089"/>
      <c r="O1089"/>
    </row>
    <row r="1090" spans="1:15" ht="21" customHeight="1" x14ac:dyDescent="0.25">
      <c r="A1090"/>
      <c r="B1090"/>
      <c r="C1090"/>
      <c r="D1090"/>
      <c r="E1090"/>
      <c r="F1090"/>
      <c r="G1090"/>
      <c r="H1090"/>
      <c r="I1090"/>
      <c r="J1090"/>
      <c r="K1090"/>
      <c r="L1090"/>
      <c r="M1090"/>
      <c r="N1090"/>
      <c r="O1090"/>
    </row>
    <row r="1091" spans="1:15" ht="100.2" customHeight="1" x14ac:dyDescent="0.25">
      <c r="A1091"/>
      <c r="B1091"/>
      <c r="C1091"/>
      <c r="D1091"/>
      <c r="E1091"/>
      <c r="F1091"/>
      <c r="G1091"/>
      <c r="H1091"/>
      <c r="I1091"/>
      <c r="J1091"/>
      <c r="K1091"/>
      <c r="L1091"/>
      <c r="M1091"/>
      <c r="N1091"/>
      <c r="O1091"/>
    </row>
    <row r="1092" spans="1:15" ht="19.95" customHeight="1" x14ac:dyDescent="0.25">
      <c r="A1092"/>
      <c r="B1092"/>
      <c r="C1092"/>
      <c r="D1092"/>
      <c r="E1092"/>
      <c r="F1092"/>
      <c r="G1092"/>
      <c r="H1092"/>
      <c r="I1092"/>
      <c r="J1092"/>
      <c r="K1092"/>
      <c r="L1092"/>
      <c r="M1092"/>
      <c r="N1092"/>
      <c r="O1092"/>
    </row>
    <row r="1093" spans="1:15" ht="22.95" customHeight="1" x14ac:dyDescent="0.25">
      <c r="A1093"/>
      <c r="B1093"/>
      <c r="C1093"/>
      <c r="D1093"/>
      <c r="E1093"/>
      <c r="F1093"/>
      <c r="G1093"/>
      <c r="H1093"/>
      <c r="I1093"/>
      <c r="J1093"/>
      <c r="K1093"/>
      <c r="L1093"/>
      <c r="M1093"/>
      <c r="N1093"/>
      <c r="O1093"/>
    </row>
    <row r="1094" spans="1:15" ht="22.95" customHeight="1" x14ac:dyDescent="0.25">
      <c r="A1094"/>
      <c r="B1094"/>
      <c r="C1094"/>
      <c r="D1094"/>
      <c r="E1094"/>
      <c r="F1094"/>
      <c r="G1094"/>
      <c r="H1094"/>
      <c r="I1094"/>
      <c r="J1094"/>
      <c r="K1094"/>
      <c r="L1094"/>
      <c r="M1094"/>
      <c r="N1094"/>
      <c r="O1094"/>
    </row>
    <row r="1095" spans="1:15" ht="22.95" customHeight="1" x14ac:dyDescent="0.25">
      <c r="A1095"/>
      <c r="B1095"/>
      <c r="C1095"/>
      <c r="D1095"/>
      <c r="E1095"/>
      <c r="F1095"/>
      <c r="G1095"/>
      <c r="H1095"/>
      <c r="I1095"/>
      <c r="J1095"/>
      <c r="K1095"/>
      <c r="L1095"/>
      <c r="M1095"/>
      <c r="N1095"/>
      <c r="O1095"/>
    </row>
    <row r="1096" spans="1:15" ht="22.95" customHeight="1" x14ac:dyDescent="0.25">
      <c r="A1096"/>
      <c r="B1096"/>
      <c r="C1096"/>
      <c r="D1096"/>
      <c r="E1096"/>
      <c r="F1096"/>
      <c r="G1096"/>
      <c r="H1096"/>
      <c r="I1096"/>
      <c r="J1096"/>
      <c r="K1096"/>
      <c r="L1096"/>
      <c r="M1096"/>
      <c r="N1096"/>
      <c r="O1096"/>
    </row>
    <row r="1097" spans="1:15" ht="22.95" customHeight="1" x14ac:dyDescent="0.25">
      <c r="A1097"/>
      <c r="B1097"/>
      <c r="C1097"/>
      <c r="D1097"/>
      <c r="E1097"/>
      <c r="F1097"/>
      <c r="G1097"/>
      <c r="H1097"/>
      <c r="I1097"/>
      <c r="J1097"/>
      <c r="K1097"/>
      <c r="L1097"/>
      <c r="M1097"/>
      <c r="N1097"/>
      <c r="O1097"/>
    </row>
    <row r="1098" spans="1:15" ht="22.95" customHeight="1" x14ac:dyDescent="0.25">
      <c r="A1098"/>
      <c r="B1098"/>
      <c r="C1098"/>
      <c r="D1098"/>
      <c r="E1098"/>
      <c r="F1098"/>
      <c r="G1098"/>
      <c r="H1098"/>
      <c r="I1098"/>
      <c r="J1098"/>
      <c r="K1098"/>
      <c r="L1098"/>
      <c r="M1098"/>
      <c r="N1098"/>
      <c r="O1098"/>
    </row>
    <row r="1099" spans="1:15" ht="22.95" customHeight="1" x14ac:dyDescent="0.25">
      <c r="A1099"/>
      <c r="B1099"/>
      <c r="C1099"/>
      <c r="D1099"/>
      <c r="E1099"/>
      <c r="F1099"/>
      <c r="G1099"/>
      <c r="H1099"/>
      <c r="I1099"/>
      <c r="J1099"/>
      <c r="K1099"/>
      <c r="L1099"/>
      <c r="M1099"/>
      <c r="N1099"/>
      <c r="O1099"/>
    </row>
    <row r="1100" spans="1:15" ht="22.95" customHeight="1" x14ac:dyDescent="0.25">
      <c r="A1100"/>
      <c r="B1100"/>
      <c r="C1100"/>
      <c r="D1100"/>
      <c r="E1100"/>
      <c r="F1100"/>
      <c r="G1100"/>
      <c r="H1100"/>
      <c r="I1100"/>
      <c r="J1100"/>
      <c r="K1100"/>
      <c r="L1100"/>
      <c r="M1100"/>
      <c r="N1100"/>
      <c r="O1100"/>
    </row>
    <row r="1101" spans="1:15" ht="22.95" customHeight="1" x14ac:dyDescent="0.25">
      <c r="A1101"/>
      <c r="B1101"/>
      <c r="C1101"/>
      <c r="D1101"/>
      <c r="E1101"/>
      <c r="F1101"/>
      <c r="G1101"/>
      <c r="H1101"/>
      <c r="I1101"/>
      <c r="J1101"/>
      <c r="K1101"/>
      <c r="L1101"/>
      <c r="M1101"/>
      <c r="N1101"/>
      <c r="O1101"/>
    </row>
    <row r="1102" spans="1:15" ht="22.95" customHeight="1" x14ac:dyDescent="0.25">
      <c r="A1102"/>
      <c r="B1102"/>
      <c r="C1102"/>
      <c r="D1102"/>
      <c r="E1102"/>
      <c r="F1102"/>
      <c r="G1102"/>
      <c r="H1102"/>
      <c r="I1102"/>
      <c r="J1102"/>
      <c r="K1102"/>
      <c r="L1102"/>
      <c r="M1102"/>
      <c r="N1102"/>
      <c r="O1102"/>
    </row>
    <row r="1103" spans="1:15" ht="22.95" customHeight="1" x14ac:dyDescent="0.25">
      <c r="A1103"/>
      <c r="B1103"/>
      <c r="C1103"/>
      <c r="D1103"/>
      <c r="E1103"/>
      <c r="F1103"/>
      <c r="G1103"/>
      <c r="H1103"/>
      <c r="I1103"/>
      <c r="J1103"/>
      <c r="K1103"/>
      <c r="L1103"/>
      <c r="M1103"/>
      <c r="N1103"/>
      <c r="O1103"/>
    </row>
    <row r="1104" spans="1:15" ht="22.95" customHeight="1" x14ac:dyDescent="0.25">
      <c r="A1104"/>
      <c r="B1104"/>
      <c r="C1104"/>
      <c r="D1104"/>
      <c r="E1104"/>
      <c r="F1104"/>
      <c r="G1104"/>
      <c r="H1104"/>
      <c r="I1104"/>
      <c r="J1104"/>
      <c r="K1104"/>
      <c r="L1104"/>
      <c r="M1104"/>
      <c r="N1104"/>
      <c r="O1104"/>
    </row>
    <row r="1105" spans="1:15" ht="22.95" customHeight="1" x14ac:dyDescent="0.25">
      <c r="A1105"/>
      <c r="B1105"/>
      <c r="C1105"/>
      <c r="D1105"/>
      <c r="E1105"/>
      <c r="F1105"/>
      <c r="G1105"/>
      <c r="H1105"/>
      <c r="I1105"/>
      <c r="J1105"/>
      <c r="K1105"/>
      <c r="L1105"/>
      <c r="M1105"/>
      <c r="N1105"/>
      <c r="O1105"/>
    </row>
    <row r="1106" spans="1:15" ht="22.95" customHeight="1" x14ac:dyDescent="0.25">
      <c r="A1106"/>
      <c r="B1106"/>
      <c r="C1106"/>
      <c r="D1106"/>
      <c r="E1106"/>
      <c r="F1106"/>
      <c r="G1106"/>
      <c r="H1106"/>
      <c r="I1106"/>
      <c r="J1106"/>
      <c r="K1106"/>
      <c r="L1106"/>
      <c r="M1106"/>
      <c r="N1106"/>
      <c r="O1106"/>
    </row>
    <row r="1107" spans="1:15" ht="22.95" customHeight="1" x14ac:dyDescent="0.25">
      <c r="A1107"/>
      <c r="B1107"/>
      <c r="C1107"/>
      <c r="D1107"/>
      <c r="E1107"/>
      <c r="F1107"/>
      <c r="G1107"/>
      <c r="H1107"/>
      <c r="I1107"/>
      <c r="J1107"/>
      <c r="K1107"/>
      <c r="L1107"/>
      <c r="M1107"/>
      <c r="N1107"/>
      <c r="O1107"/>
    </row>
    <row r="1108" spans="1:15" ht="22.95" customHeight="1" x14ac:dyDescent="0.25">
      <c r="A1108"/>
      <c r="B1108"/>
      <c r="C1108"/>
      <c r="D1108"/>
      <c r="E1108"/>
      <c r="F1108"/>
      <c r="G1108"/>
      <c r="H1108"/>
      <c r="I1108"/>
      <c r="J1108"/>
      <c r="K1108"/>
      <c r="L1108"/>
      <c r="M1108"/>
      <c r="N1108"/>
      <c r="O1108"/>
    </row>
    <row r="1109" spans="1:15" ht="22.95" customHeight="1" x14ac:dyDescent="0.25">
      <c r="A1109"/>
      <c r="B1109"/>
      <c r="C1109"/>
      <c r="D1109"/>
      <c r="E1109"/>
      <c r="F1109"/>
      <c r="G1109"/>
      <c r="H1109"/>
      <c r="I1109"/>
      <c r="J1109"/>
      <c r="K1109"/>
      <c r="L1109"/>
      <c r="M1109"/>
      <c r="N1109"/>
      <c r="O1109"/>
    </row>
    <row r="1110" spans="1:15" ht="22.95" customHeight="1" x14ac:dyDescent="0.25">
      <c r="A1110"/>
      <c r="B1110"/>
      <c r="C1110"/>
      <c r="D1110"/>
      <c r="E1110"/>
      <c r="F1110"/>
      <c r="G1110"/>
      <c r="H1110"/>
      <c r="I1110"/>
      <c r="J1110"/>
      <c r="K1110"/>
      <c r="L1110"/>
      <c r="M1110"/>
      <c r="N1110"/>
      <c r="O1110"/>
    </row>
    <row r="1111" spans="1:15" ht="22.95" customHeight="1" x14ac:dyDescent="0.25">
      <c r="A1111"/>
      <c r="B1111"/>
      <c r="C1111"/>
      <c r="D1111"/>
      <c r="E1111"/>
      <c r="F1111"/>
      <c r="G1111"/>
      <c r="H1111"/>
      <c r="I1111"/>
      <c r="J1111"/>
      <c r="K1111"/>
      <c r="L1111"/>
      <c r="M1111"/>
      <c r="N1111"/>
      <c r="O1111"/>
    </row>
    <row r="1112" spans="1:15" ht="22.95" customHeight="1" x14ac:dyDescent="0.25">
      <c r="A1112"/>
      <c r="B1112"/>
      <c r="C1112"/>
      <c r="D1112"/>
      <c r="E1112"/>
      <c r="F1112"/>
      <c r="G1112"/>
      <c r="H1112"/>
      <c r="I1112"/>
      <c r="J1112"/>
      <c r="K1112"/>
      <c r="L1112"/>
      <c r="M1112"/>
      <c r="N1112"/>
      <c r="O1112"/>
    </row>
    <row r="1113" spans="1:15" ht="22.95" customHeight="1" x14ac:dyDescent="0.25">
      <c r="A1113"/>
      <c r="B1113"/>
      <c r="C1113"/>
      <c r="D1113"/>
      <c r="E1113"/>
      <c r="F1113"/>
      <c r="G1113"/>
      <c r="H1113"/>
      <c r="I1113"/>
      <c r="J1113"/>
      <c r="K1113"/>
      <c r="L1113"/>
      <c r="M1113"/>
      <c r="N1113"/>
      <c r="O1113"/>
    </row>
    <row r="1114" spans="1:15" ht="22.95" customHeight="1" x14ac:dyDescent="0.25">
      <c r="A1114"/>
      <c r="B1114"/>
      <c r="C1114"/>
      <c r="D1114"/>
      <c r="E1114"/>
      <c r="F1114"/>
      <c r="G1114"/>
      <c r="H1114"/>
      <c r="I1114"/>
      <c r="J1114"/>
      <c r="K1114"/>
      <c r="L1114"/>
      <c r="M1114"/>
      <c r="N1114"/>
      <c r="O1114"/>
    </row>
    <row r="1115" spans="1:15" ht="22.95" customHeight="1" x14ac:dyDescent="0.25">
      <c r="A1115"/>
      <c r="B1115"/>
      <c r="C1115"/>
      <c r="D1115"/>
      <c r="E1115"/>
      <c r="F1115"/>
      <c r="G1115"/>
      <c r="H1115"/>
      <c r="I1115"/>
      <c r="J1115"/>
      <c r="K1115"/>
      <c r="L1115"/>
      <c r="M1115"/>
      <c r="N1115"/>
      <c r="O1115"/>
    </row>
    <row r="1116" spans="1:15" ht="22.95" customHeight="1" x14ac:dyDescent="0.25">
      <c r="A1116"/>
      <c r="B1116"/>
      <c r="C1116"/>
      <c r="D1116"/>
      <c r="E1116"/>
      <c r="F1116"/>
      <c r="G1116"/>
      <c r="H1116"/>
      <c r="I1116"/>
      <c r="J1116"/>
      <c r="K1116"/>
      <c r="L1116"/>
      <c r="M1116"/>
      <c r="N1116"/>
      <c r="O1116"/>
    </row>
    <row r="1117" spans="1:15" ht="22.95" customHeight="1" x14ac:dyDescent="0.25">
      <c r="A1117"/>
      <c r="B1117"/>
      <c r="C1117"/>
      <c r="D1117"/>
      <c r="E1117"/>
      <c r="F1117"/>
      <c r="G1117"/>
      <c r="H1117"/>
      <c r="I1117"/>
      <c r="J1117"/>
      <c r="K1117"/>
      <c r="L1117"/>
      <c r="M1117"/>
      <c r="N1117"/>
      <c r="O1117"/>
    </row>
    <row r="1118" spans="1:15" ht="22.95" customHeight="1" x14ac:dyDescent="0.25">
      <c r="A1118"/>
      <c r="B1118"/>
      <c r="C1118"/>
      <c r="D1118"/>
      <c r="E1118"/>
      <c r="F1118"/>
      <c r="G1118"/>
      <c r="H1118"/>
      <c r="I1118"/>
      <c r="J1118"/>
      <c r="K1118"/>
      <c r="L1118"/>
      <c r="M1118"/>
      <c r="N1118"/>
      <c r="O1118"/>
    </row>
    <row r="1119" spans="1:15" ht="22.95" customHeight="1" x14ac:dyDescent="0.25">
      <c r="A1119"/>
      <c r="B1119"/>
      <c r="C1119"/>
      <c r="D1119"/>
      <c r="E1119"/>
      <c r="F1119"/>
      <c r="G1119"/>
      <c r="H1119"/>
      <c r="I1119"/>
      <c r="J1119"/>
      <c r="K1119"/>
      <c r="L1119"/>
      <c r="M1119"/>
      <c r="N1119"/>
      <c r="O1119"/>
    </row>
    <row r="1120" spans="1:15" ht="22.95" customHeight="1" x14ac:dyDescent="0.25">
      <c r="A1120"/>
      <c r="B1120"/>
      <c r="C1120"/>
      <c r="D1120"/>
      <c r="E1120"/>
      <c r="F1120"/>
      <c r="G1120"/>
      <c r="H1120"/>
      <c r="I1120"/>
      <c r="J1120"/>
      <c r="K1120"/>
      <c r="L1120"/>
      <c r="M1120"/>
      <c r="N1120"/>
      <c r="O1120"/>
    </row>
    <row r="1121" spans="1:15" ht="22.95" customHeight="1" x14ac:dyDescent="0.25">
      <c r="A1121"/>
      <c r="B1121"/>
      <c r="C1121"/>
      <c r="D1121"/>
      <c r="E1121"/>
      <c r="F1121"/>
      <c r="G1121"/>
      <c r="H1121"/>
      <c r="I1121"/>
      <c r="J1121"/>
      <c r="K1121"/>
      <c r="L1121"/>
      <c r="M1121"/>
      <c r="N1121"/>
      <c r="O1121"/>
    </row>
    <row r="1122" spans="1:15" ht="22.95" customHeight="1" x14ac:dyDescent="0.25">
      <c r="A1122"/>
      <c r="B1122"/>
      <c r="C1122"/>
      <c r="D1122"/>
      <c r="E1122"/>
      <c r="F1122"/>
      <c r="G1122"/>
      <c r="H1122"/>
      <c r="I1122"/>
      <c r="J1122"/>
      <c r="K1122"/>
      <c r="L1122"/>
      <c r="M1122"/>
      <c r="N1122"/>
      <c r="O1122"/>
    </row>
    <row r="1123" spans="1:15" ht="22.95" customHeight="1" x14ac:dyDescent="0.25">
      <c r="A1123"/>
      <c r="B1123"/>
      <c r="C1123"/>
      <c r="D1123"/>
      <c r="E1123"/>
      <c r="F1123"/>
      <c r="G1123"/>
      <c r="H1123"/>
      <c r="I1123"/>
      <c r="J1123"/>
      <c r="K1123"/>
      <c r="L1123"/>
      <c r="M1123"/>
      <c r="N1123"/>
      <c r="O1123"/>
    </row>
    <row r="1124" spans="1:15" ht="22.95" customHeight="1" x14ac:dyDescent="0.25">
      <c r="A1124"/>
      <c r="B1124"/>
      <c r="C1124"/>
      <c r="D1124"/>
      <c r="E1124"/>
      <c r="F1124"/>
      <c r="G1124"/>
      <c r="H1124"/>
      <c r="I1124"/>
      <c r="J1124"/>
      <c r="K1124"/>
      <c r="L1124"/>
      <c r="M1124"/>
      <c r="N1124"/>
      <c r="O1124"/>
    </row>
    <row r="1125" spans="1:15" ht="22.95" customHeight="1" x14ac:dyDescent="0.25">
      <c r="A1125"/>
      <c r="B1125"/>
      <c r="C1125"/>
      <c r="D1125"/>
      <c r="E1125"/>
      <c r="F1125"/>
      <c r="G1125"/>
      <c r="H1125"/>
      <c r="I1125"/>
      <c r="J1125"/>
      <c r="K1125"/>
      <c r="L1125"/>
      <c r="M1125"/>
      <c r="N1125"/>
      <c r="O1125"/>
    </row>
    <row r="1126" spans="1:15" ht="22.95" customHeight="1" x14ac:dyDescent="0.25">
      <c r="A1126"/>
      <c r="B1126"/>
      <c r="C1126"/>
      <c r="D1126"/>
      <c r="E1126"/>
      <c r="F1126"/>
      <c r="G1126"/>
      <c r="H1126"/>
      <c r="I1126"/>
      <c r="J1126"/>
      <c r="K1126"/>
      <c r="L1126"/>
      <c r="M1126"/>
      <c r="N1126"/>
      <c r="O1126"/>
    </row>
    <row r="1127" spans="1:15" ht="22.95" customHeight="1" x14ac:dyDescent="0.25">
      <c r="A1127"/>
      <c r="B1127"/>
      <c r="C1127"/>
      <c r="D1127"/>
      <c r="E1127"/>
      <c r="F1127"/>
      <c r="G1127"/>
      <c r="H1127"/>
      <c r="I1127"/>
      <c r="J1127"/>
      <c r="K1127"/>
      <c r="L1127"/>
      <c r="M1127"/>
      <c r="N1127"/>
      <c r="O1127"/>
    </row>
    <row r="1128" spans="1:15" ht="22.95" customHeight="1" x14ac:dyDescent="0.25">
      <c r="A1128"/>
      <c r="B1128"/>
      <c r="C1128"/>
      <c r="D1128"/>
      <c r="E1128"/>
      <c r="F1128"/>
      <c r="G1128"/>
      <c r="H1128"/>
      <c r="I1128"/>
      <c r="J1128"/>
      <c r="K1128"/>
      <c r="L1128"/>
      <c r="M1128"/>
      <c r="N1128"/>
      <c r="O1128"/>
    </row>
    <row r="1129" spans="1:15" ht="22.95" customHeight="1" x14ac:dyDescent="0.25">
      <c r="A1129"/>
      <c r="B1129"/>
      <c r="C1129"/>
      <c r="D1129"/>
      <c r="E1129"/>
      <c r="F1129"/>
      <c r="G1129"/>
      <c r="H1129"/>
      <c r="I1129"/>
      <c r="J1129"/>
      <c r="K1129"/>
      <c r="L1129"/>
      <c r="M1129"/>
      <c r="N1129"/>
      <c r="O1129"/>
    </row>
    <row r="1130" spans="1:15" ht="22.95" customHeight="1" x14ac:dyDescent="0.25">
      <c r="A1130"/>
      <c r="B1130"/>
      <c r="C1130"/>
      <c r="D1130"/>
      <c r="E1130"/>
      <c r="F1130"/>
      <c r="G1130"/>
      <c r="H1130"/>
      <c r="I1130"/>
      <c r="J1130"/>
      <c r="K1130"/>
      <c r="L1130"/>
      <c r="M1130"/>
      <c r="N1130"/>
      <c r="O1130"/>
    </row>
    <row r="1131" spans="1:15" ht="22.95" customHeight="1" x14ac:dyDescent="0.25">
      <c r="A1131"/>
      <c r="B1131"/>
      <c r="C1131"/>
      <c r="D1131"/>
      <c r="E1131"/>
      <c r="F1131"/>
      <c r="G1131"/>
      <c r="H1131"/>
      <c r="I1131"/>
      <c r="J1131"/>
      <c r="K1131"/>
      <c r="L1131"/>
      <c r="M1131"/>
      <c r="N1131"/>
      <c r="O1131"/>
    </row>
    <row r="1132" spans="1:15" ht="22.95" customHeight="1" x14ac:dyDescent="0.25">
      <c r="A1132"/>
      <c r="B1132"/>
      <c r="C1132"/>
      <c r="D1132"/>
      <c r="E1132"/>
      <c r="F1132"/>
      <c r="G1132"/>
      <c r="H1132"/>
      <c r="I1132"/>
      <c r="J1132"/>
      <c r="K1132"/>
      <c r="L1132"/>
      <c r="M1132"/>
      <c r="N1132"/>
      <c r="O1132"/>
    </row>
    <row r="1133" spans="1:15" ht="22.95" customHeight="1" x14ac:dyDescent="0.25">
      <c r="A1133"/>
      <c r="B1133"/>
      <c r="C1133"/>
      <c r="D1133"/>
      <c r="E1133"/>
      <c r="F1133"/>
      <c r="G1133"/>
      <c r="H1133"/>
      <c r="I1133"/>
      <c r="J1133"/>
      <c r="K1133"/>
      <c r="L1133"/>
      <c r="M1133"/>
      <c r="N1133"/>
      <c r="O1133"/>
    </row>
    <row r="1134" spans="1:15" ht="22.95" customHeight="1" x14ac:dyDescent="0.25">
      <c r="A1134"/>
      <c r="B1134"/>
      <c r="C1134"/>
      <c r="D1134"/>
      <c r="E1134"/>
      <c r="F1134"/>
      <c r="G1134"/>
      <c r="H1134"/>
      <c r="I1134"/>
      <c r="J1134"/>
      <c r="K1134"/>
      <c r="L1134"/>
      <c r="M1134"/>
      <c r="N1134"/>
      <c r="O1134"/>
    </row>
    <row r="1135" spans="1:15" ht="22.95" customHeight="1" x14ac:dyDescent="0.25">
      <c r="A1135"/>
      <c r="B1135"/>
      <c r="C1135"/>
      <c r="D1135"/>
      <c r="E1135"/>
      <c r="F1135"/>
      <c r="G1135"/>
      <c r="H1135"/>
      <c r="I1135"/>
      <c r="J1135"/>
      <c r="K1135"/>
      <c r="L1135"/>
      <c r="M1135"/>
      <c r="N1135"/>
      <c r="O1135"/>
    </row>
    <row r="1136" spans="1:15" ht="22.95" customHeight="1" x14ac:dyDescent="0.25">
      <c r="A1136"/>
      <c r="B1136"/>
      <c r="C1136"/>
      <c r="D1136"/>
      <c r="E1136"/>
      <c r="F1136"/>
      <c r="G1136"/>
      <c r="H1136"/>
      <c r="I1136"/>
      <c r="J1136"/>
      <c r="K1136"/>
      <c r="L1136"/>
      <c r="M1136"/>
      <c r="N1136"/>
      <c r="O1136"/>
    </row>
    <row r="1137" spans="1:15" ht="22.95" customHeight="1" x14ac:dyDescent="0.25">
      <c r="A1137"/>
      <c r="B1137"/>
      <c r="C1137"/>
      <c r="D1137"/>
      <c r="E1137"/>
      <c r="F1137"/>
      <c r="G1137"/>
      <c r="H1137"/>
      <c r="I1137"/>
      <c r="J1137"/>
      <c r="K1137"/>
      <c r="L1137"/>
      <c r="M1137"/>
      <c r="N1137"/>
      <c r="O1137"/>
    </row>
    <row r="1138" spans="1:15" ht="22.95" customHeight="1" x14ac:dyDescent="0.25">
      <c r="A1138"/>
      <c r="B1138"/>
      <c r="C1138"/>
      <c r="D1138"/>
      <c r="E1138"/>
      <c r="F1138"/>
      <c r="G1138"/>
      <c r="H1138"/>
      <c r="I1138"/>
      <c r="J1138"/>
      <c r="K1138"/>
      <c r="L1138"/>
      <c r="M1138"/>
      <c r="N1138"/>
      <c r="O1138"/>
    </row>
    <row r="1139" spans="1:15" ht="22.95" customHeight="1" x14ac:dyDescent="0.25">
      <c r="A1139"/>
      <c r="B1139"/>
      <c r="C1139"/>
      <c r="D1139"/>
      <c r="E1139"/>
      <c r="F1139"/>
      <c r="G1139"/>
      <c r="H1139"/>
      <c r="I1139"/>
      <c r="J1139"/>
      <c r="K1139"/>
      <c r="L1139"/>
      <c r="M1139"/>
      <c r="N1139"/>
      <c r="O1139"/>
    </row>
    <row r="1140" spans="1:15" ht="22.95" customHeight="1" x14ac:dyDescent="0.25">
      <c r="A1140"/>
      <c r="B1140"/>
      <c r="C1140"/>
      <c r="D1140"/>
      <c r="E1140"/>
      <c r="F1140"/>
      <c r="G1140"/>
      <c r="H1140"/>
      <c r="I1140"/>
      <c r="J1140"/>
      <c r="K1140"/>
      <c r="L1140"/>
      <c r="M1140"/>
      <c r="N1140"/>
      <c r="O1140"/>
    </row>
    <row r="1141" spans="1:15" ht="22.95" customHeight="1" x14ac:dyDescent="0.25">
      <c r="A1141"/>
      <c r="B1141"/>
      <c r="C1141"/>
      <c r="D1141"/>
      <c r="E1141"/>
      <c r="F1141"/>
      <c r="G1141"/>
      <c r="H1141"/>
      <c r="I1141"/>
      <c r="J1141"/>
      <c r="K1141"/>
      <c r="L1141"/>
      <c r="M1141"/>
      <c r="N1141"/>
      <c r="O1141"/>
    </row>
    <row r="1142" spans="1:15" ht="22.95" customHeight="1" x14ac:dyDescent="0.25">
      <c r="A1142"/>
      <c r="B1142"/>
      <c r="C1142"/>
      <c r="D1142"/>
      <c r="E1142"/>
      <c r="F1142"/>
      <c r="G1142"/>
      <c r="H1142"/>
      <c r="I1142"/>
      <c r="J1142"/>
      <c r="K1142"/>
      <c r="L1142"/>
      <c r="M1142"/>
      <c r="N1142"/>
      <c r="O1142"/>
    </row>
    <row r="1143" spans="1:15" ht="22.95" customHeight="1" x14ac:dyDescent="0.25">
      <c r="A1143"/>
      <c r="B1143"/>
      <c r="C1143"/>
      <c r="D1143"/>
      <c r="E1143"/>
      <c r="F1143"/>
      <c r="G1143"/>
      <c r="H1143"/>
      <c r="I1143"/>
      <c r="J1143"/>
      <c r="K1143"/>
      <c r="L1143"/>
      <c r="M1143"/>
      <c r="N1143"/>
      <c r="O1143"/>
    </row>
    <row r="1144" spans="1:15" ht="22.95" customHeight="1" x14ac:dyDescent="0.25">
      <c r="A1144"/>
      <c r="B1144"/>
      <c r="C1144"/>
      <c r="D1144"/>
      <c r="E1144"/>
      <c r="F1144"/>
      <c r="G1144"/>
      <c r="H1144"/>
      <c r="I1144"/>
      <c r="J1144"/>
      <c r="K1144"/>
      <c r="L1144"/>
      <c r="M1144"/>
      <c r="N1144"/>
      <c r="O1144"/>
    </row>
    <row r="1145" spans="1:15" ht="22.95" customHeight="1" x14ac:dyDescent="0.25">
      <c r="A1145"/>
      <c r="B1145"/>
      <c r="C1145"/>
      <c r="D1145"/>
      <c r="E1145"/>
      <c r="F1145"/>
      <c r="G1145"/>
      <c r="H1145"/>
      <c r="I1145"/>
      <c r="J1145"/>
      <c r="K1145"/>
      <c r="L1145"/>
      <c r="M1145"/>
      <c r="N1145"/>
      <c r="O1145"/>
    </row>
    <row r="1146" spans="1:15" ht="22.95" customHeight="1" x14ac:dyDescent="0.25">
      <c r="A1146"/>
      <c r="B1146"/>
      <c r="C1146"/>
      <c r="D1146"/>
      <c r="E1146"/>
      <c r="F1146"/>
      <c r="G1146"/>
      <c r="H1146"/>
      <c r="I1146"/>
      <c r="J1146"/>
      <c r="K1146"/>
      <c r="L1146"/>
      <c r="M1146"/>
      <c r="N1146"/>
      <c r="O1146"/>
    </row>
    <row r="1147" spans="1:15" ht="22.95" customHeight="1" x14ac:dyDescent="0.25">
      <c r="A1147"/>
      <c r="B1147"/>
      <c r="C1147"/>
      <c r="D1147"/>
      <c r="E1147"/>
      <c r="F1147"/>
      <c r="G1147"/>
      <c r="H1147"/>
      <c r="I1147"/>
      <c r="J1147"/>
      <c r="K1147"/>
      <c r="L1147"/>
      <c r="M1147"/>
      <c r="N1147"/>
      <c r="O1147"/>
    </row>
    <row r="1148" spans="1:15" ht="22.95" customHeight="1" x14ac:dyDescent="0.25">
      <c r="A1148"/>
      <c r="B1148"/>
      <c r="C1148"/>
      <c r="D1148"/>
      <c r="E1148"/>
      <c r="F1148"/>
      <c r="G1148"/>
      <c r="H1148"/>
      <c r="I1148"/>
      <c r="J1148"/>
      <c r="K1148"/>
      <c r="L1148"/>
      <c r="M1148"/>
      <c r="N1148"/>
      <c r="O1148"/>
    </row>
    <row r="1149" spans="1:15" ht="22.95" customHeight="1" x14ac:dyDescent="0.25">
      <c r="A1149"/>
      <c r="B1149"/>
      <c r="C1149"/>
      <c r="D1149"/>
      <c r="E1149"/>
      <c r="F1149"/>
      <c r="G1149"/>
      <c r="H1149"/>
      <c r="I1149"/>
      <c r="J1149"/>
      <c r="K1149"/>
      <c r="L1149"/>
      <c r="M1149"/>
      <c r="N1149"/>
      <c r="O1149"/>
    </row>
    <row r="1150" spans="1:15" ht="22.95" customHeight="1" x14ac:dyDescent="0.25">
      <c r="A1150"/>
      <c r="B1150"/>
      <c r="C1150"/>
      <c r="D1150"/>
      <c r="E1150"/>
      <c r="F1150"/>
      <c r="G1150"/>
      <c r="H1150"/>
      <c r="I1150"/>
      <c r="J1150"/>
      <c r="K1150"/>
      <c r="L1150"/>
      <c r="M1150"/>
      <c r="N1150"/>
      <c r="O1150"/>
    </row>
    <row r="1151" spans="1:15" ht="22.95" customHeight="1" x14ac:dyDescent="0.25">
      <c r="A1151"/>
      <c r="B1151"/>
      <c r="C1151"/>
      <c r="D1151"/>
      <c r="E1151"/>
      <c r="F1151"/>
      <c r="G1151"/>
      <c r="H1151"/>
      <c r="I1151"/>
      <c r="J1151"/>
      <c r="K1151"/>
      <c r="L1151"/>
      <c r="M1151"/>
      <c r="N1151"/>
      <c r="O1151"/>
    </row>
    <row r="1152" spans="1:15" ht="22.95" customHeight="1" x14ac:dyDescent="0.25">
      <c r="A1152"/>
      <c r="B1152"/>
      <c r="C1152"/>
      <c r="D1152"/>
      <c r="E1152"/>
      <c r="F1152"/>
      <c r="G1152"/>
      <c r="H1152"/>
      <c r="I1152"/>
      <c r="J1152"/>
      <c r="K1152"/>
      <c r="L1152"/>
      <c r="M1152"/>
      <c r="N1152"/>
      <c r="O1152"/>
    </row>
    <row r="1153" spans="1:15" ht="22.95" customHeight="1" x14ac:dyDescent="0.25">
      <c r="A1153"/>
      <c r="B1153"/>
      <c r="C1153"/>
      <c r="D1153"/>
      <c r="E1153"/>
      <c r="F1153"/>
      <c r="G1153"/>
      <c r="H1153"/>
      <c r="I1153"/>
      <c r="J1153"/>
      <c r="K1153"/>
      <c r="L1153"/>
      <c r="M1153"/>
      <c r="N1153"/>
      <c r="O1153"/>
    </row>
    <row r="1154" spans="1:15" ht="22.95" customHeight="1" x14ac:dyDescent="0.25">
      <c r="A1154"/>
      <c r="B1154"/>
      <c r="C1154"/>
      <c r="D1154"/>
      <c r="E1154"/>
      <c r="F1154"/>
      <c r="G1154"/>
      <c r="H1154"/>
      <c r="I1154"/>
      <c r="J1154"/>
      <c r="K1154"/>
      <c r="L1154"/>
      <c r="M1154"/>
      <c r="N1154"/>
      <c r="O1154"/>
    </row>
    <row r="1155" spans="1:15" ht="22.95" customHeight="1" x14ac:dyDescent="0.25">
      <c r="A1155"/>
      <c r="B1155"/>
      <c r="C1155"/>
      <c r="D1155"/>
      <c r="E1155"/>
      <c r="F1155"/>
      <c r="G1155"/>
      <c r="H1155"/>
      <c r="I1155"/>
      <c r="J1155"/>
      <c r="K1155"/>
      <c r="L1155"/>
      <c r="M1155"/>
      <c r="N1155"/>
      <c r="O1155"/>
    </row>
    <row r="1156" spans="1:15" ht="100.2" customHeight="1" x14ac:dyDescent="0.25">
      <c r="A1156"/>
      <c r="B1156"/>
      <c r="C1156"/>
      <c r="D1156"/>
      <c r="E1156"/>
      <c r="F1156"/>
      <c r="G1156"/>
      <c r="H1156"/>
      <c r="I1156"/>
      <c r="J1156"/>
      <c r="K1156"/>
      <c r="L1156"/>
      <c r="M1156"/>
      <c r="N1156"/>
      <c r="O1156"/>
    </row>
    <row r="1157" spans="1:15" ht="22.95" customHeight="1" x14ac:dyDescent="0.25">
      <c r="A1157"/>
      <c r="B1157"/>
      <c r="C1157"/>
      <c r="D1157"/>
      <c r="E1157"/>
      <c r="F1157"/>
      <c r="G1157"/>
      <c r="H1157"/>
      <c r="I1157"/>
      <c r="J1157"/>
      <c r="K1157"/>
      <c r="L1157"/>
      <c r="M1157"/>
      <c r="N1157"/>
      <c r="O1157"/>
    </row>
    <row r="1158" spans="1:15" ht="22.95" customHeight="1" x14ac:dyDescent="0.25">
      <c r="A1158"/>
      <c r="B1158"/>
      <c r="C1158"/>
      <c r="D1158"/>
      <c r="E1158"/>
      <c r="F1158"/>
      <c r="G1158"/>
      <c r="H1158"/>
      <c r="I1158"/>
      <c r="J1158"/>
      <c r="K1158"/>
      <c r="L1158"/>
      <c r="M1158"/>
      <c r="N1158"/>
      <c r="O1158"/>
    </row>
    <row r="1159" spans="1:15" ht="22.95" customHeight="1" x14ac:dyDescent="0.25">
      <c r="A1159"/>
      <c r="B1159"/>
      <c r="C1159"/>
      <c r="D1159"/>
      <c r="E1159"/>
      <c r="F1159"/>
      <c r="G1159"/>
      <c r="H1159"/>
      <c r="I1159"/>
      <c r="J1159"/>
      <c r="K1159"/>
      <c r="L1159"/>
      <c r="M1159"/>
      <c r="N1159"/>
      <c r="O1159"/>
    </row>
    <row r="1160" spans="1:15" ht="22.95" customHeight="1" x14ac:dyDescent="0.25">
      <c r="A1160"/>
      <c r="B1160"/>
      <c r="C1160"/>
      <c r="D1160"/>
      <c r="E1160"/>
      <c r="F1160"/>
      <c r="G1160"/>
      <c r="H1160"/>
      <c r="I1160"/>
      <c r="J1160"/>
      <c r="K1160"/>
      <c r="L1160"/>
      <c r="M1160"/>
      <c r="N1160"/>
      <c r="O1160"/>
    </row>
    <row r="1161" spans="1:15" ht="22.95" customHeight="1" x14ac:dyDescent="0.25">
      <c r="A1161"/>
      <c r="B1161"/>
      <c r="C1161"/>
      <c r="D1161"/>
      <c r="E1161"/>
      <c r="F1161"/>
      <c r="G1161"/>
      <c r="H1161"/>
      <c r="I1161"/>
      <c r="J1161"/>
      <c r="K1161"/>
      <c r="L1161"/>
      <c r="M1161"/>
      <c r="N1161"/>
      <c r="O1161"/>
    </row>
    <row r="1162" spans="1:15" ht="22.95" customHeight="1" x14ac:dyDescent="0.25">
      <c r="A1162"/>
      <c r="B1162"/>
      <c r="C1162"/>
      <c r="D1162"/>
      <c r="E1162"/>
      <c r="F1162"/>
      <c r="G1162"/>
      <c r="H1162"/>
      <c r="I1162"/>
      <c r="J1162"/>
      <c r="K1162"/>
      <c r="L1162"/>
      <c r="M1162"/>
      <c r="N1162"/>
      <c r="O1162"/>
    </row>
    <row r="1163" spans="1:15" ht="22.95" customHeight="1" x14ac:dyDescent="0.25">
      <c r="A1163"/>
      <c r="B1163"/>
      <c r="C1163"/>
      <c r="D1163"/>
      <c r="E1163"/>
      <c r="F1163"/>
      <c r="G1163"/>
      <c r="H1163"/>
      <c r="I1163"/>
      <c r="J1163"/>
      <c r="K1163"/>
      <c r="L1163"/>
      <c r="M1163"/>
      <c r="N1163"/>
      <c r="O1163"/>
    </row>
    <row r="1164" spans="1:15" ht="22.95" customHeight="1" x14ac:dyDescent="0.25">
      <c r="A1164"/>
      <c r="B1164"/>
      <c r="C1164"/>
      <c r="D1164"/>
      <c r="E1164"/>
      <c r="F1164"/>
      <c r="G1164"/>
      <c r="H1164"/>
      <c r="I1164"/>
      <c r="J1164"/>
      <c r="K1164"/>
      <c r="L1164"/>
      <c r="M1164"/>
      <c r="N1164"/>
      <c r="O1164"/>
    </row>
    <row r="1165" spans="1:15" ht="22.95" customHeight="1" x14ac:dyDescent="0.25">
      <c r="A1165"/>
      <c r="B1165"/>
      <c r="C1165"/>
      <c r="D1165"/>
      <c r="E1165"/>
      <c r="F1165"/>
      <c r="G1165"/>
      <c r="H1165"/>
      <c r="I1165"/>
      <c r="J1165"/>
      <c r="K1165"/>
      <c r="L1165"/>
      <c r="M1165"/>
      <c r="N1165"/>
      <c r="O1165"/>
    </row>
    <row r="1166" spans="1:15" ht="22.95" customHeight="1" x14ac:dyDescent="0.25">
      <c r="A1166"/>
      <c r="B1166"/>
      <c r="C1166"/>
      <c r="D1166"/>
      <c r="E1166"/>
      <c r="F1166"/>
      <c r="G1166"/>
      <c r="H1166"/>
      <c r="I1166"/>
      <c r="J1166"/>
      <c r="K1166"/>
      <c r="L1166"/>
      <c r="M1166"/>
      <c r="N1166"/>
      <c r="O1166"/>
    </row>
    <row r="1167" spans="1:15" ht="22.95" customHeight="1" x14ac:dyDescent="0.25">
      <c r="A1167"/>
      <c r="B1167"/>
      <c r="C1167"/>
      <c r="D1167"/>
      <c r="E1167"/>
      <c r="F1167"/>
      <c r="G1167"/>
      <c r="H1167"/>
      <c r="I1167"/>
      <c r="J1167"/>
      <c r="K1167"/>
      <c r="L1167"/>
      <c r="M1167"/>
      <c r="N1167"/>
      <c r="O1167"/>
    </row>
    <row r="1168" spans="1:15" ht="22.95" customHeight="1" x14ac:dyDescent="0.25">
      <c r="A1168"/>
      <c r="B1168"/>
      <c r="C1168"/>
      <c r="D1168"/>
      <c r="E1168"/>
      <c r="F1168"/>
      <c r="G1168"/>
      <c r="H1168"/>
      <c r="I1168"/>
      <c r="J1168"/>
      <c r="K1168"/>
      <c r="L1168"/>
      <c r="M1168"/>
      <c r="N1168"/>
      <c r="O1168"/>
    </row>
    <row r="1169" spans="1:15" ht="22.95" customHeight="1" x14ac:dyDescent="0.25">
      <c r="A1169"/>
      <c r="B1169"/>
      <c r="C1169"/>
      <c r="D1169"/>
      <c r="E1169"/>
      <c r="F1169"/>
      <c r="G1169"/>
      <c r="H1169"/>
      <c r="I1169"/>
      <c r="J1169"/>
      <c r="K1169"/>
      <c r="L1169"/>
      <c r="M1169"/>
      <c r="N1169"/>
      <c r="O1169"/>
    </row>
    <row r="1170" spans="1:15" ht="22.95" customHeight="1" x14ac:dyDescent="0.25">
      <c r="A1170"/>
      <c r="B1170"/>
      <c r="C1170"/>
      <c r="D1170"/>
      <c r="E1170"/>
      <c r="F1170"/>
      <c r="G1170"/>
      <c r="H1170"/>
      <c r="I1170"/>
      <c r="J1170"/>
      <c r="K1170"/>
      <c r="L1170"/>
      <c r="M1170"/>
      <c r="N1170"/>
      <c r="O1170"/>
    </row>
    <row r="1171" spans="1:15" ht="22.95" customHeight="1" x14ac:dyDescent="0.25">
      <c r="A1171"/>
      <c r="B1171"/>
      <c r="C1171"/>
      <c r="D1171"/>
      <c r="E1171"/>
      <c r="F1171"/>
      <c r="G1171"/>
      <c r="H1171"/>
      <c r="I1171"/>
      <c r="J1171"/>
      <c r="K1171"/>
      <c r="L1171"/>
      <c r="M1171"/>
      <c r="N1171"/>
      <c r="O1171"/>
    </row>
    <row r="1172" spans="1:15" ht="22.95" customHeight="1" x14ac:dyDescent="0.25">
      <c r="A1172"/>
      <c r="B1172"/>
      <c r="C1172"/>
      <c r="D1172"/>
      <c r="E1172"/>
      <c r="F1172"/>
      <c r="G1172"/>
      <c r="H1172"/>
      <c r="I1172"/>
      <c r="J1172"/>
      <c r="K1172"/>
      <c r="L1172"/>
      <c r="M1172"/>
      <c r="N1172"/>
      <c r="O1172"/>
    </row>
    <row r="1173" spans="1:15" ht="22.95" customHeight="1" x14ac:dyDescent="0.25">
      <c r="A1173"/>
      <c r="B1173"/>
      <c r="C1173"/>
      <c r="D1173"/>
      <c r="E1173"/>
      <c r="F1173"/>
      <c r="G1173"/>
      <c r="H1173"/>
      <c r="I1173"/>
      <c r="J1173"/>
      <c r="K1173"/>
      <c r="L1173"/>
      <c r="M1173"/>
      <c r="N1173"/>
      <c r="O1173"/>
    </row>
    <row r="1174" spans="1:15" ht="22.95" customHeight="1" x14ac:dyDescent="0.25">
      <c r="A1174"/>
      <c r="B1174"/>
      <c r="C1174"/>
      <c r="D1174"/>
      <c r="E1174"/>
      <c r="F1174"/>
      <c r="G1174"/>
      <c r="H1174"/>
      <c r="I1174"/>
      <c r="J1174"/>
      <c r="K1174"/>
      <c r="L1174"/>
      <c r="M1174"/>
      <c r="N1174"/>
      <c r="O1174"/>
    </row>
    <row r="1175" spans="1:15" ht="22.95" customHeight="1" x14ac:dyDescent="0.25">
      <c r="A1175"/>
      <c r="B1175"/>
      <c r="C1175"/>
      <c r="D1175"/>
      <c r="E1175"/>
      <c r="F1175"/>
      <c r="G1175"/>
      <c r="H1175"/>
      <c r="I1175"/>
      <c r="J1175"/>
      <c r="K1175"/>
      <c r="L1175"/>
      <c r="M1175"/>
      <c r="N1175"/>
      <c r="O1175"/>
    </row>
    <row r="1176" spans="1:15" ht="22.95" customHeight="1" x14ac:dyDescent="0.25">
      <c r="A1176"/>
      <c r="B1176"/>
      <c r="C1176"/>
      <c r="D1176"/>
      <c r="E1176"/>
      <c r="F1176"/>
      <c r="G1176"/>
      <c r="H1176"/>
      <c r="I1176"/>
      <c r="J1176"/>
      <c r="K1176"/>
      <c r="L1176"/>
      <c r="M1176"/>
      <c r="N1176"/>
      <c r="O1176"/>
    </row>
    <row r="1177" spans="1:15" ht="22.95" customHeight="1" x14ac:dyDescent="0.25">
      <c r="A1177"/>
      <c r="B1177"/>
      <c r="C1177"/>
      <c r="D1177"/>
      <c r="E1177"/>
      <c r="F1177"/>
      <c r="G1177"/>
      <c r="H1177"/>
      <c r="I1177"/>
      <c r="J1177"/>
      <c r="K1177"/>
      <c r="L1177"/>
      <c r="M1177"/>
      <c r="N1177"/>
      <c r="O1177"/>
    </row>
    <row r="1178" spans="1:15" ht="22.95" customHeight="1" x14ac:dyDescent="0.25">
      <c r="A1178"/>
      <c r="B1178"/>
      <c r="C1178"/>
      <c r="D1178"/>
      <c r="E1178"/>
      <c r="F1178"/>
      <c r="G1178"/>
      <c r="H1178"/>
      <c r="I1178"/>
      <c r="J1178"/>
      <c r="K1178"/>
      <c r="L1178"/>
      <c r="M1178"/>
      <c r="N1178"/>
      <c r="O1178"/>
    </row>
    <row r="1179" spans="1:15" ht="22.95" customHeight="1" x14ac:dyDescent="0.25">
      <c r="A1179"/>
      <c r="B1179"/>
      <c r="C1179"/>
      <c r="D1179"/>
      <c r="E1179"/>
      <c r="F1179"/>
      <c r="G1179"/>
      <c r="H1179"/>
      <c r="I1179"/>
      <c r="J1179"/>
      <c r="K1179"/>
      <c r="L1179"/>
      <c r="M1179"/>
      <c r="N1179"/>
      <c r="O1179"/>
    </row>
    <row r="1180" spans="1:15" ht="22.95" customHeight="1" x14ac:dyDescent="0.25">
      <c r="A1180"/>
      <c r="B1180"/>
      <c r="C1180"/>
      <c r="D1180"/>
      <c r="E1180"/>
      <c r="F1180"/>
      <c r="G1180"/>
      <c r="H1180"/>
      <c r="I1180"/>
      <c r="J1180"/>
      <c r="K1180"/>
      <c r="L1180"/>
      <c r="M1180"/>
      <c r="N1180"/>
      <c r="O1180"/>
    </row>
    <row r="1181" spans="1:15" ht="22.95" customHeight="1" x14ac:dyDescent="0.25">
      <c r="A1181"/>
      <c r="B1181"/>
      <c r="C1181"/>
      <c r="D1181"/>
      <c r="E1181"/>
      <c r="F1181"/>
      <c r="G1181"/>
      <c r="H1181"/>
      <c r="I1181"/>
      <c r="J1181"/>
      <c r="K1181"/>
      <c r="L1181"/>
      <c r="M1181"/>
      <c r="N1181"/>
      <c r="O1181"/>
    </row>
    <row r="1182" spans="1:15" ht="22.95" customHeight="1" x14ac:dyDescent="0.25">
      <c r="A1182"/>
      <c r="B1182"/>
      <c r="C1182"/>
      <c r="D1182"/>
      <c r="E1182"/>
      <c r="F1182"/>
      <c r="G1182"/>
      <c r="H1182"/>
      <c r="I1182"/>
      <c r="J1182"/>
      <c r="K1182"/>
      <c r="L1182"/>
      <c r="M1182"/>
      <c r="N1182"/>
      <c r="O1182"/>
    </row>
    <row r="1183" spans="1:15" ht="22.95" customHeight="1" x14ac:dyDescent="0.25">
      <c r="A1183"/>
      <c r="B1183"/>
      <c r="C1183"/>
      <c r="D1183"/>
      <c r="E1183"/>
      <c r="F1183"/>
      <c r="G1183"/>
      <c r="H1183"/>
      <c r="I1183"/>
      <c r="J1183"/>
      <c r="K1183"/>
      <c r="L1183"/>
      <c r="M1183"/>
      <c r="N1183"/>
      <c r="O1183"/>
    </row>
    <row r="1184" spans="1:15" ht="22.95" customHeight="1" x14ac:dyDescent="0.25">
      <c r="A1184"/>
      <c r="B1184"/>
      <c r="C1184"/>
      <c r="D1184"/>
      <c r="E1184"/>
      <c r="F1184"/>
      <c r="G1184"/>
      <c r="H1184"/>
      <c r="I1184"/>
      <c r="J1184"/>
      <c r="K1184"/>
      <c r="L1184"/>
      <c r="M1184"/>
      <c r="N1184"/>
      <c r="O1184"/>
    </row>
    <row r="1185" spans="1:15" ht="22.95" customHeight="1" x14ac:dyDescent="0.25">
      <c r="A1185"/>
      <c r="B1185"/>
      <c r="C1185"/>
      <c r="D1185"/>
      <c r="E1185"/>
      <c r="F1185"/>
      <c r="G1185"/>
      <c r="H1185"/>
      <c r="I1185"/>
      <c r="J1185"/>
      <c r="K1185"/>
      <c r="L1185"/>
      <c r="M1185"/>
      <c r="N1185"/>
      <c r="O1185"/>
    </row>
    <row r="1186" spans="1:15" ht="22.95" customHeight="1" x14ac:dyDescent="0.25">
      <c r="A1186"/>
      <c r="B1186"/>
      <c r="C1186"/>
      <c r="D1186"/>
      <c r="E1186"/>
      <c r="F1186"/>
      <c r="G1186"/>
      <c r="H1186"/>
      <c r="I1186"/>
      <c r="J1186"/>
      <c r="K1186"/>
      <c r="L1186"/>
      <c r="M1186"/>
      <c r="N1186"/>
      <c r="O1186"/>
    </row>
    <row r="1187" spans="1:15" ht="22.95" customHeight="1" x14ac:dyDescent="0.25">
      <c r="A1187"/>
      <c r="B1187"/>
      <c r="C1187"/>
      <c r="D1187"/>
      <c r="E1187"/>
      <c r="F1187"/>
      <c r="G1187"/>
      <c r="H1187"/>
      <c r="I1187"/>
      <c r="J1187"/>
      <c r="K1187"/>
      <c r="L1187"/>
      <c r="M1187"/>
      <c r="N1187"/>
      <c r="O1187"/>
    </row>
    <row r="1188" spans="1:15" ht="22.95" customHeight="1" x14ac:dyDescent="0.25">
      <c r="A1188"/>
      <c r="B1188"/>
      <c r="C1188"/>
      <c r="D1188"/>
      <c r="E1188"/>
      <c r="F1188"/>
      <c r="G1188"/>
      <c r="H1188"/>
      <c r="I1188"/>
      <c r="J1188"/>
      <c r="K1188"/>
      <c r="L1188"/>
      <c r="M1188"/>
      <c r="N1188"/>
      <c r="O1188"/>
    </row>
    <row r="1189" spans="1:15" ht="22.95" customHeight="1" x14ac:dyDescent="0.25">
      <c r="A1189"/>
      <c r="B1189"/>
      <c r="C1189"/>
      <c r="D1189"/>
      <c r="E1189"/>
      <c r="F1189"/>
      <c r="G1189"/>
      <c r="H1189"/>
      <c r="I1189"/>
      <c r="J1189"/>
      <c r="K1189"/>
      <c r="L1189"/>
      <c r="M1189"/>
      <c r="N1189"/>
      <c r="O1189"/>
    </row>
    <row r="1190" spans="1:15" ht="22.95" customHeight="1" x14ac:dyDescent="0.25">
      <c r="A1190"/>
      <c r="B1190"/>
      <c r="C1190"/>
      <c r="D1190"/>
      <c r="E1190"/>
      <c r="F1190"/>
      <c r="G1190"/>
      <c r="H1190"/>
      <c r="I1190"/>
      <c r="J1190"/>
      <c r="K1190"/>
      <c r="L1190"/>
      <c r="M1190"/>
      <c r="N1190"/>
      <c r="O1190"/>
    </row>
    <row r="1191" spans="1:15" ht="22.95" customHeight="1" x14ac:dyDescent="0.25">
      <c r="A1191"/>
      <c r="B1191"/>
      <c r="C1191"/>
      <c r="D1191"/>
      <c r="E1191"/>
      <c r="F1191"/>
      <c r="G1191"/>
      <c r="H1191"/>
      <c r="I1191"/>
      <c r="J1191"/>
      <c r="K1191"/>
      <c r="L1191"/>
      <c r="M1191"/>
      <c r="N1191"/>
      <c r="O1191"/>
    </row>
    <row r="1192" spans="1:15" ht="22.95" customHeight="1" x14ac:dyDescent="0.25">
      <c r="A1192"/>
      <c r="B1192"/>
      <c r="C1192"/>
      <c r="D1192"/>
      <c r="E1192"/>
      <c r="F1192"/>
      <c r="G1192"/>
      <c r="H1192"/>
      <c r="I1192"/>
      <c r="J1192"/>
      <c r="K1192"/>
      <c r="L1192"/>
      <c r="M1192"/>
      <c r="N1192"/>
      <c r="O1192"/>
    </row>
    <row r="1193" spans="1:15" ht="22.95" customHeight="1" x14ac:dyDescent="0.25">
      <c r="A1193"/>
      <c r="B1193"/>
      <c r="C1193"/>
      <c r="D1193"/>
      <c r="E1193"/>
      <c r="F1193"/>
      <c r="G1193"/>
      <c r="H1193"/>
      <c r="I1193"/>
      <c r="J1193"/>
      <c r="K1193"/>
      <c r="L1193"/>
      <c r="M1193"/>
      <c r="N1193"/>
      <c r="O1193"/>
    </row>
    <row r="1194" spans="1:15" ht="22.95" customHeight="1" x14ac:dyDescent="0.25">
      <c r="A1194"/>
      <c r="B1194"/>
      <c r="C1194"/>
      <c r="D1194"/>
      <c r="E1194"/>
      <c r="F1194"/>
      <c r="G1194"/>
      <c r="H1194"/>
      <c r="I1194"/>
      <c r="J1194"/>
      <c r="K1194"/>
      <c r="L1194"/>
      <c r="M1194"/>
      <c r="N1194"/>
      <c r="O1194"/>
    </row>
    <row r="1195" spans="1:15" ht="22.95" customHeight="1" x14ac:dyDescent="0.25">
      <c r="A1195"/>
      <c r="B1195"/>
      <c r="C1195"/>
      <c r="D1195"/>
      <c r="E1195"/>
      <c r="F1195"/>
      <c r="G1195"/>
      <c r="H1195"/>
      <c r="I1195"/>
      <c r="J1195"/>
      <c r="K1195"/>
      <c r="L1195"/>
      <c r="M1195"/>
      <c r="N1195"/>
      <c r="O1195"/>
    </row>
    <row r="1196" spans="1:15" ht="22.95" customHeight="1" x14ac:dyDescent="0.25">
      <c r="A1196"/>
      <c r="B1196"/>
      <c r="C1196"/>
      <c r="D1196"/>
      <c r="E1196"/>
      <c r="F1196"/>
      <c r="G1196"/>
      <c r="H1196"/>
      <c r="I1196"/>
      <c r="J1196"/>
      <c r="K1196"/>
      <c r="L1196"/>
      <c r="M1196"/>
      <c r="N1196"/>
      <c r="O1196"/>
    </row>
    <row r="1197" spans="1:15" ht="22.95" customHeight="1" x14ac:dyDescent="0.25">
      <c r="A1197"/>
      <c r="B1197"/>
      <c r="C1197"/>
      <c r="D1197"/>
      <c r="E1197"/>
      <c r="F1197"/>
      <c r="G1197"/>
      <c r="H1197"/>
      <c r="I1197"/>
      <c r="J1197"/>
      <c r="K1197"/>
      <c r="L1197"/>
      <c r="M1197"/>
      <c r="N1197"/>
      <c r="O1197"/>
    </row>
    <row r="1198" spans="1:15" ht="22.95" customHeight="1" x14ac:dyDescent="0.25">
      <c r="A1198"/>
      <c r="B1198"/>
      <c r="C1198"/>
      <c r="D1198"/>
      <c r="E1198"/>
      <c r="F1198"/>
      <c r="G1198"/>
      <c r="H1198"/>
      <c r="I1198"/>
      <c r="J1198"/>
      <c r="K1198"/>
      <c r="L1198"/>
      <c r="M1198"/>
      <c r="N1198"/>
      <c r="O1198"/>
    </row>
    <row r="1199" spans="1:15" ht="22.95" customHeight="1" x14ac:dyDescent="0.25">
      <c r="A1199"/>
      <c r="B1199"/>
      <c r="C1199"/>
      <c r="D1199"/>
      <c r="E1199"/>
      <c r="F1199"/>
      <c r="G1199"/>
      <c r="H1199"/>
      <c r="I1199"/>
      <c r="J1199"/>
      <c r="K1199"/>
      <c r="L1199"/>
      <c r="M1199"/>
      <c r="N1199"/>
      <c r="O1199"/>
    </row>
    <row r="1200" spans="1:15" ht="22.95" customHeight="1" x14ac:dyDescent="0.25">
      <c r="A1200"/>
      <c r="B1200"/>
      <c r="C1200"/>
      <c r="D1200"/>
      <c r="E1200"/>
      <c r="F1200"/>
      <c r="G1200"/>
      <c r="H1200"/>
      <c r="I1200"/>
      <c r="J1200"/>
      <c r="K1200"/>
      <c r="L1200"/>
      <c r="M1200"/>
      <c r="N1200"/>
      <c r="O1200"/>
    </row>
    <row r="1201" spans="1:15" ht="22.95" customHeight="1" x14ac:dyDescent="0.25">
      <c r="A1201"/>
      <c r="B1201"/>
      <c r="C1201"/>
      <c r="D1201"/>
      <c r="E1201"/>
      <c r="F1201"/>
      <c r="G1201"/>
      <c r="H1201"/>
      <c r="I1201"/>
      <c r="J1201"/>
      <c r="K1201"/>
      <c r="L1201"/>
      <c r="M1201"/>
      <c r="N1201"/>
      <c r="O1201"/>
    </row>
    <row r="1202" spans="1:15" ht="22.95" customHeight="1" x14ac:dyDescent="0.25">
      <c r="A1202"/>
      <c r="B1202"/>
      <c r="C1202"/>
      <c r="D1202"/>
      <c r="E1202"/>
      <c r="F1202"/>
      <c r="G1202"/>
      <c r="H1202"/>
      <c r="I1202"/>
      <c r="J1202"/>
      <c r="K1202"/>
      <c r="L1202"/>
      <c r="M1202"/>
      <c r="N1202"/>
      <c r="O1202"/>
    </row>
    <row r="1203" spans="1:15" ht="22.95" customHeight="1" x14ac:dyDescent="0.25">
      <c r="A1203"/>
      <c r="B1203"/>
      <c r="C1203"/>
      <c r="D1203"/>
      <c r="E1203"/>
      <c r="F1203"/>
      <c r="G1203"/>
      <c r="H1203"/>
      <c r="I1203"/>
      <c r="J1203"/>
      <c r="K1203"/>
      <c r="L1203"/>
      <c r="M1203"/>
      <c r="N1203"/>
      <c r="O1203"/>
    </row>
    <row r="1204" spans="1:15" ht="22.95" customHeight="1" x14ac:dyDescent="0.25">
      <c r="A1204"/>
      <c r="B1204"/>
      <c r="C1204"/>
      <c r="D1204"/>
      <c r="E1204"/>
      <c r="F1204"/>
      <c r="G1204"/>
      <c r="H1204"/>
      <c r="I1204"/>
      <c r="J1204"/>
      <c r="K1204"/>
      <c r="L1204"/>
      <c r="M1204"/>
      <c r="N1204"/>
      <c r="O1204"/>
    </row>
    <row r="1205" spans="1:15" ht="22.95" customHeight="1" x14ac:dyDescent="0.25">
      <c r="A1205"/>
      <c r="B1205"/>
      <c r="C1205"/>
      <c r="D1205"/>
      <c r="E1205"/>
      <c r="F1205"/>
      <c r="G1205"/>
      <c r="H1205"/>
      <c r="I1205"/>
      <c r="J1205"/>
      <c r="K1205"/>
      <c r="L1205"/>
      <c r="M1205"/>
      <c r="N1205"/>
      <c r="O1205"/>
    </row>
    <row r="1206" spans="1:15" ht="22.95" customHeight="1" x14ac:dyDescent="0.25">
      <c r="A1206"/>
      <c r="B1206"/>
      <c r="C1206"/>
      <c r="D1206"/>
      <c r="E1206"/>
      <c r="F1206"/>
      <c r="G1206"/>
      <c r="H1206"/>
      <c r="I1206"/>
      <c r="J1206"/>
      <c r="K1206"/>
      <c r="L1206"/>
      <c r="M1206"/>
      <c r="N1206"/>
      <c r="O1206"/>
    </row>
    <row r="1207" spans="1:15" ht="22.95" customHeight="1" x14ac:dyDescent="0.25">
      <c r="A1207"/>
      <c r="B1207"/>
      <c r="C1207"/>
      <c r="D1207"/>
      <c r="E1207"/>
      <c r="F1207"/>
      <c r="G1207"/>
      <c r="H1207"/>
      <c r="I1207"/>
      <c r="J1207"/>
      <c r="K1207"/>
      <c r="L1207"/>
      <c r="M1207"/>
      <c r="N1207"/>
      <c r="O1207"/>
    </row>
    <row r="1208" spans="1:15" ht="22.95" customHeight="1" x14ac:dyDescent="0.25">
      <c r="A1208"/>
      <c r="B1208"/>
      <c r="C1208"/>
      <c r="D1208"/>
      <c r="E1208"/>
      <c r="F1208"/>
      <c r="G1208"/>
      <c r="H1208"/>
      <c r="I1208"/>
      <c r="J1208"/>
      <c r="K1208"/>
      <c r="L1208"/>
      <c r="M1208"/>
      <c r="N1208"/>
      <c r="O1208"/>
    </row>
    <row r="1209" spans="1:15" ht="22.95" customHeight="1" x14ac:dyDescent="0.25">
      <c r="A1209"/>
      <c r="B1209"/>
      <c r="C1209"/>
      <c r="D1209"/>
      <c r="E1209"/>
      <c r="F1209"/>
      <c r="G1209"/>
      <c r="H1209"/>
      <c r="I1209"/>
      <c r="J1209"/>
      <c r="K1209"/>
      <c r="L1209"/>
      <c r="M1209"/>
      <c r="N1209"/>
      <c r="O1209"/>
    </row>
    <row r="1210" spans="1:15" ht="22.95" customHeight="1" x14ac:dyDescent="0.25">
      <c r="A1210"/>
      <c r="B1210"/>
      <c r="C1210"/>
      <c r="D1210"/>
      <c r="E1210"/>
      <c r="F1210"/>
      <c r="G1210"/>
      <c r="H1210"/>
      <c r="I1210"/>
      <c r="J1210"/>
      <c r="K1210"/>
      <c r="L1210"/>
      <c r="M1210"/>
      <c r="N1210"/>
      <c r="O1210"/>
    </row>
    <row r="1211" spans="1:15" ht="22.95" customHeight="1" x14ac:dyDescent="0.25">
      <c r="A1211"/>
      <c r="B1211"/>
      <c r="C1211"/>
      <c r="D1211"/>
      <c r="E1211"/>
      <c r="F1211"/>
      <c r="G1211"/>
      <c r="H1211"/>
      <c r="I1211"/>
      <c r="J1211"/>
      <c r="K1211"/>
      <c r="L1211"/>
      <c r="M1211"/>
      <c r="N1211"/>
      <c r="O1211"/>
    </row>
    <row r="1212" spans="1:15" ht="22.95" customHeight="1" x14ac:dyDescent="0.25">
      <c r="A1212"/>
      <c r="B1212"/>
      <c r="C1212"/>
      <c r="D1212"/>
      <c r="E1212"/>
      <c r="F1212"/>
      <c r="G1212"/>
      <c r="H1212"/>
      <c r="I1212"/>
      <c r="J1212"/>
      <c r="K1212"/>
      <c r="L1212"/>
      <c r="M1212"/>
      <c r="N1212"/>
      <c r="O1212"/>
    </row>
    <row r="1213" spans="1:15" ht="22.95" customHeight="1" x14ac:dyDescent="0.25">
      <c r="A1213"/>
      <c r="B1213"/>
      <c r="C1213"/>
      <c r="D1213"/>
      <c r="E1213"/>
      <c r="F1213"/>
      <c r="G1213"/>
      <c r="H1213"/>
      <c r="I1213"/>
      <c r="J1213"/>
      <c r="K1213"/>
      <c r="L1213"/>
      <c r="M1213"/>
      <c r="N1213"/>
      <c r="O1213"/>
    </row>
    <row r="1214" spans="1:15" ht="22.95" customHeight="1" x14ac:dyDescent="0.25">
      <c r="A1214"/>
      <c r="B1214"/>
      <c r="C1214"/>
      <c r="D1214"/>
      <c r="E1214"/>
      <c r="F1214"/>
      <c r="G1214"/>
      <c r="H1214"/>
      <c r="I1214"/>
      <c r="J1214"/>
      <c r="K1214"/>
      <c r="L1214"/>
      <c r="M1214"/>
      <c r="N1214"/>
      <c r="O1214"/>
    </row>
    <row r="1215" spans="1:15" ht="22.95" customHeight="1" x14ac:dyDescent="0.25">
      <c r="A1215"/>
      <c r="B1215"/>
      <c r="C1215"/>
      <c r="D1215"/>
      <c r="E1215"/>
      <c r="F1215"/>
      <c r="G1215"/>
      <c r="H1215"/>
      <c r="I1215"/>
      <c r="J1215"/>
      <c r="K1215"/>
      <c r="L1215"/>
      <c r="M1215"/>
      <c r="N1215"/>
      <c r="O1215"/>
    </row>
    <row r="1216" spans="1:15" ht="22.95" customHeight="1" x14ac:dyDescent="0.25">
      <c r="A1216"/>
      <c r="B1216"/>
      <c r="C1216"/>
      <c r="D1216"/>
      <c r="E1216"/>
      <c r="F1216"/>
      <c r="G1216"/>
      <c r="H1216"/>
      <c r="I1216"/>
      <c r="J1216"/>
      <c r="K1216"/>
      <c r="L1216"/>
      <c r="M1216"/>
      <c r="N1216"/>
      <c r="O1216"/>
    </row>
    <row r="1217" spans="1:15" ht="22.95" customHeight="1" x14ac:dyDescent="0.25">
      <c r="A1217"/>
      <c r="B1217"/>
      <c r="C1217"/>
      <c r="D1217"/>
      <c r="E1217"/>
      <c r="F1217"/>
      <c r="G1217"/>
      <c r="H1217"/>
      <c r="I1217"/>
      <c r="J1217"/>
      <c r="K1217"/>
      <c r="L1217"/>
      <c r="M1217"/>
      <c r="N1217"/>
      <c r="O1217"/>
    </row>
    <row r="1218" spans="1:15" ht="22.95" customHeight="1" x14ac:dyDescent="0.25">
      <c r="A1218"/>
      <c r="B1218"/>
      <c r="C1218"/>
      <c r="D1218"/>
      <c r="E1218"/>
      <c r="F1218"/>
      <c r="G1218"/>
      <c r="H1218"/>
      <c r="I1218"/>
      <c r="J1218"/>
      <c r="K1218"/>
      <c r="L1218"/>
      <c r="M1218"/>
      <c r="N1218"/>
      <c r="O1218"/>
    </row>
    <row r="1219" spans="1:15" ht="22.95" customHeight="1" x14ac:dyDescent="0.25">
      <c r="A1219"/>
      <c r="B1219"/>
      <c r="C1219"/>
      <c r="D1219"/>
      <c r="E1219"/>
      <c r="F1219"/>
      <c r="G1219"/>
      <c r="H1219"/>
      <c r="I1219"/>
      <c r="J1219"/>
      <c r="K1219"/>
      <c r="L1219"/>
      <c r="M1219"/>
      <c r="N1219"/>
      <c r="O1219"/>
    </row>
    <row r="1220" spans="1:15" ht="22.95" customHeight="1" x14ac:dyDescent="0.25">
      <c r="A1220"/>
      <c r="B1220"/>
      <c r="C1220"/>
      <c r="D1220"/>
      <c r="E1220"/>
      <c r="F1220"/>
      <c r="G1220"/>
      <c r="H1220"/>
      <c r="I1220"/>
      <c r="J1220"/>
      <c r="K1220"/>
      <c r="L1220"/>
      <c r="M1220"/>
      <c r="N1220"/>
      <c r="O1220"/>
    </row>
    <row r="1221" spans="1:15" ht="100.2" customHeight="1" x14ac:dyDescent="0.25">
      <c r="A1221"/>
      <c r="B1221"/>
      <c r="C1221"/>
      <c r="D1221"/>
      <c r="E1221"/>
      <c r="F1221"/>
      <c r="G1221"/>
      <c r="H1221"/>
      <c r="I1221"/>
      <c r="J1221"/>
      <c r="K1221"/>
      <c r="L1221"/>
      <c r="M1221"/>
      <c r="N1221"/>
      <c r="O1221"/>
    </row>
    <row r="1222" spans="1:15" ht="22.95" customHeight="1" x14ac:dyDescent="0.25">
      <c r="A1222"/>
      <c r="B1222"/>
      <c r="C1222"/>
      <c r="D1222"/>
      <c r="E1222"/>
      <c r="F1222"/>
      <c r="G1222"/>
      <c r="H1222"/>
      <c r="I1222"/>
      <c r="J1222"/>
      <c r="K1222"/>
      <c r="L1222"/>
      <c r="M1222"/>
      <c r="N1222"/>
      <c r="O1222"/>
    </row>
    <row r="1223" spans="1:15" ht="22.95" customHeight="1" x14ac:dyDescent="0.25">
      <c r="A1223"/>
      <c r="B1223"/>
      <c r="C1223"/>
      <c r="D1223"/>
      <c r="E1223"/>
      <c r="F1223"/>
      <c r="G1223"/>
      <c r="H1223"/>
      <c r="I1223"/>
      <c r="J1223"/>
      <c r="K1223"/>
      <c r="L1223"/>
      <c r="M1223"/>
      <c r="N1223"/>
      <c r="O1223"/>
    </row>
    <row r="1224" spans="1:15" ht="22.95" customHeight="1" x14ac:dyDescent="0.25">
      <c r="A1224"/>
      <c r="B1224"/>
      <c r="C1224"/>
      <c r="D1224"/>
      <c r="E1224"/>
      <c r="F1224"/>
      <c r="G1224"/>
      <c r="H1224"/>
      <c r="I1224"/>
      <c r="J1224"/>
      <c r="K1224"/>
      <c r="L1224"/>
      <c r="M1224"/>
      <c r="N1224"/>
      <c r="O1224"/>
    </row>
    <row r="1225" spans="1:15" ht="22.95" customHeight="1" x14ac:dyDescent="0.25">
      <c r="A1225"/>
      <c r="B1225"/>
      <c r="C1225"/>
      <c r="D1225"/>
      <c r="E1225"/>
      <c r="F1225"/>
      <c r="G1225"/>
      <c r="H1225"/>
      <c r="I1225"/>
      <c r="J1225"/>
      <c r="K1225"/>
      <c r="L1225"/>
      <c r="M1225"/>
      <c r="N1225"/>
      <c r="O1225"/>
    </row>
    <row r="1226" spans="1:15" ht="22.95" customHeight="1" x14ac:dyDescent="0.25">
      <c r="A1226"/>
      <c r="B1226"/>
      <c r="C1226"/>
      <c r="D1226"/>
      <c r="E1226"/>
      <c r="F1226"/>
      <c r="G1226"/>
      <c r="H1226"/>
      <c r="I1226"/>
      <c r="J1226"/>
      <c r="K1226"/>
      <c r="L1226"/>
      <c r="M1226"/>
      <c r="N1226"/>
      <c r="O1226"/>
    </row>
    <row r="1227" spans="1:15" ht="22.95" customHeight="1" x14ac:dyDescent="0.25">
      <c r="A1227"/>
      <c r="B1227"/>
      <c r="C1227"/>
      <c r="D1227"/>
      <c r="E1227"/>
      <c r="F1227"/>
      <c r="G1227"/>
      <c r="H1227"/>
      <c r="I1227"/>
      <c r="J1227"/>
      <c r="K1227"/>
      <c r="L1227"/>
      <c r="M1227"/>
      <c r="N1227"/>
      <c r="O1227"/>
    </row>
    <row r="1228" spans="1:15" ht="22.95" customHeight="1" x14ac:dyDescent="0.25">
      <c r="A1228"/>
      <c r="B1228"/>
      <c r="C1228"/>
      <c r="D1228"/>
      <c r="E1228"/>
      <c r="F1228"/>
      <c r="G1228"/>
      <c r="H1228"/>
      <c r="I1228"/>
      <c r="J1228"/>
      <c r="K1228"/>
      <c r="L1228"/>
      <c r="M1228"/>
      <c r="N1228"/>
      <c r="O1228"/>
    </row>
    <row r="1229" spans="1:15" ht="22.95" customHeight="1" x14ac:dyDescent="0.25">
      <c r="A1229"/>
      <c r="B1229"/>
      <c r="C1229"/>
      <c r="D1229"/>
      <c r="E1229"/>
      <c r="F1229"/>
      <c r="G1229"/>
      <c r="H1229"/>
      <c r="I1229"/>
      <c r="J1229"/>
      <c r="K1229"/>
      <c r="L1229"/>
      <c r="M1229"/>
      <c r="N1229"/>
      <c r="O1229"/>
    </row>
    <row r="1230" spans="1:15" ht="22.95" customHeight="1" x14ac:dyDescent="0.25">
      <c r="A1230"/>
      <c r="B1230"/>
      <c r="C1230"/>
      <c r="D1230"/>
      <c r="E1230"/>
      <c r="F1230"/>
      <c r="G1230"/>
      <c r="H1230"/>
      <c r="I1230"/>
      <c r="J1230"/>
      <c r="K1230"/>
      <c r="L1230"/>
      <c r="M1230"/>
      <c r="N1230"/>
      <c r="O1230"/>
    </row>
    <row r="1231" spans="1:15" ht="22.95" customHeight="1" x14ac:dyDescent="0.25">
      <c r="A1231"/>
      <c r="B1231"/>
      <c r="C1231"/>
      <c r="D1231"/>
      <c r="E1231"/>
      <c r="F1231"/>
      <c r="G1231"/>
      <c r="H1231"/>
      <c r="I1231"/>
      <c r="J1231"/>
      <c r="K1231"/>
      <c r="L1231"/>
      <c r="M1231"/>
      <c r="N1231"/>
      <c r="O1231"/>
    </row>
    <row r="1232" spans="1:15" ht="22.95" customHeight="1" x14ac:dyDescent="0.25">
      <c r="A1232"/>
      <c r="B1232"/>
      <c r="C1232"/>
      <c r="D1232"/>
      <c r="E1232"/>
      <c r="F1232"/>
      <c r="G1232"/>
      <c r="H1232"/>
      <c r="I1232"/>
      <c r="J1232"/>
      <c r="K1232"/>
      <c r="L1232"/>
      <c r="M1232"/>
      <c r="N1232"/>
      <c r="O1232"/>
    </row>
    <row r="1233" spans="1:15" ht="22.95" customHeight="1" x14ac:dyDescent="0.25">
      <c r="A1233"/>
      <c r="B1233"/>
      <c r="C1233"/>
      <c r="D1233"/>
      <c r="E1233"/>
      <c r="F1233"/>
      <c r="G1233"/>
      <c r="H1233"/>
      <c r="I1233"/>
      <c r="J1233"/>
      <c r="K1233"/>
      <c r="L1233"/>
      <c r="M1233"/>
      <c r="N1233"/>
      <c r="O1233"/>
    </row>
    <row r="1234" spans="1:15" ht="22.95" customHeight="1" x14ac:dyDescent="0.25">
      <c r="A1234"/>
      <c r="B1234"/>
      <c r="C1234"/>
      <c r="D1234"/>
      <c r="E1234"/>
      <c r="F1234"/>
      <c r="G1234"/>
      <c r="H1234"/>
      <c r="I1234"/>
      <c r="J1234"/>
      <c r="K1234"/>
      <c r="L1234"/>
      <c r="M1234"/>
      <c r="N1234"/>
      <c r="O1234"/>
    </row>
    <row r="1235" spans="1:15" ht="22.95" customHeight="1" x14ac:dyDescent="0.25">
      <c r="A1235"/>
      <c r="B1235"/>
      <c r="C1235"/>
      <c r="D1235"/>
      <c r="E1235"/>
      <c r="F1235"/>
      <c r="G1235"/>
      <c r="H1235"/>
      <c r="I1235"/>
      <c r="J1235"/>
      <c r="K1235"/>
      <c r="L1235"/>
      <c r="M1235"/>
      <c r="N1235"/>
      <c r="O1235"/>
    </row>
    <row r="1236" spans="1:15" ht="22.95" customHeight="1" x14ac:dyDescent="0.25">
      <c r="A1236"/>
      <c r="B1236"/>
      <c r="C1236"/>
      <c r="D1236"/>
      <c r="E1236"/>
      <c r="F1236"/>
      <c r="G1236"/>
      <c r="H1236"/>
      <c r="I1236"/>
      <c r="J1236"/>
      <c r="K1236"/>
      <c r="L1236"/>
      <c r="M1236"/>
      <c r="N1236"/>
      <c r="O1236"/>
    </row>
    <row r="1237" spans="1:15" ht="22.95" customHeight="1" x14ac:dyDescent="0.25">
      <c r="A1237"/>
      <c r="B1237"/>
      <c r="C1237"/>
      <c r="D1237"/>
      <c r="E1237"/>
      <c r="F1237"/>
      <c r="G1237"/>
      <c r="H1237"/>
      <c r="I1237"/>
      <c r="J1237"/>
      <c r="K1237"/>
      <c r="L1237"/>
      <c r="M1237"/>
      <c r="N1237"/>
      <c r="O1237"/>
    </row>
    <row r="1238" spans="1:15" ht="22.95" customHeight="1" x14ac:dyDescent="0.25">
      <c r="A1238"/>
      <c r="B1238"/>
      <c r="C1238"/>
      <c r="D1238"/>
      <c r="E1238"/>
      <c r="F1238"/>
      <c r="G1238"/>
      <c r="H1238"/>
      <c r="I1238"/>
      <c r="J1238"/>
      <c r="K1238"/>
      <c r="L1238"/>
      <c r="M1238"/>
      <c r="N1238"/>
      <c r="O1238"/>
    </row>
    <row r="1239" spans="1:15" ht="22.95" customHeight="1" x14ac:dyDescent="0.25">
      <c r="A1239"/>
      <c r="B1239"/>
      <c r="C1239"/>
      <c r="D1239"/>
      <c r="E1239"/>
      <c r="F1239"/>
      <c r="G1239"/>
      <c r="H1239"/>
      <c r="I1239"/>
      <c r="J1239"/>
      <c r="K1239"/>
      <c r="L1239"/>
      <c r="M1239"/>
      <c r="N1239"/>
      <c r="O1239"/>
    </row>
    <row r="1240" spans="1:15" ht="22.95" customHeight="1" x14ac:dyDescent="0.25">
      <c r="A1240"/>
      <c r="B1240"/>
      <c r="C1240"/>
      <c r="D1240"/>
      <c r="E1240"/>
      <c r="F1240"/>
      <c r="G1240"/>
      <c r="H1240"/>
      <c r="I1240"/>
      <c r="J1240"/>
      <c r="K1240"/>
      <c r="L1240"/>
      <c r="M1240"/>
      <c r="N1240"/>
      <c r="O1240"/>
    </row>
    <row r="1241" spans="1:15" ht="22.95" customHeight="1" x14ac:dyDescent="0.25">
      <c r="A1241"/>
      <c r="B1241"/>
      <c r="C1241"/>
      <c r="D1241"/>
      <c r="E1241"/>
      <c r="F1241"/>
      <c r="G1241"/>
      <c r="H1241"/>
      <c r="I1241"/>
      <c r="J1241"/>
      <c r="K1241"/>
      <c r="L1241"/>
      <c r="M1241"/>
      <c r="N1241"/>
      <c r="O1241"/>
    </row>
    <row r="1242" spans="1:15" ht="22.95" customHeight="1" x14ac:dyDescent="0.25">
      <c r="A1242"/>
      <c r="B1242"/>
      <c r="C1242"/>
      <c r="D1242"/>
      <c r="E1242"/>
      <c r="F1242"/>
      <c r="G1242"/>
      <c r="H1242"/>
      <c r="I1242"/>
      <c r="J1242"/>
      <c r="K1242"/>
      <c r="L1242"/>
      <c r="M1242"/>
      <c r="N1242"/>
      <c r="O1242"/>
    </row>
    <row r="1243" spans="1:15" ht="22.95" customHeight="1" x14ac:dyDescent="0.25">
      <c r="A1243"/>
      <c r="B1243"/>
      <c r="C1243"/>
      <c r="D1243"/>
      <c r="E1243"/>
      <c r="F1243"/>
      <c r="G1243"/>
      <c r="H1243"/>
      <c r="I1243"/>
      <c r="J1243"/>
      <c r="K1243"/>
      <c r="L1243"/>
      <c r="M1243"/>
      <c r="N1243"/>
      <c r="O1243"/>
    </row>
    <row r="1244" spans="1:15" ht="22.95" customHeight="1" x14ac:dyDescent="0.25">
      <c r="A1244"/>
      <c r="B1244"/>
      <c r="C1244"/>
      <c r="D1244"/>
      <c r="E1244"/>
      <c r="F1244"/>
      <c r="G1244"/>
      <c r="H1244"/>
      <c r="I1244"/>
      <c r="J1244"/>
      <c r="K1244"/>
      <c r="L1244"/>
      <c r="M1244"/>
      <c r="N1244"/>
      <c r="O1244"/>
    </row>
    <row r="1245" spans="1:15" ht="22.95" customHeight="1" x14ac:dyDescent="0.25">
      <c r="A1245"/>
      <c r="B1245"/>
      <c r="C1245"/>
      <c r="D1245"/>
      <c r="E1245"/>
      <c r="F1245"/>
      <c r="G1245"/>
      <c r="H1245"/>
      <c r="I1245"/>
      <c r="J1245"/>
      <c r="K1245"/>
      <c r="L1245"/>
      <c r="M1245"/>
      <c r="N1245"/>
      <c r="O1245"/>
    </row>
    <row r="1246" spans="1:15" ht="22.95" customHeight="1" x14ac:dyDescent="0.25">
      <c r="A1246"/>
      <c r="B1246"/>
      <c r="C1246"/>
      <c r="D1246"/>
      <c r="E1246"/>
      <c r="F1246"/>
      <c r="G1246"/>
      <c r="H1246"/>
      <c r="I1246"/>
      <c r="J1246"/>
      <c r="K1246"/>
      <c r="L1246"/>
      <c r="M1246"/>
      <c r="N1246"/>
      <c r="O1246"/>
    </row>
    <row r="1247" spans="1:15" ht="22.95" customHeight="1" x14ac:dyDescent="0.25">
      <c r="A1247"/>
      <c r="B1247"/>
      <c r="C1247"/>
      <c r="D1247"/>
      <c r="E1247"/>
      <c r="F1247"/>
      <c r="G1247"/>
      <c r="H1247"/>
      <c r="I1247"/>
      <c r="J1247"/>
      <c r="K1247"/>
      <c r="L1247"/>
      <c r="M1247"/>
      <c r="N1247"/>
      <c r="O1247"/>
    </row>
    <row r="1248" spans="1:15" ht="22.95" customHeight="1" x14ac:dyDescent="0.25">
      <c r="A1248"/>
      <c r="B1248"/>
      <c r="C1248"/>
      <c r="D1248"/>
      <c r="E1248"/>
      <c r="F1248"/>
      <c r="G1248"/>
      <c r="H1248"/>
      <c r="I1248"/>
      <c r="J1248"/>
      <c r="K1248"/>
      <c r="L1248"/>
      <c r="M1248"/>
      <c r="N1248"/>
      <c r="O1248"/>
    </row>
    <row r="1249" spans="1:15" ht="22.95" customHeight="1" x14ac:dyDescent="0.25">
      <c r="A1249"/>
      <c r="B1249"/>
      <c r="C1249"/>
      <c r="D1249"/>
      <c r="E1249"/>
      <c r="F1249"/>
      <c r="G1249"/>
      <c r="H1249"/>
      <c r="I1249"/>
      <c r="J1249"/>
      <c r="K1249"/>
      <c r="L1249"/>
      <c r="M1249"/>
      <c r="N1249"/>
      <c r="O1249"/>
    </row>
    <row r="1250" spans="1:15" ht="22.95" customHeight="1" x14ac:dyDescent="0.25">
      <c r="A1250"/>
      <c r="B1250"/>
      <c r="C1250"/>
      <c r="D1250"/>
      <c r="E1250"/>
      <c r="F1250"/>
      <c r="G1250"/>
      <c r="H1250"/>
      <c r="I1250"/>
      <c r="J1250"/>
      <c r="K1250"/>
      <c r="L1250"/>
      <c r="M1250"/>
      <c r="N1250"/>
      <c r="O1250"/>
    </row>
    <row r="1251" spans="1:15" ht="22.95" customHeight="1" x14ac:dyDescent="0.25">
      <c r="A1251"/>
      <c r="B1251"/>
      <c r="C1251"/>
      <c r="D1251"/>
      <c r="E1251"/>
      <c r="F1251"/>
      <c r="G1251"/>
      <c r="H1251"/>
      <c r="I1251"/>
      <c r="J1251"/>
      <c r="K1251"/>
      <c r="L1251"/>
      <c r="M1251"/>
      <c r="N1251"/>
      <c r="O1251"/>
    </row>
    <row r="1252" spans="1:15" ht="22.95" customHeight="1" x14ac:dyDescent="0.25">
      <c r="A1252"/>
      <c r="B1252"/>
      <c r="C1252"/>
      <c r="D1252"/>
      <c r="E1252"/>
      <c r="F1252"/>
      <c r="G1252"/>
      <c r="H1252"/>
      <c r="I1252"/>
      <c r="J1252"/>
      <c r="K1252"/>
      <c r="L1252"/>
      <c r="M1252"/>
      <c r="N1252"/>
      <c r="O1252"/>
    </row>
    <row r="1253" spans="1:15" ht="22.95" customHeight="1" x14ac:dyDescent="0.25">
      <c r="A1253"/>
      <c r="B1253"/>
      <c r="C1253"/>
      <c r="D1253"/>
      <c r="E1253"/>
      <c r="F1253"/>
      <c r="G1253"/>
      <c r="H1253"/>
      <c r="I1253"/>
      <c r="J1253"/>
      <c r="K1253"/>
      <c r="L1253"/>
      <c r="M1253"/>
      <c r="N1253"/>
      <c r="O1253"/>
    </row>
    <row r="1254" spans="1:15" ht="22.95" customHeight="1" x14ac:dyDescent="0.25">
      <c r="A1254"/>
      <c r="B1254"/>
      <c r="C1254"/>
      <c r="D1254"/>
      <c r="E1254"/>
      <c r="F1254"/>
      <c r="G1254"/>
      <c r="H1254"/>
      <c r="I1254"/>
      <c r="J1254"/>
      <c r="K1254"/>
      <c r="L1254"/>
      <c r="M1254"/>
      <c r="N1254"/>
      <c r="O1254"/>
    </row>
    <row r="1255" spans="1:15" ht="22.95" customHeight="1" x14ac:dyDescent="0.25">
      <c r="A1255"/>
      <c r="B1255"/>
      <c r="C1255"/>
      <c r="D1255"/>
      <c r="E1255"/>
      <c r="F1255"/>
      <c r="G1255"/>
      <c r="H1255"/>
      <c r="I1255"/>
      <c r="J1255"/>
      <c r="K1255"/>
      <c r="L1255"/>
      <c r="M1255"/>
      <c r="N1255"/>
      <c r="O1255"/>
    </row>
    <row r="1256" spans="1:15" ht="22.95" customHeight="1" x14ac:dyDescent="0.25">
      <c r="A1256"/>
      <c r="B1256"/>
      <c r="C1256"/>
      <c r="D1256"/>
      <c r="E1256"/>
      <c r="F1256"/>
      <c r="G1256"/>
      <c r="H1256"/>
      <c r="I1256"/>
      <c r="J1256"/>
      <c r="K1256"/>
      <c r="L1256"/>
      <c r="M1256"/>
      <c r="N1256"/>
      <c r="O1256"/>
    </row>
    <row r="1257" spans="1:15" ht="22.95" customHeight="1" x14ac:dyDescent="0.25">
      <c r="A1257"/>
      <c r="B1257"/>
      <c r="C1257"/>
      <c r="D1257"/>
      <c r="E1257"/>
      <c r="F1257"/>
      <c r="G1257"/>
      <c r="H1257"/>
      <c r="I1257"/>
      <c r="J1257"/>
      <c r="K1257"/>
      <c r="L1257"/>
      <c r="M1257"/>
      <c r="N1257"/>
      <c r="O1257"/>
    </row>
    <row r="1258" spans="1:15" ht="22.95" customHeight="1" x14ac:dyDescent="0.25">
      <c r="A1258"/>
      <c r="B1258"/>
      <c r="C1258"/>
      <c r="D1258"/>
      <c r="E1258"/>
      <c r="F1258"/>
      <c r="G1258"/>
      <c r="H1258"/>
      <c r="I1258"/>
      <c r="J1258"/>
      <c r="K1258"/>
      <c r="L1258"/>
      <c r="M1258"/>
      <c r="N1258"/>
      <c r="O1258"/>
    </row>
    <row r="1259" spans="1:15" ht="22.95" customHeight="1" x14ac:dyDescent="0.25">
      <c r="A1259"/>
      <c r="B1259"/>
      <c r="C1259"/>
      <c r="D1259"/>
      <c r="E1259"/>
      <c r="F1259"/>
      <c r="G1259"/>
      <c r="H1259"/>
      <c r="I1259"/>
      <c r="J1259"/>
      <c r="K1259"/>
      <c r="L1259"/>
      <c r="M1259"/>
      <c r="N1259"/>
      <c r="O1259"/>
    </row>
    <row r="1260" spans="1:15" ht="22.95" customHeight="1" x14ac:dyDescent="0.25">
      <c r="A1260"/>
      <c r="B1260"/>
      <c r="C1260"/>
      <c r="D1260"/>
      <c r="E1260"/>
      <c r="F1260"/>
      <c r="G1260"/>
      <c r="H1260"/>
      <c r="I1260"/>
      <c r="J1260"/>
      <c r="K1260"/>
      <c r="L1260"/>
      <c r="M1260"/>
      <c r="N1260"/>
      <c r="O1260"/>
    </row>
    <row r="1261" spans="1:15" ht="22.95" customHeight="1" x14ac:dyDescent="0.25">
      <c r="A1261"/>
      <c r="B1261"/>
      <c r="C1261"/>
      <c r="D1261"/>
      <c r="E1261"/>
      <c r="F1261"/>
      <c r="G1261"/>
      <c r="H1261"/>
      <c r="I1261"/>
      <c r="J1261"/>
      <c r="K1261"/>
      <c r="L1261"/>
      <c r="M1261"/>
      <c r="N1261"/>
      <c r="O1261"/>
    </row>
    <row r="1262" spans="1:15" ht="22.95" customHeight="1" x14ac:dyDescent="0.25">
      <c r="A1262"/>
      <c r="B1262"/>
      <c r="C1262"/>
      <c r="D1262"/>
      <c r="E1262"/>
      <c r="F1262"/>
      <c r="G1262"/>
      <c r="H1262"/>
      <c r="I1262"/>
      <c r="J1262"/>
      <c r="K1262"/>
      <c r="L1262"/>
      <c r="M1262"/>
      <c r="N1262"/>
      <c r="O1262"/>
    </row>
    <row r="1263" spans="1:15" ht="22.95" customHeight="1" x14ac:dyDescent="0.25">
      <c r="A1263"/>
      <c r="B1263"/>
      <c r="C1263"/>
      <c r="D1263"/>
      <c r="E1263"/>
      <c r="F1263"/>
      <c r="G1263"/>
      <c r="H1263"/>
      <c r="I1263"/>
      <c r="J1263"/>
      <c r="K1263"/>
      <c r="L1263"/>
      <c r="M1263"/>
      <c r="N1263"/>
      <c r="O1263"/>
    </row>
    <row r="1264" spans="1:15" ht="22.95" customHeight="1" x14ac:dyDescent="0.25">
      <c r="A1264"/>
      <c r="B1264"/>
      <c r="C1264"/>
      <c r="D1264"/>
      <c r="E1264"/>
      <c r="F1264"/>
      <c r="G1264"/>
      <c r="H1264"/>
      <c r="I1264"/>
      <c r="J1264"/>
      <c r="K1264"/>
      <c r="L1264"/>
      <c r="M1264"/>
      <c r="N1264"/>
      <c r="O1264"/>
    </row>
    <row r="1265" spans="1:15" ht="22.95" customHeight="1" x14ac:dyDescent="0.25">
      <c r="A1265"/>
      <c r="B1265"/>
      <c r="C1265"/>
      <c r="D1265"/>
      <c r="E1265"/>
      <c r="F1265"/>
      <c r="G1265"/>
      <c r="H1265"/>
      <c r="I1265"/>
      <c r="J1265"/>
      <c r="K1265"/>
      <c r="L1265"/>
      <c r="M1265"/>
      <c r="N1265"/>
      <c r="O1265"/>
    </row>
    <row r="1266" spans="1:15" ht="22.95" customHeight="1" x14ac:dyDescent="0.25">
      <c r="A1266"/>
      <c r="B1266"/>
      <c r="C1266"/>
      <c r="D1266"/>
      <c r="E1266"/>
      <c r="F1266"/>
      <c r="G1266"/>
      <c r="H1266"/>
      <c r="I1266"/>
      <c r="J1266"/>
      <c r="K1266"/>
      <c r="L1266"/>
      <c r="M1266"/>
      <c r="N1266"/>
      <c r="O1266"/>
    </row>
    <row r="1267" spans="1:15" ht="22.95" customHeight="1" x14ac:dyDescent="0.25">
      <c r="A1267"/>
      <c r="B1267"/>
      <c r="C1267"/>
      <c r="D1267"/>
      <c r="E1267"/>
      <c r="F1267"/>
      <c r="G1267"/>
      <c r="H1267"/>
      <c r="I1267"/>
      <c r="J1267"/>
      <c r="K1267"/>
      <c r="L1267"/>
      <c r="M1267"/>
      <c r="N1267"/>
      <c r="O1267"/>
    </row>
    <row r="1268" spans="1:15" ht="22.95" customHeight="1" x14ac:dyDescent="0.25">
      <c r="A1268"/>
      <c r="B1268"/>
      <c r="C1268"/>
      <c r="D1268"/>
      <c r="E1268"/>
      <c r="F1268"/>
      <c r="G1268"/>
      <c r="H1268"/>
      <c r="I1268"/>
      <c r="J1268"/>
      <c r="K1268"/>
      <c r="L1268"/>
      <c r="M1268"/>
      <c r="N1268"/>
      <c r="O1268"/>
    </row>
    <row r="1269" spans="1:15" ht="22.95" customHeight="1" x14ac:dyDescent="0.25">
      <c r="A1269"/>
      <c r="B1269"/>
      <c r="C1269"/>
      <c r="D1269"/>
      <c r="E1269"/>
      <c r="F1269"/>
      <c r="G1269"/>
      <c r="H1269"/>
      <c r="I1269"/>
      <c r="J1269"/>
      <c r="K1269"/>
      <c r="L1269"/>
      <c r="M1269"/>
      <c r="N1269"/>
      <c r="O1269"/>
    </row>
    <row r="1270" spans="1:15" ht="22.95" customHeight="1" x14ac:dyDescent="0.25">
      <c r="A1270"/>
      <c r="B1270"/>
      <c r="C1270"/>
      <c r="D1270"/>
      <c r="E1270"/>
      <c r="F1270"/>
      <c r="G1270"/>
      <c r="H1270"/>
      <c r="I1270"/>
      <c r="J1270"/>
      <c r="K1270"/>
      <c r="L1270"/>
      <c r="M1270"/>
      <c r="N1270"/>
      <c r="O1270"/>
    </row>
    <row r="1271" spans="1:15" ht="22.95" customHeight="1" x14ac:dyDescent="0.25">
      <c r="A1271"/>
      <c r="B1271"/>
      <c r="C1271"/>
      <c r="D1271"/>
      <c r="E1271"/>
      <c r="F1271"/>
      <c r="G1271"/>
      <c r="H1271"/>
      <c r="I1271"/>
      <c r="J1271"/>
      <c r="K1271"/>
      <c r="L1271"/>
      <c r="M1271"/>
      <c r="N1271"/>
      <c r="O1271"/>
    </row>
    <row r="1272" spans="1:15" ht="22.95" customHeight="1" x14ac:dyDescent="0.25">
      <c r="A1272"/>
      <c r="B1272"/>
      <c r="C1272"/>
      <c r="D1272"/>
      <c r="E1272"/>
      <c r="F1272"/>
      <c r="G1272"/>
      <c r="H1272"/>
      <c r="I1272"/>
      <c r="J1272"/>
      <c r="K1272"/>
      <c r="L1272"/>
      <c r="M1272"/>
      <c r="N1272"/>
      <c r="O1272"/>
    </row>
    <row r="1273" spans="1:15" ht="22.95" customHeight="1" x14ac:dyDescent="0.25">
      <c r="A1273"/>
      <c r="B1273"/>
      <c r="C1273"/>
      <c r="D1273"/>
      <c r="E1273"/>
      <c r="F1273"/>
      <c r="G1273"/>
      <c r="H1273"/>
      <c r="I1273"/>
      <c r="J1273"/>
      <c r="K1273"/>
      <c r="L1273"/>
      <c r="M1273"/>
      <c r="N1273"/>
      <c r="O1273"/>
    </row>
    <row r="1274" spans="1:15" ht="22.95" customHeight="1" x14ac:dyDescent="0.25">
      <c r="A1274"/>
      <c r="B1274"/>
      <c r="C1274"/>
      <c r="D1274"/>
      <c r="E1274"/>
      <c r="F1274"/>
      <c r="G1274"/>
      <c r="H1274"/>
      <c r="I1274"/>
      <c r="J1274"/>
      <c r="K1274"/>
      <c r="L1274"/>
      <c r="M1274"/>
      <c r="N1274"/>
      <c r="O1274"/>
    </row>
    <row r="1275" spans="1:15" ht="22.95" customHeight="1" x14ac:dyDescent="0.25">
      <c r="A1275"/>
      <c r="B1275"/>
      <c r="C1275"/>
      <c r="D1275"/>
      <c r="E1275"/>
      <c r="F1275"/>
      <c r="G1275"/>
      <c r="H1275"/>
      <c r="I1275"/>
      <c r="J1275"/>
      <c r="K1275"/>
      <c r="L1275"/>
      <c r="M1275"/>
      <c r="N1275"/>
      <c r="O1275"/>
    </row>
    <row r="1276" spans="1:15" ht="22.95" customHeight="1" x14ac:dyDescent="0.25">
      <c r="A1276"/>
      <c r="B1276"/>
      <c r="C1276"/>
      <c r="D1276"/>
      <c r="E1276"/>
      <c r="F1276"/>
      <c r="G1276"/>
      <c r="H1276"/>
      <c r="I1276"/>
      <c r="J1276"/>
      <c r="K1276"/>
      <c r="L1276"/>
      <c r="M1276"/>
      <c r="N1276"/>
      <c r="O1276"/>
    </row>
    <row r="1277" spans="1:15" ht="22.95" customHeight="1" x14ac:dyDescent="0.25">
      <c r="A1277"/>
      <c r="B1277"/>
      <c r="C1277"/>
      <c r="D1277"/>
      <c r="E1277"/>
      <c r="F1277"/>
      <c r="G1277"/>
      <c r="H1277"/>
      <c r="I1277"/>
      <c r="J1277"/>
      <c r="K1277"/>
      <c r="L1277"/>
      <c r="M1277"/>
      <c r="N1277"/>
      <c r="O1277"/>
    </row>
    <row r="1278" spans="1:15" ht="22.95" customHeight="1" x14ac:dyDescent="0.25">
      <c r="A1278"/>
      <c r="B1278"/>
      <c r="C1278"/>
      <c r="D1278"/>
      <c r="E1278"/>
      <c r="F1278"/>
      <c r="G1278"/>
      <c r="H1278"/>
      <c r="I1278"/>
      <c r="J1278"/>
      <c r="K1278"/>
      <c r="L1278"/>
      <c r="M1278"/>
      <c r="N1278"/>
      <c r="O1278"/>
    </row>
    <row r="1279" spans="1:15" ht="22.95" customHeight="1" x14ac:dyDescent="0.25">
      <c r="A1279"/>
      <c r="B1279"/>
      <c r="C1279"/>
      <c r="D1279"/>
      <c r="E1279"/>
      <c r="F1279"/>
      <c r="G1279"/>
      <c r="H1279"/>
      <c r="I1279"/>
      <c r="J1279"/>
      <c r="K1279"/>
      <c r="L1279"/>
      <c r="M1279"/>
      <c r="N1279"/>
      <c r="O1279"/>
    </row>
    <row r="1280" spans="1:15" ht="22.95" customHeight="1" x14ac:dyDescent="0.25">
      <c r="A1280"/>
      <c r="B1280"/>
      <c r="C1280"/>
      <c r="D1280"/>
      <c r="E1280"/>
      <c r="F1280"/>
      <c r="G1280"/>
      <c r="H1280"/>
      <c r="I1280"/>
      <c r="J1280"/>
      <c r="K1280"/>
      <c r="L1280"/>
      <c r="M1280"/>
      <c r="N1280"/>
      <c r="O1280"/>
    </row>
    <row r="1281" spans="1:15" ht="22.95" customHeight="1" x14ac:dyDescent="0.25">
      <c r="A1281"/>
      <c r="B1281"/>
      <c r="C1281"/>
      <c r="D1281"/>
      <c r="E1281"/>
      <c r="F1281"/>
      <c r="G1281"/>
      <c r="H1281"/>
      <c r="I1281"/>
      <c r="J1281"/>
      <c r="K1281"/>
      <c r="L1281"/>
      <c r="M1281"/>
      <c r="N1281"/>
      <c r="O1281"/>
    </row>
    <row r="1282" spans="1:15" ht="22.95" customHeight="1" x14ac:dyDescent="0.25">
      <c r="A1282"/>
      <c r="B1282"/>
      <c r="C1282"/>
      <c r="D1282"/>
      <c r="E1282"/>
      <c r="F1282"/>
      <c r="G1282"/>
      <c r="H1282"/>
      <c r="I1282"/>
      <c r="J1282"/>
      <c r="K1282"/>
      <c r="L1282"/>
      <c r="M1282"/>
      <c r="N1282"/>
      <c r="O1282"/>
    </row>
    <row r="1283" spans="1:15" ht="22.95" customHeight="1" x14ac:dyDescent="0.25">
      <c r="A1283"/>
      <c r="B1283"/>
      <c r="C1283"/>
      <c r="D1283"/>
      <c r="E1283"/>
      <c r="F1283"/>
      <c r="G1283"/>
      <c r="H1283"/>
      <c r="I1283"/>
      <c r="J1283"/>
      <c r="K1283"/>
      <c r="L1283"/>
      <c r="M1283"/>
      <c r="N1283"/>
      <c r="O1283"/>
    </row>
    <row r="1284" spans="1:15" ht="22.95" customHeight="1" x14ac:dyDescent="0.25">
      <c r="A1284"/>
      <c r="B1284"/>
      <c r="C1284"/>
      <c r="D1284"/>
      <c r="E1284"/>
      <c r="F1284"/>
      <c r="G1284"/>
      <c r="H1284"/>
      <c r="I1284"/>
      <c r="J1284"/>
      <c r="K1284"/>
      <c r="L1284"/>
      <c r="M1284"/>
      <c r="N1284"/>
      <c r="O1284"/>
    </row>
    <row r="1285" spans="1:15" ht="22.95" customHeight="1" x14ac:dyDescent="0.25">
      <c r="A1285"/>
      <c r="B1285"/>
      <c r="C1285"/>
      <c r="D1285"/>
      <c r="E1285"/>
      <c r="F1285"/>
      <c r="G1285"/>
      <c r="H1285"/>
      <c r="I1285"/>
      <c r="J1285"/>
      <c r="K1285"/>
      <c r="L1285"/>
      <c r="M1285"/>
      <c r="N1285"/>
      <c r="O1285"/>
    </row>
    <row r="1286" spans="1:15" ht="100.2" customHeight="1" x14ac:dyDescent="0.25">
      <c r="A1286"/>
      <c r="B1286"/>
      <c r="C1286"/>
      <c r="D1286"/>
      <c r="E1286"/>
      <c r="F1286"/>
      <c r="G1286"/>
      <c r="H1286"/>
      <c r="I1286"/>
      <c r="J1286"/>
      <c r="K1286"/>
      <c r="L1286"/>
      <c r="M1286"/>
      <c r="N1286"/>
      <c r="O1286"/>
    </row>
    <row r="1287" spans="1:15" ht="22.95" customHeight="1" x14ac:dyDescent="0.25">
      <c r="A1287"/>
      <c r="B1287"/>
      <c r="C1287"/>
      <c r="D1287"/>
      <c r="E1287"/>
      <c r="F1287"/>
      <c r="G1287"/>
      <c r="H1287"/>
      <c r="I1287"/>
      <c r="J1287"/>
      <c r="K1287"/>
      <c r="L1287"/>
      <c r="M1287"/>
      <c r="N1287"/>
      <c r="O1287"/>
    </row>
    <row r="1288" spans="1:15" ht="22.95" customHeight="1" x14ac:dyDescent="0.25">
      <c r="A1288"/>
      <c r="B1288"/>
      <c r="C1288"/>
      <c r="D1288"/>
      <c r="E1288"/>
      <c r="F1288"/>
      <c r="G1288"/>
      <c r="H1288"/>
      <c r="I1288"/>
      <c r="J1288"/>
      <c r="K1288"/>
      <c r="L1288"/>
      <c r="M1288"/>
      <c r="N1288"/>
      <c r="O1288"/>
    </row>
    <row r="1289" spans="1:15" ht="22.95" customHeight="1" x14ac:dyDescent="0.25">
      <c r="A1289"/>
      <c r="B1289"/>
      <c r="C1289"/>
      <c r="D1289"/>
      <c r="E1289"/>
      <c r="F1289"/>
      <c r="G1289"/>
      <c r="H1289"/>
      <c r="I1289"/>
      <c r="J1289"/>
      <c r="K1289"/>
      <c r="L1289"/>
      <c r="M1289"/>
      <c r="N1289"/>
      <c r="O1289"/>
    </row>
    <row r="1290" spans="1:15" ht="22.95" customHeight="1" x14ac:dyDescent="0.25">
      <c r="A1290"/>
      <c r="B1290"/>
      <c r="C1290"/>
      <c r="D1290"/>
      <c r="E1290"/>
      <c r="F1290"/>
      <c r="G1290"/>
      <c r="H1290"/>
      <c r="I1290"/>
      <c r="J1290"/>
      <c r="K1290"/>
      <c r="L1290"/>
      <c r="M1290"/>
      <c r="N1290"/>
      <c r="O1290"/>
    </row>
    <row r="1291" spans="1:15" ht="22.95" customHeight="1" x14ac:dyDescent="0.25">
      <c r="A1291"/>
      <c r="B1291"/>
      <c r="C1291"/>
      <c r="D1291"/>
      <c r="E1291"/>
      <c r="F1291"/>
      <c r="G1291"/>
      <c r="H1291"/>
      <c r="I1291"/>
      <c r="J1291"/>
      <c r="K1291"/>
      <c r="L1291"/>
      <c r="M1291"/>
      <c r="N1291"/>
      <c r="O1291"/>
    </row>
    <row r="1292" spans="1:15" ht="22.95" customHeight="1" x14ac:dyDescent="0.25">
      <c r="A1292"/>
      <c r="B1292"/>
      <c r="C1292"/>
      <c r="D1292"/>
      <c r="E1292"/>
      <c r="F1292"/>
      <c r="G1292"/>
      <c r="H1292"/>
      <c r="I1292"/>
      <c r="J1292"/>
      <c r="K1292"/>
      <c r="L1292"/>
      <c r="M1292"/>
      <c r="N1292"/>
      <c r="O1292"/>
    </row>
    <row r="1293" spans="1:15" ht="22.95" customHeight="1" x14ac:dyDescent="0.25">
      <c r="A1293"/>
      <c r="B1293"/>
      <c r="C1293"/>
      <c r="D1293"/>
      <c r="E1293"/>
      <c r="F1293"/>
      <c r="G1293"/>
      <c r="H1293"/>
      <c r="I1293"/>
      <c r="J1293"/>
      <c r="K1293"/>
      <c r="L1293"/>
      <c r="M1293"/>
      <c r="N1293"/>
      <c r="O1293"/>
    </row>
    <row r="1294" spans="1:15" ht="22.95" customHeight="1" x14ac:dyDescent="0.25">
      <c r="A1294"/>
      <c r="B1294"/>
      <c r="C1294"/>
      <c r="D1294"/>
      <c r="E1294"/>
      <c r="F1294"/>
      <c r="G1294"/>
      <c r="H1294"/>
      <c r="I1294"/>
      <c r="J1294"/>
      <c r="K1294"/>
      <c r="L1294"/>
      <c r="M1294"/>
      <c r="N1294"/>
      <c r="O1294"/>
    </row>
    <row r="1295" spans="1:15" ht="22.95" customHeight="1" x14ac:dyDescent="0.25">
      <c r="A1295"/>
      <c r="B1295"/>
      <c r="C1295"/>
      <c r="D1295"/>
      <c r="E1295"/>
      <c r="F1295"/>
      <c r="G1295"/>
      <c r="H1295"/>
      <c r="I1295"/>
      <c r="J1295"/>
      <c r="K1295"/>
      <c r="L1295"/>
      <c r="M1295"/>
      <c r="N1295"/>
      <c r="O1295"/>
    </row>
    <row r="1296" spans="1:15" ht="22.95" customHeight="1" x14ac:dyDescent="0.25">
      <c r="A1296"/>
      <c r="B1296"/>
      <c r="C1296"/>
      <c r="D1296"/>
      <c r="E1296"/>
      <c r="F1296"/>
      <c r="G1296"/>
      <c r="H1296"/>
      <c r="I1296"/>
      <c r="J1296"/>
      <c r="K1296"/>
      <c r="L1296"/>
      <c r="M1296"/>
      <c r="N1296"/>
      <c r="O1296"/>
    </row>
    <row r="1297" spans="1:15" ht="22.95" customHeight="1" x14ac:dyDescent="0.25">
      <c r="A1297"/>
      <c r="B1297"/>
      <c r="C1297"/>
      <c r="D1297"/>
      <c r="E1297"/>
      <c r="F1297"/>
      <c r="G1297"/>
      <c r="H1297"/>
      <c r="I1297"/>
      <c r="J1297"/>
      <c r="K1297"/>
      <c r="L1297"/>
      <c r="M1297"/>
      <c r="N1297"/>
      <c r="O1297"/>
    </row>
    <row r="1298" spans="1:15" ht="22.95" customHeight="1" x14ac:dyDescent="0.25">
      <c r="A1298"/>
      <c r="B1298"/>
      <c r="C1298"/>
      <c r="D1298"/>
      <c r="E1298"/>
      <c r="F1298"/>
      <c r="G1298"/>
      <c r="H1298"/>
      <c r="I1298"/>
      <c r="J1298"/>
      <c r="K1298"/>
      <c r="L1298"/>
      <c r="M1298"/>
      <c r="N1298"/>
      <c r="O1298"/>
    </row>
    <row r="1299" spans="1:15" ht="22.95" customHeight="1" x14ac:dyDescent="0.25">
      <c r="A1299"/>
      <c r="B1299"/>
      <c r="C1299"/>
      <c r="D1299"/>
      <c r="E1299"/>
      <c r="F1299"/>
      <c r="G1299"/>
      <c r="H1299"/>
      <c r="I1299"/>
      <c r="J1299"/>
      <c r="K1299"/>
      <c r="L1299"/>
      <c r="M1299"/>
      <c r="N1299"/>
      <c r="O1299"/>
    </row>
    <row r="1300" spans="1:15" ht="22.95" customHeight="1" x14ac:dyDescent="0.25">
      <c r="A1300"/>
      <c r="B1300"/>
      <c r="C1300"/>
      <c r="D1300"/>
      <c r="E1300"/>
      <c r="F1300"/>
      <c r="G1300"/>
      <c r="H1300"/>
      <c r="I1300"/>
      <c r="J1300"/>
      <c r="K1300"/>
      <c r="L1300"/>
      <c r="M1300"/>
      <c r="N1300"/>
      <c r="O1300"/>
    </row>
    <row r="1301" spans="1:15" ht="22.95" customHeight="1" x14ac:dyDescent="0.25">
      <c r="A1301"/>
      <c r="B1301"/>
      <c r="C1301"/>
      <c r="D1301"/>
      <c r="E1301"/>
      <c r="F1301"/>
      <c r="G1301"/>
      <c r="H1301"/>
      <c r="I1301"/>
      <c r="J1301"/>
      <c r="K1301"/>
      <c r="L1301"/>
      <c r="M1301"/>
      <c r="N1301"/>
      <c r="O1301"/>
    </row>
    <row r="1302" spans="1:15" ht="22.95" customHeight="1" x14ac:dyDescent="0.25">
      <c r="A1302"/>
      <c r="B1302"/>
      <c r="C1302"/>
      <c r="D1302"/>
      <c r="E1302"/>
      <c r="F1302"/>
      <c r="G1302"/>
      <c r="H1302"/>
      <c r="I1302"/>
      <c r="J1302"/>
      <c r="K1302"/>
      <c r="L1302"/>
      <c r="M1302"/>
      <c r="N1302"/>
      <c r="O1302"/>
    </row>
    <row r="1303" spans="1:15" ht="22.95" customHeight="1" x14ac:dyDescent="0.25">
      <c r="A1303"/>
      <c r="B1303"/>
      <c r="C1303"/>
      <c r="D1303"/>
      <c r="E1303"/>
      <c r="F1303"/>
      <c r="G1303"/>
      <c r="H1303"/>
      <c r="I1303"/>
      <c r="J1303"/>
      <c r="K1303"/>
      <c r="L1303"/>
      <c r="M1303"/>
      <c r="N1303"/>
      <c r="O1303"/>
    </row>
    <row r="1304" spans="1:15" ht="22.95" customHeight="1" x14ac:dyDescent="0.25">
      <c r="A1304"/>
      <c r="B1304"/>
      <c r="C1304"/>
      <c r="D1304"/>
      <c r="E1304"/>
      <c r="F1304"/>
      <c r="G1304"/>
      <c r="H1304"/>
      <c r="I1304"/>
      <c r="J1304"/>
      <c r="K1304"/>
      <c r="L1304"/>
      <c r="M1304"/>
      <c r="N1304"/>
      <c r="O1304"/>
    </row>
    <row r="1305" spans="1:15" ht="22.95" customHeight="1" x14ac:dyDescent="0.25">
      <c r="A1305"/>
      <c r="B1305"/>
      <c r="C1305"/>
      <c r="D1305"/>
      <c r="E1305"/>
      <c r="F1305"/>
      <c r="G1305"/>
      <c r="H1305"/>
      <c r="I1305"/>
      <c r="J1305"/>
      <c r="K1305"/>
      <c r="L1305"/>
      <c r="M1305"/>
      <c r="N1305"/>
      <c r="O1305"/>
    </row>
    <row r="1306" spans="1:15" ht="22.95" customHeight="1" x14ac:dyDescent="0.25">
      <c r="A1306"/>
      <c r="B1306"/>
      <c r="C1306"/>
      <c r="D1306"/>
      <c r="E1306"/>
      <c r="F1306"/>
      <c r="G1306"/>
      <c r="H1306"/>
      <c r="I1306"/>
      <c r="J1306"/>
      <c r="K1306"/>
      <c r="L1306"/>
      <c r="M1306"/>
      <c r="N1306"/>
      <c r="O1306"/>
    </row>
    <row r="1307" spans="1:15" ht="22.95" customHeight="1" x14ac:dyDescent="0.25">
      <c r="A1307"/>
      <c r="B1307"/>
      <c r="C1307"/>
      <c r="D1307"/>
      <c r="E1307"/>
      <c r="F1307"/>
      <c r="G1307"/>
      <c r="H1307"/>
      <c r="I1307"/>
      <c r="J1307"/>
      <c r="K1307"/>
      <c r="L1307"/>
      <c r="M1307"/>
      <c r="N1307"/>
      <c r="O1307"/>
    </row>
    <row r="1308" spans="1:15" ht="22.95" customHeight="1" x14ac:dyDescent="0.25">
      <c r="A1308"/>
      <c r="B1308"/>
      <c r="C1308"/>
      <c r="D1308"/>
      <c r="E1308"/>
      <c r="F1308"/>
      <c r="G1308"/>
      <c r="H1308"/>
      <c r="I1308"/>
      <c r="J1308"/>
      <c r="K1308"/>
      <c r="L1308"/>
      <c r="M1308"/>
      <c r="N1308"/>
      <c r="O1308"/>
    </row>
    <row r="1309" spans="1:15" ht="22.95" customHeight="1" x14ac:dyDescent="0.25">
      <c r="A1309"/>
      <c r="B1309"/>
      <c r="C1309"/>
      <c r="D1309"/>
      <c r="E1309"/>
      <c r="F1309"/>
      <c r="G1309"/>
      <c r="H1309"/>
      <c r="I1309"/>
      <c r="J1309"/>
      <c r="K1309"/>
      <c r="L1309"/>
      <c r="M1309"/>
      <c r="N1309"/>
      <c r="O1309"/>
    </row>
    <row r="1310" spans="1:15" ht="22.95" customHeight="1" x14ac:dyDescent="0.25">
      <c r="A1310"/>
      <c r="B1310"/>
      <c r="C1310"/>
      <c r="D1310"/>
      <c r="E1310"/>
      <c r="F1310"/>
      <c r="G1310"/>
      <c r="H1310"/>
      <c r="I1310"/>
      <c r="J1310"/>
      <c r="K1310"/>
      <c r="L1310"/>
      <c r="M1310"/>
      <c r="N1310"/>
      <c r="O1310"/>
    </row>
    <row r="1311" spans="1:15" ht="22.95" customHeight="1" x14ac:dyDescent="0.25">
      <c r="A1311"/>
      <c r="B1311"/>
      <c r="C1311"/>
      <c r="D1311"/>
      <c r="E1311"/>
      <c r="F1311"/>
      <c r="G1311"/>
      <c r="H1311"/>
      <c r="I1311"/>
      <c r="J1311"/>
      <c r="K1311"/>
      <c r="L1311"/>
      <c r="M1311"/>
      <c r="N1311"/>
      <c r="O1311"/>
    </row>
    <row r="1312" spans="1:15" ht="22.95" customHeight="1" x14ac:dyDescent="0.25">
      <c r="A1312"/>
      <c r="B1312"/>
      <c r="C1312"/>
      <c r="D1312"/>
      <c r="E1312"/>
      <c r="F1312"/>
      <c r="G1312"/>
      <c r="H1312"/>
      <c r="I1312"/>
      <c r="J1312"/>
      <c r="K1312"/>
      <c r="L1312"/>
      <c r="M1312"/>
      <c r="N1312"/>
      <c r="O1312"/>
    </row>
    <row r="1313" spans="1:15" ht="22.95" customHeight="1" x14ac:dyDescent="0.25">
      <c r="A1313"/>
      <c r="B1313"/>
      <c r="C1313"/>
      <c r="D1313"/>
      <c r="E1313"/>
      <c r="F1313"/>
      <c r="G1313"/>
      <c r="H1313"/>
      <c r="I1313"/>
      <c r="J1313"/>
      <c r="K1313"/>
      <c r="L1313"/>
      <c r="M1313"/>
      <c r="N1313"/>
      <c r="O1313"/>
    </row>
    <row r="1314" spans="1:15" ht="22.95" customHeight="1" x14ac:dyDescent="0.25">
      <c r="A1314"/>
      <c r="B1314"/>
      <c r="C1314"/>
      <c r="D1314"/>
      <c r="E1314"/>
      <c r="F1314"/>
      <c r="G1314"/>
      <c r="H1314"/>
      <c r="I1314"/>
      <c r="J1314"/>
      <c r="K1314"/>
      <c r="L1314"/>
      <c r="M1314"/>
      <c r="N1314"/>
      <c r="O1314"/>
    </row>
    <row r="1315" spans="1:15" ht="22.95" customHeight="1" x14ac:dyDescent="0.25">
      <c r="A1315"/>
      <c r="B1315"/>
      <c r="C1315"/>
      <c r="D1315"/>
      <c r="E1315"/>
      <c r="F1315"/>
      <c r="G1315"/>
      <c r="H1315"/>
      <c r="I1315"/>
      <c r="J1315"/>
      <c r="K1315"/>
      <c r="L1315"/>
      <c r="M1315"/>
      <c r="N1315"/>
      <c r="O1315"/>
    </row>
    <row r="1316" spans="1:15" ht="22.95" customHeight="1" x14ac:dyDescent="0.25">
      <c r="A1316"/>
      <c r="B1316"/>
      <c r="C1316"/>
      <c r="D1316"/>
      <c r="E1316"/>
      <c r="F1316"/>
      <c r="G1316"/>
      <c r="H1316"/>
      <c r="I1316"/>
      <c r="J1316"/>
      <c r="K1316"/>
      <c r="L1316"/>
      <c r="M1316"/>
      <c r="N1316"/>
      <c r="O1316"/>
    </row>
    <row r="1317" spans="1:15" ht="22.95" customHeight="1" x14ac:dyDescent="0.25">
      <c r="A1317"/>
      <c r="B1317"/>
      <c r="C1317"/>
      <c r="D1317"/>
      <c r="E1317"/>
      <c r="F1317"/>
      <c r="G1317"/>
      <c r="H1317"/>
      <c r="I1317"/>
      <c r="J1317"/>
      <c r="K1317"/>
      <c r="L1317"/>
      <c r="M1317"/>
      <c r="N1317"/>
      <c r="O1317"/>
    </row>
    <row r="1318" spans="1:15" ht="22.95" customHeight="1" x14ac:dyDescent="0.25">
      <c r="A1318"/>
      <c r="B1318"/>
      <c r="C1318"/>
      <c r="D1318"/>
      <c r="E1318"/>
      <c r="F1318"/>
      <c r="G1318"/>
      <c r="H1318"/>
      <c r="I1318"/>
      <c r="J1318"/>
      <c r="K1318"/>
      <c r="L1318"/>
      <c r="M1318"/>
      <c r="N1318"/>
      <c r="O1318"/>
    </row>
    <row r="1319" spans="1:15" ht="22.95" customHeight="1" x14ac:dyDescent="0.25">
      <c r="A1319"/>
      <c r="B1319"/>
      <c r="C1319"/>
      <c r="D1319"/>
      <c r="E1319"/>
      <c r="F1319"/>
      <c r="G1319"/>
      <c r="H1319"/>
      <c r="I1319"/>
      <c r="J1319"/>
      <c r="K1319"/>
      <c r="L1319"/>
      <c r="M1319"/>
      <c r="N1319"/>
      <c r="O1319"/>
    </row>
    <row r="1320" spans="1:15" ht="22.95" customHeight="1" x14ac:dyDescent="0.25">
      <c r="A1320"/>
      <c r="B1320"/>
      <c r="C1320"/>
      <c r="D1320"/>
      <c r="E1320"/>
      <c r="F1320"/>
      <c r="G1320"/>
      <c r="H1320"/>
      <c r="I1320"/>
      <c r="J1320"/>
      <c r="K1320"/>
      <c r="L1320"/>
      <c r="M1320"/>
      <c r="N1320"/>
      <c r="O1320"/>
    </row>
    <row r="1321" spans="1:15" ht="22.95" customHeight="1" x14ac:dyDescent="0.25">
      <c r="A1321"/>
      <c r="B1321"/>
      <c r="C1321"/>
      <c r="D1321"/>
      <c r="E1321"/>
      <c r="F1321"/>
      <c r="G1321"/>
      <c r="H1321"/>
      <c r="I1321"/>
      <c r="J1321"/>
      <c r="K1321"/>
      <c r="L1321"/>
      <c r="M1321"/>
      <c r="N1321"/>
      <c r="O1321"/>
    </row>
    <row r="1322" spans="1:15" ht="22.95" customHeight="1" x14ac:dyDescent="0.25">
      <c r="A1322"/>
      <c r="B1322"/>
      <c r="C1322"/>
      <c r="D1322"/>
      <c r="E1322"/>
      <c r="F1322"/>
      <c r="G1322"/>
      <c r="H1322"/>
      <c r="I1322"/>
      <c r="J1322"/>
      <c r="K1322"/>
      <c r="L1322"/>
      <c r="M1322"/>
      <c r="N1322"/>
      <c r="O1322"/>
    </row>
    <row r="1323" spans="1:15" ht="22.95" customHeight="1" x14ac:dyDescent="0.25">
      <c r="A1323"/>
      <c r="B1323"/>
      <c r="C1323"/>
      <c r="D1323"/>
      <c r="E1323"/>
      <c r="F1323"/>
      <c r="G1323"/>
      <c r="H1323"/>
      <c r="I1323"/>
      <c r="J1323"/>
      <c r="K1323"/>
      <c r="L1323"/>
      <c r="M1323"/>
      <c r="N1323"/>
      <c r="O1323"/>
    </row>
    <row r="1324" spans="1:15" ht="22.95" customHeight="1" x14ac:dyDescent="0.25">
      <c r="A1324"/>
      <c r="B1324"/>
      <c r="C1324"/>
      <c r="D1324"/>
      <c r="E1324"/>
      <c r="F1324"/>
      <c r="G1324"/>
      <c r="H1324"/>
      <c r="I1324"/>
      <c r="J1324"/>
      <c r="K1324"/>
      <c r="L1324"/>
      <c r="M1324"/>
      <c r="N1324"/>
      <c r="O1324"/>
    </row>
    <row r="1325" spans="1:15" ht="22.95" customHeight="1" x14ac:dyDescent="0.25">
      <c r="A1325"/>
      <c r="B1325"/>
      <c r="C1325"/>
      <c r="D1325"/>
      <c r="E1325"/>
      <c r="F1325"/>
      <c r="G1325"/>
      <c r="H1325"/>
      <c r="I1325"/>
      <c r="J1325"/>
      <c r="K1325"/>
      <c r="L1325"/>
      <c r="M1325"/>
      <c r="N1325"/>
      <c r="O1325"/>
    </row>
    <row r="1326" spans="1:15" ht="22.95" customHeight="1" x14ac:dyDescent="0.25">
      <c r="A1326"/>
      <c r="B1326"/>
      <c r="C1326"/>
      <c r="D1326"/>
      <c r="E1326"/>
      <c r="F1326"/>
      <c r="G1326"/>
      <c r="H1326"/>
      <c r="I1326"/>
      <c r="J1326"/>
      <c r="K1326"/>
      <c r="L1326"/>
      <c r="M1326"/>
      <c r="N1326"/>
      <c r="O1326"/>
    </row>
    <row r="1327" spans="1:15" ht="22.95" customHeight="1" x14ac:dyDescent="0.25">
      <c r="A1327"/>
      <c r="B1327"/>
      <c r="C1327"/>
      <c r="D1327"/>
      <c r="E1327"/>
      <c r="F1327"/>
      <c r="G1327"/>
      <c r="H1327"/>
      <c r="I1327"/>
      <c r="J1327"/>
      <c r="K1327"/>
      <c r="L1327"/>
      <c r="M1327"/>
      <c r="N1327"/>
      <c r="O1327"/>
    </row>
    <row r="1328" spans="1:15" ht="22.95" customHeight="1" x14ac:dyDescent="0.25">
      <c r="A1328"/>
      <c r="B1328"/>
      <c r="C1328"/>
      <c r="D1328"/>
      <c r="E1328"/>
      <c r="F1328"/>
      <c r="G1328"/>
      <c r="H1328"/>
      <c r="I1328"/>
      <c r="J1328"/>
      <c r="K1328"/>
      <c r="L1328"/>
      <c r="M1328"/>
      <c r="N1328"/>
      <c r="O1328"/>
    </row>
    <row r="1329" spans="1:15" ht="22.95" customHeight="1" x14ac:dyDescent="0.25">
      <c r="A1329"/>
      <c r="B1329"/>
      <c r="C1329"/>
      <c r="D1329"/>
      <c r="E1329"/>
      <c r="F1329"/>
      <c r="G1329"/>
      <c r="H1329"/>
      <c r="I1329"/>
      <c r="J1329"/>
      <c r="K1329"/>
      <c r="L1329"/>
      <c r="M1329"/>
      <c r="N1329"/>
      <c r="O1329"/>
    </row>
    <row r="1330" spans="1:15" ht="22.95" customHeight="1" x14ac:dyDescent="0.25">
      <c r="A1330"/>
      <c r="B1330"/>
      <c r="C1330"/>
      <c r="D1330"/>
      <c r="E1330"/>
      <c r="F1330"/>
      <c r="G1330"/>
      <c r="H1330"/>
      <c r="I1330"/>
      <c r="J1330"/>
      <c r="K1330"/>
      <c r="L1330"/>
      <c r="M1330"/>
      <c r="N1330"/>
      <c r="O1330"/>
    </row>
    <row r="1331" spans="1:15" ht="22.95" customHeight="1" x14ac:dyDescent="0.25">
      <c r="A1331"/>
      <c r="B1331"/>
      <c r="C1331"/>
      <c r="D1331"/>
      <c r="E1331"/>
      <c r="F1331"/>
      <c r="G1331"/>
      <c r="H1331"/>
      <c r="I1331"/>
      <c r="J1331"/>
      <c r="K1331"/>
      <c r="L1331"/>
      <c r="M1331"/>
      <c r="N1331"/>
      <c r="O1331"/>
    </row>
    <row r="1332" spans="1:15" ht="22.95" customHeight="1" x14ac:dyDescent="0.25">
      <c r="A1332"/>
      <c r="B1332"/>
      <c r="C1332"/>
      <c r="D1332"/>
      <c r="E1332"/>
      <c r="F1332"/>
      <c r="G1332"/>
      <c r="H1332"/>
      <c r="I1332"/>
      <c r="J1332"/>
      <c r="K1332"/>
      <c r="L1332"/>
      <c r="M1332"/>
      <c r="N1332"/>
      <c r="O1332"/>
    </row>
    <row r="1333" spans="1:15" ht="22.95" customHeight="1" x14ac:dyDescent="0.25">
      <c r="A1333"/>
      <c r="B1333"/>
      <c r="C1333"/>
      <c r="D1333"/>
      <c r="E1333"/>
      <c r="F1333"/>
      <c r="G1333"/>
      <c r="H1333"/>
      <c r="I1333"/>
      <c r="J1333"/>
      <c r="K1333"/>
      <c r="L1333"/>
      <c r="M1333"/>
      <c r="N1333"/>
      <c r="O1333"/>
    </row>
    <row r="1334" spans="1:15" ht="22.95" customHeight="1" x14ac:dyDescent="0.25">
      <c r="A1334"/>
      <c r="B1334"/>
      <c r="C1334"/>
      <c r="D1334"/>
      <c r="E1334"/>
      <c r="F1334"/>
      <c r="G1334"/>
      <c r="H1334"/>
      <c r="I1334"/>
      <c r="J1334"/>
      <c r="K1334"/>
      <c r="L1334"/>
      <c r="M1334"/>
      <c r="N1334"/>
      <c r="O1334"/>
    </row>
    <row r="1335" spans="1:15" ht="22.95" customHeight="1" x14ac:dyDescent="0.25">
      <c r="A1335"/>
      <c r="B1335"/>
      <c r="C1335"/>
      <c r="D1335"/>
      <c r="E1335"/>
      <c r="F1335"/>
      <c r="G1335"/>
      <c r="H1335"/>
      <c r="I1335"/>
      <c r="J1335"/>
      <c r="K1335"/>
      <c r="L1335"/>
      <c r="M1335"/>
      <c r="N1335"/>
      <c r="O1335"/>
    </row>
    <row r="1336" spans="1:15" ht="22.95" customHeight="1" x14ac:dyDescent="0.25">
      <c r="A1336"/>
      <c r="B1336"/>
      <c r="C1336"/>
      <c r="D1336"/>
      <c r="E1336"/>
      <c r="F1336"/>
      <c r="G1336"/>
      <c r="H1336"/>
      <c r="I1336"/>
      <c r="J1336"/>
      <c r="K1336"/>
      <c r="L1336"/>
      <c r="M1336"/>
      <c r="N1336"/>
      <c r="O1336"/>
    </row>
    <row r="1337" spans="1:15" ht="22.95" customHeight="1" x14ac:dyDescent="0.25">
      <c r="A1337"/>
      <c r="B1337"/>
      <c r="C1337"/>
      <c r="D1337"/>
      <c r="E1337"/>
      <c r="F1337"/>
      <c r="G1337"/>
      <c r="H1337"/>
      <c r="I1337"/>
      <c r="J1337"/>
      <c r="K1337"/>
      <c r="L1337"/>
      <c r="M1337"/>
      <c r="N1337"/>
      <c r="O1337"/>
    </row>
    <row r="1338" spans="1:15" ht="22.95" customHeight="1" x14ac:dyDescent="0.25">
      <c r="A1338"/>
      <c r="B1338"/>
      <c r="C1338"/>
      <c r="D1338"/>
      <c r="E1338"/>
      <c r="F1338"/>
      <c r="G1338"/>
      <c r="H1338"/>
      <c r="I1338"/>
      <c r="J1338"/>
      <c r="K1338"/>
      <c r="L1338"/>
      <c r="M1338"/>
      <c r="N1338"/>
      <c r="O1338"/>
    </row>
    <row r="1339" spans="1:15" ht="22.95" customHeight="1" x14ac:dyDescent="0.25">
      <c r="A1339"/>
      <c r="B1339"/>
      <c r="C1339"/>
      <c r="D1339"/>
      <c r="E1339"/>
      <c r="F1339"/>
      <c r="G1339"/>
      <c r="H1339"/>
      <c r="I1339"/>
      <c r="J1339"/>
      <c r="K1339"/>
      <c r="L1339"/>
      <c r="M1339"/>
      <c r="N1339"/>
      <c r="O1339"/>
    </row>
    <row r="1340" spans="1:15" ht="22.95" customHeight="1" x14ac:dyDescent="0.25">
      <c r="A1340"/>
      <c r="B1340"/>
      <c r="C1340"/>
      <c r="D1340"/>
      <c r="E1340"/>
      <c r="F1340"/>
      <c r="G1340"/>
      <c r="H1340"/>
      <c r="I1340"/>
      <c r="J1340"/>
      <c r="K1340"/>
      <c r="L1340"/>
      <c r="M1340"/>
      <c r="N1340"/>
      <c r="O1340"/>
    </row>
    <row r="1341" spans="1:15" ht="22.95" customHeight="1" x14ac:dyDescent="0.25">
      <c r="A1341"/>
      <c r="B1341"/>
      <c r="C1341"/>
      <c r="D1341"/>
      <c r="E1341"/>
      <c r="F1341"/>
      <c r="G1341"/>
      <c r="H1341"/>
      <c r="I1341"/>
      <c r="J1341"/>
      <c r="K1341"/>
      <c r="L1341"/>
      <c r="M1341"/>
      <c r="N1341"/>
      <c r="O1341"/>
    </row>
    <row r="1342" spans="1:15" ht="22.95" customHeight="1" x14ac:dyDescent="0.25">
      <c r="A1342"/>
      <c r="B1342"/>
      <c r="C1342"/>
      <c r="D1342"/>
      <c r="E1342"/>
      <c r="F1342"/>
      <c r="G1342"/>
      <c r="H1342"/>
      <c r="I1342"/>
      <c r="J1342"/>
      <c r="K1342"/>
      <c r="L1342"/>
      <c r="M1342"/>
      <c r="N1342"/>
      <c r="O1342"/>
    </row>
    <row r="1343" spans="1:15" ht="22.95" customHeight="1" x14ac:dyDescent="0.25">
      <c r="A1343"/>
      <c r="B1343"/>
      <c r="C1343"/>
      <c r="D1343"/>
      <c r="E1343"/>
      <c r="F1343"/>
      <c r="G1343"/>
      <c r="H1343"/>
      <c r="I1343"/>
      <c r="J1343"/>
      <c r="K1343"/>
      <c r="L1343"/>
      <c r="M1343"/>
      <c r="N1343"/>
      <c r="O1343"/>
    </row>
    <row r="1344" spans="1:15" ht="22.95" customHeight="1" x14ac:dyDescent="0.25">
      <c r="A1344"/>
      <c r="B1344"/>
      <c r="C1344"/>
      <c r="D1344"/>
      <c r="E1344"/>
      <c r="F1344"/>
      <c r="G1344"/>
      <c r="H1344"/>
      <c r="I1344"/>
      <c r="J1344"/>
      <c r="K1344"/>
      <c r="L1344"/>
      <c r="M1344"/>
      <c r="N1344"/>
      <c r="O1344"/>
    </row>
    <row r="1345" spans="1:15" ht="22.95" customHeight="1" x14ac:dyDescent="0.25">
      <c r="A1345"/>
      <c r="B1345"/>
      <c r="C1345"/>
      <c r="D1345"/>
      <c r="E1345"/>
      <c r="F1345"/>
      <c r="G1345"/>
      <c r="H1345"/>
      <c r="I1345"/>
      <c r="J1345"/>
      <c r="K1345"/>
      <c r="L1345"/>
      <c r="M1345"/>
      <c r="N1345"/>
      <c r="O1345"/>
    </row>
    <row r="1346" spans="1:15" ht="22.95" customHeight="1" x14ac:dyDescent="0.25">
      <c r="A1346"/>
      <c r="B1346"/>
      <c r="C1346"/>
      <c r="D1346"/>
      <c r="E1346"/>
      <c r="F1346"/>
      <c r="G1346"/>
      <c r="H1346"/>
      <c r="I1346"/>
      <c r="J1346"/>
      <c r="K1346"/>
      <c r="L1346"/>
      <c r="M1346"/>
      <c r="N1346"/>
      <c r="O1346"/>
    </row>
    <row r="1347" spans="1:15" ht="22.95" customHeight="1" x14ac:dyDescent="0.25">
      <c r="A1347"/>
      <c r="B1347"/>
      <c r="C1347"/>
      <c r="D1347"/>
      <c r="E1347"/>
      <c r="F1347"/>
      <c r="G1347"/>
      <c r="H1347"/>
      <c r="I1347"/>
      <c r="J1347"/>
      <c r="K1347"/>
      <c r="L1347"/>
      <c r="M1347"/>
      <c r="N1347"/>
      <c r="O1347"/>
    </row>
    <row r="1348" spans="1:15" ht="22.95" customHeight="1" x14ac:dyDescent="0.25">
      <c r="A1348"/>
      <c r="B1348"/>
      <c r="C1348"/>
      <c r="D1348"/>
      <c r="E1348"/>
      <c r="F1348"/>
      <c r="G1348"/>
      <c r="H1348"/>
      <c r="I1348"/>
      <c r="J1348"/>
      <c r="K1348"/>
      <c r="L1348"/>
      <c r="M1348"/>
      <c r="N1348"/>
      <c r="O1348"/>
    </row>
    <row r="1349" spans="1:15" ht="22.95" customHeight="1" x14ac:dyDescent="0.25">
      <c r="A1349"/>
      <c r="B1349"/>
      <c r="C1349"/>
      <c r="D1349"/>
      <c r="E1349"/>
      <c r="F1349"/>
      <c r="G1349"/>
      <c r="H1349"/>
      <c r="I1349"/>
      <c r="J1349"/>
      <c r="K1349"/>
      <c r="L1349"/>
      <c r="M1349"/>
      <c r="N1349"/>
      <c r="O1349"/>
    </row>
    <row r="1350" spans="1:15" ht="22.95" customHeight="1" x14ac:dyDescent="0.25">
      <c r="A1350"/>
      <c r="B1350"/>
      <c r="C1350"/>
      <c r="D1350"/>
      <c r="E1350"/>
      <c r="F1350"/>
      <c r="G1350"/>
      <c r="H1350"/>
      <c r="I1350"/>
      <c r="J1350"/>
      <c r="K1350"/>
      <c r="L1350"/>
      <c r="M1350"/>
      <c r="N1350"/>
      <c r="O1350"/>
    </row>
    <row r="1351" spans="1:15" ht="100.2" customHeight="1" x14ac:dyDescent="0.25">
      <c r="A1351"/>
      <c r="B1351"/>
      <c r="C1351"/>
      <c r="D1351"/>
      <c r="E1351"/>
      <c r="F1351"/>
      <c r="G1351"/>
      <c r="H1351"/>
      <c r="I1351"/>
      <c r="J1351"/>
      <c r="K1351"/>
      <c r="L1351"/>
      <c r="M1351"/>
      <c r="N1351"/>
      <c r="O1351"/>
    </row>
    <row r="1352" spans="1:15" ht="22.95" customHeight="1" x14ac:dyDescent="0.25">
      <c r="A1352"/>
      <c r="B1352"/>
      <c r="C1352"/>
      <c r="D1352"/>
      <c r="E1352"/>
      <c r="F1352"/>
      <c r="G1352"/>
      <c r="H1352"/>
      <c r="I1352"/>
      <c r="J1352"/>
      <c r="K1352"/>
      <c r="L1352"/>
      <c r="M1352"/>
      <c r="N1352"/>
      <c r="O1352"/>
    </row>
    <row r="1353" spans="1:15" ht="22.95" customHeight="1" x14ac:dyDescent="0.25">
      <c r="A1353"/>
      <c r="B1353"/>
      <c r="C1353"/>
      <c r="D1353"/>
      <c r="E1353"/>
      <c r="F1353"/>
      <c r="G1353"/>
      <c r="H1353"/>
      <c r="I1353"/>
      <c r="J1353"/>
      <c r="K1353"/>
      <c r="L1353"/>
      <c r="M1353"/>
      <c r="N1353"/>
      <c r="O1353"/>
    </row>
    <row r="1354" spans="1:15" ht="22.95" customHeight="1" x14ac:dyDescent="0.25">
      <c r="A1354"/>
      <c r="B1354"/>
      <c r="C1354"/>
      <c r="D1354"/>
      <c r="E1354"/>
      <c r="F1354"/>
      <c r="G1354"/>
      <c r="H1354"/>
      <c r="I1354"/>
      <c r="J1354"/>
      <c r="K1354"/>
      <c r="L1354"/>
      <c r="M1354"/>
      <c r="N1354"/>
      <c r="O1354"/>
    </row>
    <row r="1355" spans="1:15" ht="22.95" customHeight="1" x14ac:dyDescent="0.25">
      <c r="A1355"/>
      <c r="B1355"/>
      <c r="C1355"/>
      <c r="D1355"/>
      <c r="E1355"/>
      <c r="F1355"/>
      <c r="G1355"/>
      <c r="H1355"/>
      <c r="I1355"/>
      <c r="J1355"/>
      <c r="K1355"/>
      <c r="L1355"/>
      <c r="M1355"/>
      <c r="N1355"/>
      <c r="O1355"/>
    </row>
    <row r="1356" spans="1:15" ht="22.95" customHeight="1" x14ac:dyDescent="0.25">
      <c r="A1356"/>
      <c r="B1356"/>
      <c r="C1356"/>
      <c r="D1356"/>
      <c r="E1356"/>
      <c r="F1356"/>
      <c r="G1356"/>
      <c r="H1356"/>
      <c r="I1356"/>
      <c r="J1356"/>
      <c r="K1356"/>
      <c r="L1356"/>
      <c r="M1356"/>
      <c r="N1356"/>
      <c r="O1356"/>
    </row>
    <row r="1357" spans="1:15" ht="22.95" customHeight="1" x14ac:dyDescent="0.25">
      <c r="A1357"/>
      <c r="B1357"/>
      <c r="C1357"/>
      <c r="D1357"/>
      <c r="E1357"/>
      <c r="F1357"/>
      <c r="G1357"/>
      <c r="H1357"/>
      <c r="I1357"/>
      <c r="J1357"/>
      <c r="K1357"/>
      <c r="L1357"/>
      <c r="M1357"/>
      <c r="N1357"/>
      <c r="O1357"/>
    </row>
    <row r="1358" spans="1:15" ht="22.95" customHeight="1" x14ac:dyDescent="0.25">
      <c r="A1358"/>
      <c r="B1358"/>
      <c r="C1358"/>
      <c r="D1358"/>
      <c r="E1358"/>
      <c r="F1358"/>
      <c r="G1358"/>
      <c r="H1358"/>
      <c r="I1358"/>
      <c r="J1358"/>
      <c r="K1358"/>
      <c r="L1358"/>
      <c r="M1358"/>
      <c r="N1358"/>
      <c r="O1358"/>
    </row>
    <row r="1359" spans="1:15" ht="22.95" customHeight="1" x14ac:dyDescent="0.25">
      <c r="A1359"/>
      <c r="B1359"/>
      <c r="C1359"/>
      <c r="D1359"/>
      <c r="E1359"/>
      <c r="F1359"/>
      <c r="G1359"/>
      <c r="H1359"/>
      <c r="I1359"/>
      <c r="J1359"/>
      <c r="K1359"/>
      <c r="L1359"/>
      <c r="M1359"/>
      <c r="N1359"/>
      <c r="O1359"/>
    </row>
    <row r="1360" spans="1:15" ht="22.95" customHeight="1" x14ac:dyDescent="0.25">
      <c r="A1360"/>
      <c r="B1360"/>
      <c r="C1360"/>
      <c r="D1360"/>
      <c r="E1360"/>
      <c r="F1360"/>
      <c r="G1360"/>
      <c r="H1360"/>
      <c r="I1360"/>
      <c r="J1360"/>
      <c r="K1360"/>
      <c r="L1360"/>
      <c r="M1360"/>
      <c r="N1360"/>
      <c r="O1360"/>
    </row>
    <row r="1361" spans="1:15" ht="22.95" customHeight="1" x14ac:dyDescent="0.25">
      <c r="A1361"/>
      <c r="B1361"/>
      <c r="C1361"/>
      <c r="D1361"/>
      <c r="E1361"/>
      <c r="F1361"/>
      <c r="G1361"/>
      <c r="H1361"/>
      <c r="I1361"/>
      <c r="J1361"/>
      <c r="K1361"/>
      <c r="L1361"/>
      <c r="M1361"/>
      <c r="N1361"/>
      <c r="O1361"/>
    </row>
    <row r="1362" spans="1:15" ht="22.95" customHeight="1" x14ac:dyDescent="0.25">
      <c r="A1362"/>
      <c r="B1362"/>
      <c r="C1362"/>
      <c r="D1362"/>
      <c r="E1362"/>
      <c r="F1362"/>
      <c r="G1362"/>
      <c r="H1362"/>
      <c r="I1362"/>
      <c r="J1362"/>
      <c r="K1362"/>
      <c r="L1362"/>
      <c r="M1362"/>
      <c r="N1362"/>
      <c r="O1362"/>
    </row>
    <row r="1363" spans="1:15" ht="22.95" customHeight="1" x14ac:dyDescent="0.25">
      <c r="A1363"/>
      <c r="B1363"/>
      <c r="C1363"/>
      <c r="D1363"/>
      <c r="E1363"/>
      <c r="F1363"/>
      <c r="G1363"/>
      <c r="H1363"/>
      <c r="I1363"/>
      <c r="J1363"/>
      <c r="K1363"/>
      <c r="L1363"/>
      <c r="M1363"/>
      <c r="N1363"/>
      <c r="O1363"/>
    </row>
    <row r="1364" spans="1:15" ht="22.95" customHeight="1" x14ac:dyDescent="0.25">
      <c r="A1364"/>
      <c r="B1364"/>
      <c r="C1364"/>
      <c r="D1364"/>
      <c r="E1364"/>
      <c r="F1364"/>
      <c r="G1364"/>
      <c r="H1364"/>
      <c r="I1364"/>
      <c r="J1364"/>
      <c r="K1364"/>
      <c r="L1364"/>
      <c r="M1364"/>
      <c r="N1364"/>
      <c r="O1364"/>
    </row>
    <row r="1365" spans="1:15" ht="22.95" customHeight="1" x14ac:dyDescent="0.25">
      <c r="A1365"/>
      <c r="B1365"/>
      <c r="C1365"/>
      <c r="D1365"/>
      <c r="E1365"/>
      <c r="F1365"/>
      <c r="G1365"/>
      <c r="H1365"/>
      <c r="I1365"/>
      <c r="J1365"/>
      <c r="K1365"/>
      <c r="L1365"/>
      <c r="M1365"/>
      <c r="N1365"/>
      <c r="O1365"/>
    </row>
    <row r="1366" spans="1:15" ht="22.95" customHeight="1" x14ac:dyDescent="0.25">
      <c r="A1366"/>
      <c r="B1366"/>
      <c r="C1366"/>
      <c r="D1366"/>
      <c r="E1366"/>
      <c r="F1366"/>
      <c r="G1366"/>
      <c r="H1366"/>
      <c r="I1366"/>
      <c r="J1366"/>
      <c r="K1366"/>
      <c r="L1366"/>
      <c r="M1366"/>
      <c r="N1366"/>
      <c r="O1366"/>
    </row>
    <row r="1367" spans="1:15" ht="22.95" customHeight="1" x14ac:dyDescent="0.25">
      <c r="A1367"/>
      <c r="B1367"/>
      <c r="C1367"/>
      <c r="D1367"/>
      <c r="E1367"/>
      <c r="F1367"/>
      <c r="G1367"/>
      <c r="H1367"/>
      <c r="I1367"/>
      <c r="J1367"/>
      <c r="K1367"/>
      <c r="L1367"/>
      <c r="M1367"/>
      <c r="N1367"/>
      <c r="O1367"/>
    </row>
    <row r="1368" spans="1:15" ht="22.95" customHeight="1" x14ac:dyDescent="0.25">
      <c r="A1368"/>
      <c r="B1368"/>
      <c r="C1368"/>
      <c r="D1368"/>
      <c r="E1368"/>
      <c r="F1368"/>
      <c r="G1368"/>
      <c r="H1368"/>
      <c r="I1368"/>
      <c r="J1368"/>
      <c r="K1368"/>
      <c r="L1368"/>
      <c r="M1368"/>
      <c r="N1368"/>
      <c r="O1368"/>
    </row>
    <row r="1369" spans="1:15" ht="22.95" customHeight="1" x14ac:dyDescent="0.25">
      <c r="A1369"/>
      <c r="B1369"/>
      <c r="C1369"/>
      <c r="D1369"/>
      <c r="E1369"/>
      <c r="F1369"/>
      <c r="G1369"/>
      <c r="H1369"/>
      <c r="I1369"/>
      <c r="J1369"/>
      <c r="K1369"/>
      <c r="L1369"/>
      <c r="M1369"/>
      <c r="N1369"/>
      <c r="O1369"/>
    </row>
    <row r="1370" spans="1:15" ht="22.95" customHeight="1" x14ac:dyDescent="0.25">
      <c r="A1370"/>
      <c r="B1370"/>
      <c r="C1370"/>
      <c r="D1370"/>
      <c r="E1370"/>
      <c r="F1370"/>
      <c r="G1370"/>
      <c r="H1370"/>
      <c r="I1370"/>
      <c r="J1370"/>
      <c r="K1370"/>
      <c r="L1370"/>
      <c r="M1370"/>
      <c r="N1370"/>
      <c r="O1370"/>
    </row>
    <row r="1371" spans="1:15" ht="22.95" customHeight="1" x14ac:dyDescent="0.25">
      <c r="A1371"/>
      <c r="B1371"/>
      <c r="C1371"/>
      <c r="D1371"/>
      <c r="E1371"/>
      <c r="F1371"/>
      <c r="G1371"/>
      <c r="H1371"/>
      <c r="I1371"/>
      <c r="J1371"/>
      <c r="K1371"/>
      <c r="L1371"/>
      <c r="M1371"/>
      <c r="N1371"/>
      <c r="O1371"/>
    </row>
    <row r="1372" spans="1:15" ht="22.95" customHeight="1" x14ac:dyDescent="0.25">
      <c r="A1372"/>
      <c r="B1372"/>
      <c r="C1372"/>
      <c r="D1372"/>
      <c r="E1372"/>
      <c r="F1372"/>
      <c r="G1372"/>
      <c r="H1372"/>
      <c r="I1372"/>
      <c r="J1372"/>
      <c r="K1372"/>
      <c r="L1372"/>
      <c r="M1372"/>
      <c r="N1372"/>
      <c r="O1372"/>
    </row>
    <row r="1373" spans="1:15" ht="22.95" customHeight="1" x14ac:dyDescent="0.25">
      <c r="A1373"/>
      <c r="B1373"/>
      <c r="C1373"/>
      <c r="D1373"/>
      <c r="E1373"/>
      <c r="F1373"/>
      <c r="G1373"/>
      <c r="H1373"/>
      <c r="I1373"/>
      <c r="J1373"/>
      <c r="K1373"/>
      <c r="L1373"/>
      <c r="M1373"/>
      <c r="N1373"/>
      <c r="O1373"/>
    </row>
    <row r="1374" spans="1:15" ht="22.95" customHeight="1" x14ac:dyDescent="0.25">
      <c r="A1374"/>
      <c r="B1374"/>
      <c r="C1374"/>
      <c r="D1374"/>
      <c r="E1374"/>
      <c r="F1374"/>
      <c r="G1374"/>
      <c r="H1374"/>
      <c r="I1374"/>
      <c r="J1374"/>
      <c r="K1374"/>
      <c r="L1374"/>
      <c r="M1374"/>
      <c r="N1374"/>
      <c r="O1374"/>
    </row>
    <row r="1375" spans="1:15" ht="22.95" customHeight="1" x14ac:dyDescent="0.25">
      <c r="A1375"/>
      <c r="B1375"/>
      <c r="C1375"/>
      <c r="D1375"/>
      <c r="E1375"/>
      <c r="F1375"/>
      <c r="G1375"/>
      <c r="H1375"/>
      <c r="I1375"/>
      <c r="J1375"/>
      <c r="K1375"/>
      <c r="L1375"/>
      <c r="M1375"/>
      <c r="N1375"/>
      <c r="O1375"/>
    </row>
    <row r="1376" spans="1:15" ht="22.95" customHeight="1" x14ac:dyDescent="0.25">
      <c r="A1376"/>
      <c r="B1376"/>
      <c r="C1376"/>
      <c r="D1376"/>
      <c r="E1376"/>
      <c r="F1376"/>
      <c r="G1376"/>
      <c r="H1376"/>
      <c r="I1376"/>
      <c r="J1376"/>
      <c r="K1376"/>
      <c r="L1376"/>
      <c r="M1376"/>
      <c r="N1376"/>
      <c r="O1376"/>
    </row>
    <row r="1377" spans="1:15" ht="22.95" customHeight="1" x14ac:dyDescent="0.25">
      <c r="A1377"/>
      <c r="B1377"/>
      <c r="C1377"/>
      <c r="D1377"/>
      <c r="E1377"/>
      <c r="F1377"/>
      <c r="G1377"/>
      <c r="H1377"/>
      <c r="I1377"/>
      <c r="J1377"/>
      <c r="K1377"/>
      <c r="L1377"/>
      <c r="M1377"/>
      <c r="N1377"/>
      <c r="O1377"/>
    </row>
    <row r="1378" spans="1:15" ht="22.95" customHeight="1" x14ac:dyDescent="0.25">
      <c r="A1378"/>
      <c r="B1378"/>
      <c r="C1378"/>
      <c r="D1378"/>
      <c r="E1378"/>
      <c r="F1378"/>
      <c r="G1378"/>
      <c r="H1378"/>
      <c r="I1378"/>
      <c r="J1378"/>
      <c r="K1378"/>
      <c r="L1378"/>
      <c r="M1378"/>
      <c r="N1378"/>
      <c r="O1378"/>
    </row>
    <row r="1379" spans="1:15" ht="22.95" customHeight="1" x14ac:dyDescent="0.25">
      <c r="A1379"/>
      <c r="B1379"/>
      <c r="C1379"/>
      <c r="D1379"/>
      <c r="E1379"/>
      <c r="F1379"/>
      <c r="G1379"/>
      <c r="H1379"/>
      <c r="I1379"/>
      <c r="J1379"/>
      <c r="K1379"/>
      <c r="L1379"/>
      <c r="M1379"/>
      <c r="N1379"/>
      <c r="O1379"/>
    </row>
    <row r="1380" spans="1:15" ht="22.95" customHeight="1" x14ac:dyDescent="0.25">
      <c r="A1380"/>
      <c r="B1380"/>
      <c r="C1380"/>
      <c r="D1380"/>
      <c r="E1380"/>
      <c r="F1380"/>
      <c r="G1380"/>
      <c r="H1380"/>
      <c r="I1380"/>
      <c r="J1380"/>
      <c r="K1380"/>
      <c r="L1380"/>
      <c r="M1380"/>
      <c r="N1380"/>
      <c r="O1380"/>
    </row>
    <row r="1381" spans="1:15" ht="22.95" customHeight="1" x14ac:dyDescent="0.25">
      <c r="A1381"/>
      <c r="B1381"/>
      <c r="C1381"/>
      <c r="D1381"/>
      <c r="E1381"/>
      <c r="F1381"/>
      <c r="G1381"/>
      <c r="H1381"/>
      <c r="I1381"/>
      <c r="J1381"/>
      <c r="K1381"/>
      <c r="L1381"/>
      <c r="M1381"/>
      <c r="N1381"/>
      <c r="O1381"/>
    </row>
    <row r="1382" spans="1:15" ht="22.95" customHeight="1" x14ac:dyDescent="0.25">
      <c r="A1382"/>
      <c r="B1382"/>
      <c r="C1382"/>
      <c r="D1382"/>
      <c r="E1382"/>
      <c r="F1382"/>
      <c r="G1382"/>
      <c r="H1382"/>
      <c r="I1382"/>
      <c r="J1382"/>
      <c r="K1382"/>
      <c r="L1382"/>
      <c r="M1382"/>
      <c r="N1382"/>
      <c r="O1382"/>
    </row>
    <row r="1383" spans="1:15" ht="22.95" customHeight="1" x14ac:dyDescent="0.25">
      <c r="A1383"/>
      <c r="B1383"/>
      <c r="C1383"/>
      <c r="D1383"/>
      <c r="E1383"/>
      <c r="F1383"/>
      <c r="G1383"/>
      <c r="H1383"/>
      <c r="I1383"/>
      <c r="J1383"/>
      <c r="K1383"/>
      <c r="L1383"/>
      <c r="M1383"/>
      <c r="N1383"/>
      <c r="O1383"/>
    </row>
    <row r="1384" spans="1:15" ht="22.95" customHeight="1" x14ac:dyDescent="0.25">
      <c r="A1384"/>
      <c r="B1384"/>
      <c r="C1384"/>
      <c r="D1384"/>
      <c r="E1384"/>
      <c r="F1384"/>
      <c r="G1384"/>
      <c r="H1384"/>
      <c r="I1384"/>
      <c r="J1384"/>
      <c r="K1384"/>
      <c r="L1384"/>
      <c r="M1384"/>
      <c r="N1384"/>
      <c r="O1384"/>
    </row>
    <row r="1385" spans="1:15" ht="22.95" customHeight="1" x14ac:dyDescent="0.25">
      <c r="A1385"/>
      <c r="B1385"/>
      <c r="C1385"/>
      <c r="D1385"/>
      <c r="E1385"/>
      <c r="F1385"/>
      <c r="G1385"/>
      <c r="H1385"/>
      <c r="I1385"/>
      <c r="J1385"/>
      <c r="K1385"/>
      <c r="L1385"/>
      <c r="M1385"/>
      <c r="N1385"/>
      <c r="O1385"/>
    </row>
    <row r="1386" spans="1:15" ht="22.95" customHeight="1" x14ac:dyDescent="0.25">
      <c r="A1386"/>
      <c r="B1386"/>
      <c r="C1386"/>
      <c r="D1386"/>
      <c r="E1386"/>
      <c r="F1386"/>
      <c r="G1386"/>
      <c r="H1386"/>
      <c r="I1386"/>
      <c r="J1386"/>
      <c r="K1386"/>
      <c r="L1386"/>
      <c r="M1386"/>
      <c r="N1386"/>
      <c r="O1386"/>
    </row>
    <row r="1387" spans="1:15" ht="22.95" customHeight="1" x14ac:dyDescent="0.25">
      <c r="A1387"/>
      <c r="B1387"/>
      <c r="C1387"/>
      <c r="D1387"/>
      <c r="E1387"/>
      <c r="F1387"/>
      <c r="G1387"/>
      <c r="H1387"/>
      <c r="I1387"/>
      <c r="J1387"/>
      <c r="K1387"/>
      <c r="L1387"/>
      <c r="M1387"/>
      <c r="N1387"/>
      <c r="O1387"/>
    </row>
    <row r="1388" spans="1:15" ht="22.95" customHeight="1" x14ac:dyDescent="0.25">
      <c r="A1388"/>
      <c r="B1388"/>
      <c r="C1388"/>
      <c r="D1388"/>
      <c r="E1388"/>
      <c r="F1388"/>
      <c r="G1388"/>
      <c r="H1388"/>
      <c r="I1388"/>
      <c r="J1388"/>
      <c r="K1388"/>
      <c r="L1388"/>
      <c r="M1388"/>
      <c r="N1388"/>
      <c r="O1388"/>
    </row>
    <row r="1389" spans="1:15" ht="22.95" customHeight="1" x14ac:dyDescent="0.25">
      <c r="A1389"/>
      <c r="B1389"/>
      <c r="C1389"/>
      <c r="D1389"/>
      <c r="E1389"/>
      <c r="F1389"/>
      <c r="G1389"/>
      <c r="H1389"/>
      <c r="I1389"/>
      <c r="J1389"/>
      <c r="K1389"/>
      <c r="L1389"/>
      <c r="M1389"/>
      <c r="N1389"/>
      <c r="O1389"/>
    </row>
    <row r="1390" spans="1:15" ht="22.95" customHeight="1" x14ac:dyDescent="0.25">
      <c r="A1390"/>
      <c r="B1390"/>
      <c r="C1390"/>
      <c r="D1390"/>
      <c r="E1390"/>
      <c r="F1390"/>
      <c r="G1390"/>
      <c r="H1390"/>
      <c r="I1390"/>
      <c r="J1390"/>
      <c r="K1390"/>
      <c r="L1390"/>
      <c r="M1390"/>
      <c r="N1390"/>
      <c r="O1390"/>
    </row>
    <row r="1391" spans="1:15" ht="22.95" customHeight="1" x14ac:dyDescent="0.25">
      <c r="A1391"/>
      <c r="B1391"/>
      <c r="C1391"/>
      <c r="D1391"/>
      <c r="E1391"/>
      <c r="F1391"/>
      <c r="G1391"/>
      <c r="H1391"/>
      <c r="I1391"/>
      <c r="J1391"/>
      <c r="K1391"/>
      <c r="L1391"/>
      <c r="M1391"/>
      <c r="N1391"/>
      <c r="O1391"/>
    </row>
    <row r="1392" spans="1:15" ht="22.95" customHeight="1" x14ac:dyDescent="0.25">
      <c r="A1392"/>
      <c r="B1392"/>
      <c r="C1392"/>
      <c r="D1392"/>
      <c r="E1392"/>
      <c r="F1392"/>
      <c r="G1392"/>
      <c r="H1392"/>
      <c r="I1392"/>
      <c r="J1392"/>
      <c r="K1392"/>
      <c r="L1392"/>
      <c r="M1392"/>
      <c r="N1392"/>
      <c r="O1392"/>
    </row>
    <row r="1393" spans="1:15" ht="22.95" customHeight="1" x14ac:dyDescent="0.25">
      <c r="A1393"/>
      <c r="B1393"/>
      <c r="C1393"/>
      <c r="D1393"/>
      <c r="E1393"/>
      <c r="F1393"/>
      <c r="G1393"/>
      <c r="H1393"/>
      <c r="I1393"/>
      <c r="J1393"/>
      <c r="K1393"/>
      <c r="L1393"/>
      <c r="M1393"/>
      <c r="N1393"/>
      <c r="O1393"/>
    </row>
    <row r="1394" spans="1:15" ht="22.95" customHeight="1" x14ac:dyDescent="0.25">
      <c r="A1394"/>
      <c r="B1394"/>
      <c r="C1394"/>
      <c r="D1394"/>
      <c r="E1394"/>
      <c r="F1394"/>
      <c r="G1394"/>
      <c r="H1394"/>
      <c r="I1394"/>
      <c r="J1394"/>
      <c r="K1394"/>
      <c r="L1394"/>
      <c r="M1394"/>
      <c r="N1394"/>
      <c r="O1394"/>
    </row>
    <row r="1395" spans="1:15" ht="22.95" customHeight="1" x14ac:dyDescent="0.25">
      <c r="A1395"/>
      <c r="B1395"/>
      <c r="C1395"/>
      <c r="D1395"/>
      <c r="E1395"/>
      <c r="F1395"/>
      <c r="G1395"/>
      <c r="H1395"/>
      <c r="I1395"/>
      <c r="J1395"/>
      <c r="K1395"/>
      <c r="L1395"/>
      <c r="M1395"/>
      <c r="N1395"/>
      <c r="O1395"/>
    </row>
    <row r="1396" spans="1:15" ht="22.95" customHeight="1" x14ac:dyDescent="0.25">
      <c r="A1396"/>
      <c r="B1396"/>
      <c r="C1396"/>
      <c r="D1396"/>
      <c r="E1396"/>
      <c r="F1396"/>
      <c r="G1396"/>
      <c r="H1396"/>
      <c r="I1396"/>
      <c r="J1396"/>
      <c r="K1396"/>
      <c r="L1396"/>
      <c r="M1396"/>
      <c r="N1396"/>
      <c r="O1396"/>
    </row>
    <row r="1397" spans="1:15" ht="22.95" customHeight="1" x14ac:dyDescent="0.25">
      <c r="A1397"/>
      <c r="B1397"/>
      <c r="C1397"/>
      <c r="D1397"/>
      <c r="E1397"/>
      <c r="F1397"/>
      <c r="G1397"/>
      <c r="H1397"/>
      <c r="I1397"/>
      <c r="J1397"/>
      <c r="K1397"/>
      <c r="L1397"/>
      <c r="M1397"/>
      <c r="N1397"/>
      <c r="O1397"/>
    </row>
    <row r="1398" spans="1:15" ht="22.95" customHeight="1" x14ac:dyDescent="0.25">
      <c r="A1398"/>
      <c r="B1398"/>
      <c r="C1398"/>
      <c r="D1398"/>
      <c r="E1398"/>
      <c r="F1398"/>
      <c r="G1398"/>
      <c r="H1398"/>
      <c r="I1398"/>
      <c r="J1398"/>
      <c r="K1398"/>
      <c r="L1398"/>
      <c r="M1398"/>
      <c r="N1398"/>
      <c r="O1398"/>
    </row>
    <row r="1399" spans="1:15" ht="22.95" customHeight="1" x14ac:dyDescent="0.25">
      <c r="A1399"/>
      <c r="B1399"/>
      <c r="C1399"/>
      <c r="D1399"/>
      <c r="E1399"/>
      <c r="F1399"/>
      <c r="G1399"/>
      <c r="H1399"/>
      <c r="I1399"/>
      <c r="J1399"/>
      <c r="K1399"/>
      <c r="L1399"/>
      <c r="M1399"/>
      <c r="N1399"/>
      <c r="O1399"/>
    </row>
    <row r="1400" spans="1:15" ht="22.95" customHeight="1" x14ac:dyDescent="0.25">
      <c r="A1400"/>
      <c r="B1400"/>
      <c r="C1400"/>
      <c r="D1400"/>
      <c r="E1400"/>
      <c r="F1400"/>
      <c r="G1400"/>
      <c r="H1400"/>
      <c r="I1400"/>
      <c r="J1400"/>
      <c r="K1400"/>
      <c r="L1400"/>
      <c r="M1400"/>
      <c r="N1400"/>
      <c r="O1400"/>
    </row>
    <row r="1401" spans="1:15" ht="22.95" customHeight="1" x14ac:dyDescent="0.25">
      <c r="A1401"/>
      <c r="B1401"/>
      <c r="C1401"/>
      <c r="D1401"/>
      <c r="E1401"/>
      <c r="F1401"/>
      <c r="G1401"/>
      <c r="H1401"/>
      <c r="I1401"/>
      <c r="J1401"/>
      <c r="K1401"/>
      <c r="L1401"/>
      <c r="M1401"/>
      <c r="N1401"/>
      <c r="O1401"/>
    </row>
    <row r="1402" spans="1:15" ht="22.95" customHeight="1" x14ac:dyDescent="0.25">
      <c r="A1402"/>
      <c r="B1402"/>
      <c r="C1402"/>
      <c r="D1402"/>
      <c r="E1402"/>
      <c r="F1402"/>
      <c r="G1402"/>
      <c r="H1402"/>
      <c r="I1402"/>
      <c r="J1402"/>
      <c r="K1402"/>
      <c r="L1402"/>
      <c r="M1402"/>
      <c r="N1402"/>
      <c r="O1402"/>
    </row>
    <row r="1403" spans="1:15" ht="22.95" customHeight="1" x14ac:dyDescent="0.25">
      <c r="A1403"/>
      <c r="B1403"/>
      <c r="C1403"/>
      <c r="D1403"/>
      <c r="E1403"/>
      <c r="F1403"/>
      <c r="G1403"/>
      <c r="H1403"/>
      <c r="I1403"/>
      <c r="J1403"/>
      <c r="K1403"/>
      <c r="L1403"/>
      <c r="M1403"/>
      <c r="N1403"/>
      <c r="O1403"/>
    </row>
    <row r="1404" spans="1:15" ht="22.95" customHeight="1" x14ac:dyDescent="0.25">
      <c r="A1404"/>
      <c r="B1404"/>
      <c r="C1404"/>
      <c r="D1404"/>
      <c r="E1404"/>
      <c r="F1404"/>
      <c r="G1404"/>
      <c r="H1404"/>
      <c r="I1404"/>
      <c r="J1404"/>
      <c r="K1404"/>
      <c r="L1404"/>
      <c r="M1404"/>
      <c r="N1404"/>
      <c r="O1404"/>
    </row>
    <row r="1405" spans="1:15" ht="22.95" customHeight="1" x14ac:dyDescent="0.25">
      <c r="A1405"/>
      <c r="B1405"/>
      <c r="C1405"/>
      <c r="D1405"/>
      <c r="E1405"/>
      <c r="F1405"/>
      <c r="G1405"/>
      <c r="H1405"/>
      <c r="I1405"/>
      <c r="J1405"/>
      <c r="K1405"/>
      <c r="L1405"/>
      <c r="M1405"/>
      <c r="N1405"/>
      <c r="O1405"/>
    </row>
    <row r="1406" spans="1:15" ht="22.95" customHeight="1" x14ac:dyDescent="0.25">
      <c r="A1406"/>
      <c r="B1406"/>
      <c r="C1406"/>
      <c r="D1406"/>
      <c r="E1406"/>
      <c r="F1406"/>
      <c r="G1406"/>
      <c r="H1406"/>
      <c r="I1406"/>
      <c r="J1406"/>
      <c r="K1406"/>
      <c r="L1406"/>
      <c r="M1406"/>
      <c r="N1406"/>
      <c r="O1406"/>
    </row>
    <row r="1407" spans="1:15" ht="22.95" customHeight="1" x14ac:dyDescent="0.25">
      <c r="A1407"/>
      <c r="B1407"/>
      <c r="C1407"/>
      <c r="D1407"/>
      <c r="E1407"/>
      <c r="F1407"/>
      <c r="G1407"/>
      <c r="H1407"/>
      <c r="I1407"/>
      <c r="J1407"/>
      <c r="K1407"/>
      <c r="L1407"/>
      <c r="M1407"/>
      <c r="N1407"/>
      <c r="O1407"/>
    </row>
    <row r="1408" spans="1:15" ht="22.95" customHeight="1" x14ac:dyDescent="0.25">
      <c r="A1408"/>
      <c r="B1408"/>
      <c r="C1408"/>
      <c r="D1408"/>
      <c r="E1408"/>
      <c r="F1408"/>
      <c r="G1408"/>
      <c r="H1408"/>
      <c r="I1408"/>
      <c r="J1408"/>
      <c r="K1408"/>
      <c r="L1408"/>
      <c r="M1408"/>
      <c r="N1408"/>
      <c r="O1408"/>
    </row>
    <row r="1409" spans="1:15" ht="22.95" customHeight="1" x14ac:dyDescent="0.25">
      <c r="A1409"/>
      <c r="B1409"/>
      <c r="C1409"/>
      <c r="D1409"/>
      <c r="E1409"/>
      <c r="F1409"/>
      <c r="G1409"/>
      <c r="H1409"/>
      <c r="I1409"/>
      <c r="J1409"/>
      <c r="K1409"/>
      <c r="L1409"/>
      <c r="M1409"/>
      <c r="N1409"/>
      <c r="O1409"/>
    </row>
    <row r="1410" spans="1:15" ht="22.95" customHeight="1" x14ac:dyDescent="0.25">
      <c r="A1410"/>
      <c r="B1410"/>
      <c r="C1410"/>
      <c r="D1410"/>
      <c r="E1410"/>
      <c r="F1410"/>
      <c r="G1410"/>
      <c r="H1410"/>
      <c r="I1410"/>
      <c r="J1410"/>
      <c r="K1410"/>
      <c r="L1410"/>
      <c r="M1410"/>
      <c r="N1410"/>
      <c r="O1410"/>
    </row>
    <row r="1411" spans="1:15" ht="22.95" customHeight="1" x14ac:dyDescent="0.25">
      <c r="A1411"/>
      <c r="B1411"/>
      <c r="C1411"/>
      <c r="D1411"/>
      <c r="E1411"/>
      <c r="F1411"/>
      <c r="G1411"/>
      <c r="H1411"/>
      <c r="I1411"/>
      <c r="J1411"/>
      <c r="K1411"/>
      <c r="L1411"/>
      <c r="M1411"/>
      <c r="N1411"/>
      <c r="O1411"/>
    </row>
    <row r="1412" spans="1:15" ht="22.95" customHeight="1" x14ac:dyDescent="0.25">
      <c r="A1412"/>
      <c r="B1412"/>
      <c r="C1412"/>
      <c r="D1412"/>
      <c r="E1412"/>
      <c r="F1412"/>
      <c r="G1412"/>
      <c r="H1412"/>
      <c r="I1412"/>
      <c r="J1412"/>
      <c r="K1412"/>
      <c r="L1412"/>
      <c r="M1412"/>
      <c r="N1412"/>
      <c r="O1412"/>
    </row>
    <row r="1413" spans="1:15" ht="22.95" customHeight="1" x14ac:dyDescent="0.25">
      <c r="A1413"/>
      <c r="B1413"/>
      <c r="C1413"/>
      <c r="D1413"/>
      <c r="E1413"/>
      <c r="F1413"/>
      <c r="G1413"/>
      <c r="H1413"/>
      <c r="I1413"/>
      <c r="J1413"/>
      <c r="K1413"/>
      <c r="L1413"/>
      <c r="M1413"/>
      <c r="N1413"/>
      <c r="O1413"/>
    </row>
    <row r="1414" spans="1:15" ht="22.95" customHeight="1" x14ac:dyDescent="0.25">
      <c r="A1414"/>
      <c r="B1414"/>
      <c r="C1414"/>
      <c r="D1414"/>
      <c r="E1414"/>
      <c r="F1414"/>
      <c r="G1414"/>
      <c r="H1414"/>
      <c r="I1414"/>
      <c r="J1414"/>
      <c r="K1414"/>
      <c r="L1414"/>
      <c r="M1414"/>
      <c r="N1414"/>
      <c r="O1414"/>
    </row>
    <row r="1415" spans="1:15" ht="22.95" customHeight="1" x14ac:dyDescent="0.25">
      <c r="A1415"/>
      <c r="B1415"/>
      <c r="C1415"/>
      <c r="D1415"/>
      <c r="E1415"/>
      <c r="F1415"/>
      <c r="G1415"/>
      <c r="H1415"/>
      <c r="I1415"/>
      <c r="J1415"/>
      <c r="K1415"/>
      <c r="L1415"/>
      <c r="M1415"/>
      <c r="N1415"/>
      <c r="O1415"/>
    </row>
    <row r="1416" spans="1:15" ht="100.2" customHeight="1" x14ac:dyDescent="0.25">
      <c r="A1416"/>
      <c r="B1416"/>
      <c r="C1416"/>
      <c r="D1416"/>
      <c r="E1416"/>
      <c r="F1416"/>
      <c r="G1416"/>
      <c r="H1416"/>
      <c r="I1416"/>
      <c r="J1416"/>
      <c r="K1416"/>
      <c r="L1416"/>
      <c r="M1416"/>
      <c r="N1416"/>
      <c r="O1416"/>
    </row>
    <row r="1417" spans="1:15" ht="22.95" customHeight="1" x14ac:dyDescent="0.25">
      <c r="A1417"/>
      <c r="B1417"/>
      <c r="C1417"/>
      <c r="D1417"/>
      <c r="E1417"/>
      <c r="F1417"/>
      <c r="G1417"/>
      <c r="H1417"/>
      <c r="I1417"/>
      <c r="J1417"/>
      <c r="K1417"/>
      <c r="L1417"/>
      <c r="M1417"/>
      <c r="N1417"/>
      <c r="O1417"/>
    </row>
    <row r="1418" spans="1:15" ht="22.95" customHeight="1" x14ac:dyDescent="0.25">
      <c r="A1418"/>
      <c r="B1418"/>
      <c r="C1418"/>
      <c r="D1418"/>
      <c r="E1418"/>
      <c r="F1418"/>
      <c r="G1418"/>
      <c r="H1418"/>
      <c r="I1418"/>
      <c r="J1418"/>
      <c r="K1418"/>
      <c r="L1418"/>
      <c r="M1418"/>
      <c r="N1418"/>
      <c r="O1418"/>
    </row>
    <row r="1419" spans="1:15" ht="22.95" customHeight="1" x14ac:dyDescent="0.25">
      <c r="A1419"/>
      <c r="B1419"/>
      <c r="C1419"/>
      <c r="D1419"/>
      <c r="E1419"/>
      <c r="F1419"/>
      <c r="G1419"/>
      <c r="H1419"/>
      <c r="I1419"/>
      <c r="J1419"/>
      <c r="K1419"/>
      <c r="L1419"/>
      <c r="M1419"/>
      <c r="N1419"/>
      <c r="O1419"/>
    </row>
    <row r="1420" spans="1:15" ht="22.95" customHeight="1" x14ac:dyDescent="0.25">
      <c r="A1420"/>
      <c r="B1420"/>
      <c r="C1420"/>
      <c r="D1420"/>
      <c r="E1420"/>
      <c r="F1420"/>
      <c r="G1420"/>
      <c r="H1420"/>
      <c r="I1420"/>
      <c r="J1420"/>
      <c r="K1420"/>
      <c r="L1420"/>
      <c r="M1420"/>
      <c r="N1420"/>
      <c r="O1420"/>
    </row>
    <row r="1421" spans="1:15" ht="22.95" customHeight="1" x14ac:dyDescent="0.25">
      <c r="A1421"/>
      <c r="B1421"/>
      <c r="C1421"/>
      <c r="D1421"/>
      <c r="E1421"/>
      <c r="F1421"/>
      <c r="G1421"/>
      <c r="H1421"/>
      <c r="I1421"/>
      <c r="J1421"/>
      <c r="K1421"/>
      <c r="L1421"/>
      <c r="M1421"/>
      <c r="N1421"/>
      <c r="O1421"/>
    </row>
    <row r="1422" spans="1:15" ht="22.95" customHeight="1" x14ac:dyDescent="0.25">
      <c r="A1422"/>
      <c r="B1422"/>
      <c r="C1422"/>
      <c r="D1422"/>
      <c r="E1422"/>
      <c r="F1422"/>
      <c r="G1422"/>
      <c r="H1422"/>
      <c r="I1422"/>
      <c r="J1422"/>
      <c r="K1422"/>
      <c r="L1422"/>
      <c r="M1422"/>
      <c r="N1422"/>
      <c r="O1422"/>
    </row>
    <row r="1423" spans="1:15" ht="22.95" customHeight="1" x14ac:dyDescent="0.25">
      <c r="A1423"/>
      <c r="B1423"/>
      <c r="C1423"/>
      <c r="D1423"/>
      <c r="E1423"/>
      <c r="F1423"/>
      <c r="G1423"/>
      <c r="H1423"/>
      <c r="I1423"/>
      <c r="J1423"/>
      <c r="K1423"/>
      <c r="L1423"/>
      <c r="M1423"/>
      <c r="N1423"/>
      <c r="O1423"/>
    </row>
    <row r="1424" spans="1:15" ht="22.95" customHeight="1" x14ac:dyDescent="0.25">
      <c r="A1424"/>
      <c r="B1424"/>
      <c r="C1424"/>
      <c r="D1424"/>
      <c r="E1424"/>
      <c r="F1424"/>
      <c r="G1424"/>
      <c r="H1424"/>
      <c r="I1424"/>
      <c r="J1424"/>
      <c r="K1424"/>
      <c r="L1424"/>
      <c r="M1424"/>
      <c r="N1424"/>
      <c r="O1424"/>
    </row>
    <row r="1425" spans="1:15" ht="22.95" customHeight="1" x14ac:dyDescent="0.25">
      <c r="A1425"/>
      <c r="B1425"/>
      <c r="C1425"/>
      <c r="D1425"/>
      <c r="E1425"/>
      <c r="F1425"/>
      <c r="G1425"/>
      <c r="H1425"/>
      <c r="I1425"/>
      <c r="J1425"/>
      <c r="K1425"/>
      <c r="L1425"/>
      <c r="M1425"/>
      <c r="N1425"/>
      <c r="O1425"/>
    </row>
    <row r="1426" spans="1:15" ht="22.95" customHeight="1" x14ac:dyDescent="0.25">
      <c r="A1426"/>
      <c r="B1426"/>
      <c r="C1426"/>
      <c r="D1426"/>
      <c r="E1426"/>
      <c r="F1426"/>
      <c r="G1426"/>
      <c r="H1426"/>
      <c r="I1426"/>
      <c r="J1426"/>
      <c r="K1426"/>
      <c r="L1426"/>
      <c r="M1426"/>
      <c r="N1426"/>
      <c r="O1426"/>
    </row>
    <row r="1427" spans="1:15" ht="22.95" customHeight="1" x14ac:dyDescent="0.25">
      <c r="A1427"/>
      <c r="B1427"/>
      <c r="C1427"/>
      <c r="D1427"/>
      <c r="E1427"/>
      <c r="F1427"/>
      <c r="G1427"/>
      <c r="H1427"/>
      <c r="I1427"/>
      <c r="J1427"/>
      <c r="K1427"/>
      <c r="L1427"/>
      <c r="M1427"/>
      <c r="N1427"/>
      <c r="O1427"/>
    </row>
    <row r="1428" spans="1:15" ht="22.95" customHeight="1" x14ac:dyDescent="0.25">
      <c r="A1428"/>
      <c r="B1428"/>
      <c r="C1428"/>
      <c r="D1428"/>
      <c r="E1428"/>
      <c r="F1428"/>
      <c r="G1428"/>
      <c r="H1428"/>
      <c r="I1428"/>
      <c r="J1428"/>
      <c r="K1428"/>
      <c r="L1428"/>
      <c r="M1428"/>
      <c r="N1428"/>
      <c r="O1428"/>
    </row>
    <row r="1429" spans="1:15" ht="22.95" customHeight="1" x14ac:dyDescent="0.25">
      <c r="A1429"/>
      <c r="B1429"/>
      <c r="C1429"/>
      <c r="D1429"/>
      <c r="E1429"/>
      <c r="F1429"/>
      <c r="G1429"/>
      <c r="H1429"/>
      <c r="I1429"/>
      <c r="J1429"/>
      <c r="K1429"/>
      <c r="L1429"/>
      <c r="M1429"/>
      <c r="N1429"/>
      <c r="O1429"/>
    </row>
    <row r="1430" spans="1:15" ht="22.95" customHeight="1" x14ac:dyDescent="0.25">
      <c r="A1430"/>
      <c r="B1430"/>
      <c r="C1430"/>
      <c r="D1430"/>
      <c r="E1430"/>
      <c r="F1430"/>
      <c r="G1430"/>
      <c r="H1430"/>
      <c r="I1430"/>
      <c r="J1430"/>
      <c r="K1430"/>
      <c r="L1430"/>
      <c r="M1430"/>
      <c r="N1430"/>
      <c r="O1430"/>
    </row>
    <row r="1431" spans="1:15" ht="22.95" customHeight="1" x14ac:dyDescent="0.25">
      <c r="A1431"/>
      <c r="B1431"/>
      <c r="C1431"/>
      <c r="D1431"/>
      <c r="E1431"/>
      <c r="F1431"/>
      <c r="G1431"/>
      <c r="H1431"/>
      <c r="I1431"/>
      <c r="J1431"/>
      <c r="K1431"/>
      <c r="L1431"/>
      <c r="M1431"/>
      <c r="N1431"/>
      <c r="O1431"/>
    </row>
    <row r="1432" spans="1:15" ht="22.95" customHeight="1" x14ac:dyDescent="0.25">
      <c r="A1432"/>
      <c r="B1432"/>
      <c r="C1432"/>
      <c r="D1432"/>
      <c r="E1432"/>
      <c r="F1432"/>
      <c r="G1432"/>
      <c r="H1432"/>
      <c r="I1432"/>
      <c r="J1432"/>
      <c r="K1432"/>
      <c r="L1432"/>
      <c r="M1432"/>
      <c r="N1432"/>
      <c r="O1432"/>
    </row>
    <row r="1433" spans="1:15" ht="22.95" customHeight="1" x14ac:dyDescent="0.25">
      <c r="A1433"/>
      <c r="B1433"/>
      <c r="C1433"/>
      <c r="D1433"/>
      <c r="E1433"/>
      <c r="F1433"/>
      <c r="G1433"/>
      <c r="H1433"/>
      <c r="I1433"/>
      <c r="J1433"/>
      <c r="K1433"/>
      <c r="L1433"/>
      <c r="M1433"/>
      <c r="N1433"/>
      <c r="O1433"/>
    </row>
    <row r="1434" spans="1:15" ht="22.95" customHeight="1" x14ac:dyDescent="0.25">
      <c r="A1434"/>
      <c r="B1434"/>
      <c r="C1434"/>
      <c r="D1434"/>
      <c r="E1434"/>
      <c r="F1434"/>
      <c r="G1434"/>
      <c r="H1434"/>
      <c r="I1434"/>
      <c r="J1434"/>
      <c r="K1434"/>
      <c r="L1434"/>
      <c r="M1434"/>
      <c r="N1434"/>
      <c r="O1434"/>
    </row>
    <row r="1435" spans="1:15" ht="22.95" customHeight="1" x14ac:dyDescent="0.25">
      <c r="A1435"/>
      <c r="B1435"/>
      <c r="C1435"/>
      <c r="D1435"/>
      <c r="E1435"/>
      <c r="F1435"/>
      <c r="G1435"/>
      <c r="H1435"/>
      <c r="I1435"/>
      <c r="J1435"/>
      <c r="K1435"/>
      <c r="L1435"/>
      <c r="M1435"/>
      <c r="N1435"/>
      <c r="O1435"/>
    </row>
    <row r="1436" spans="1:15" ht="22.95" customHeight="1" x14ac:dyDescent="0.25">
      <c r="A1436"/>
      <c r="B1436"/>
      <c r="C1436"/>
      <c r="D1436"/>
      <c r="E1436"/>
      <c r="F1436"/>
      <c r="G1436"/>
      <c r="H1436"/>
      <c r="I1436"/>
      <c r="J1436"/>
      <c r="K1436"/>
      <c r="L1436"/>
      <c r="M1436"/>
      <c r="N1436"/>
      <c r="O1436"/>
    </row>
    <row r="1437" spans="1:15" ht="22.95" customHeight="1" x14ac:dyDescent="0.25">
      <c r="A1437"/>
      <c r="B1437"/>
      <c r="C1437"/>
      <c r="D1437"/>
      <c r="E1437"/>
      <c r="F1437"/>
      <c r="G1437"/>
      <c r="H1437"/>
      <c r="I1437"/>
      <c r="J1437"/>
      <c r="K1437"/>
      <c r="L1437"/>
      <c r="M1437"/>
      <c r="N1437"/>
      <c r="O1437"/>
    </row>
    <row r="1438" spans="1:15" ht="22.95" customHeight="1" x14ac:dyDescent="0.25">
      <c r="A1438"/>
      <c r="B1438"/>
      <c r="C1438"/>
      <c r="D1438"/>
      <c r="E1438"/>
      <c r="F1438"/>
      <c r="G1438"/>
      <c r="H1438"/>
      <c r="I1438"/>
      <c r="J1438"/>
      <c r="K1438"/>
      <c r="L1438"/>
      <c r="M1438"/>
      <c r="N1438"/>
      <c r="O1438"/>
    </row>
    <row r="1439" spans="1:15" ht="22.95" customHeight="1" x14ac:dyDescent="0.25">
      <c r="A1439"/>
      <c r="B1439"/>
      <c r="C1439"/>
      <c r="D1439"/>
      <c r="E1439"/>
      <c r="F1439"/>
      <c r="G1439"/>
      <c r="H1439"/>
      <c r="I1439"/>
      <c r="J1439"/>
      <c r="K1439"/>
      <c r="L1439"/>
      <c r="M1439"/>
      <c r="N1439"/>
      <c r="O1439"/>
    </row>
    <row r="1440" spans="1:15" ht="22.95" customHeight="1" x14ac:dyDescent="0.25">
      <c r="A1440"/>
      <c r="B1440"/>
      <c r="C1440"/>
      <c r="D1440"/>
      <c r="E1440"/>
      <c r="F1440"/>
      <c r="G1440"/>
      <c r="H1440"/>
      <c r="I1440"/>
      <c r="J1440"/>
      <c r="K1440"/>
      <c r="L1440"/>
      <c r="M1440"/>
      <c r="N1440"/>
      <c r="O1440"/>
    </row>
    <row r="1441" spans="1:15" ht="22.95" customHeight="1" x14ac:dyDescent="0.25">
      <c r="A1441"/>
      <c r="B1441"/>
      <c r="C1441"/>
      <c r="D1441"/>
      <c r="E1441"/>
      <c r="F1441"/>
      <c r="G1441"/>
      <c r="H1441"/>
      <c r="I1441"/>
      <c r="J1441"/>
      <c r="K1441"/>
      <c r="L1441"/>
      <c r="M1441"/>
      <c r="N1441"/>
      <c r="O1441"/>
    </row>
    <row r="1442" spans="1:15" ht="22.95" customHeight="1" x14ac:dyDescent="0.25">
      <c r="A1442"/>
      <c r="B1442"/>
      <c r="C1442"/>
      <c r="D1442"/>
      <c r="E1442"/>
      <c r="F1442"/>
      <c r="G1442"/>
      <c r="H1442"/>
      <c r="I1442"/>
      <c r="J1442"/>
      <c r="K1442"/>
      <c r="L1442"/>
      <c r="M1442"/>
      <c r="N1442"/>
      <c r="O1442"/>
    </row>
    <row r="1443" spans="1:15" ht="22.95" customHeight="1" x14ac:dyDescent="0.25">
      <c r="A1443"/>
      <c r="B1443"/>
      <c r="C1443"/>
      <c r="D1443"/>
      <c r="E1443"/>
      <c r="F1443"/>
      <c r="G1443"/>
      <c r="H1443"/>
      <c r="I1443"/>
      <c r="J1443"/>
      <c r="K1443"/>
      <c r="L1443"/>
      <c r="M1443"/>
      <c r="N1443"/>
      <c r="O1443"/>
    </row>
    <row r="1444" spans="1:15" ht="22.95" customHeight="1" x14ac:dyDescent="0.25">
      <c r="A1444"/>
      <c r="B1444"/>
      <c r="C1444"/>
      <c r="D1444"/>
      <c r="E1444"/>
      <c r="F1444"/>
      <c r="G1444"/>
      <c r="H1444"/>
      <c r="I1444"/>
      <c r="J1444"/>
      <c r="K1444"/>
      <c r="L1444"/>
      <c r="M1444"/>
      <c r="N1444"/>
      <c r="O1444"/>
    </row>
    <row r="1445" spans="1:15" ht="22.95" customHeight="1" x14ac:dyDescent="0.25">
      <c r="A1445"/>
      <c r="B1445"/>
      <c r="C1445"/>
      <c r="D1445"/>
      <c r="E1445"/>
      <c r="F1445"/>
      <c r="G1445"/>
      <c r="H1445"/>
      <c r="I1445"/>
      <c r="J1445"/>
      <c r="K1445"/>
      <c r="L1445"/>
      <c r="M1445"/>
      <c r="N1445"/>
      <c r="O1445"/>
    </row>
    <row r="1446" spans="1:15" ht="22.95" customHeight="1" x14ac:dyDescent="0.25">
      <c r="A1446"/>
      <c r="B1446"/>
      <c r="C1446"/>
      <c r="D1446"/>
      <c r="E1446"/>
      <c r="F1446"/>
      <c r="G1446"/>
      <c r="H1446"/>
      <c r="I1446"/>
      <c r="J1446"/>
      <c r="K1446"/>
      <c r="L1446"/>
      <c r="M1446"/>
      <c r="N1446"/>
      <c r="O1446"/>
    </row>
    <row r="1447" spans="1:15" ht="22.95" customHeight="1" x14ac:dyDescent="0.25">
      <c r="A1447"/>
      <c r="B1447"/>
      <c r="C1447"/>
      <c r="D1447"/>
      <c r="E1447"/>
      <c r="F1447"/>
      <c r="G1447"/>
      <c r="H1447"/>
      <c r="I1447"/>
      <c r="J1447"/>
      <c r="K1447"/>
      <c r="L1447"/>
      <c r="M1447"/>
      <c r="N1447"/>
      <c r="O1447"/>
    </row>
    <row r="1448" spans="1:15" ht="22.95" customHeight="1" x14ac:dyDescent="0.25">
      <c r="A1448"/>
      <c r="B1448"/>
      <c r="C1448"/>
      <c r="D1448"/>
      <c r="E1448"/>
      <c r="F1448"/>
      <c r="G1448"/>
      <c r="H1448"/>
      <c r="I1448"/>
      <c r="J1448"/>
      <c r="K1448"/>
      <c r="L1448"/>
      <c r="M1448"/>
      <c r="N1448"/>
      <c r="O1448"/>
    </row>
    <row r="1449" spans="1:15" ht="22.95" customHeight="1" x14ac:dyDescent="0.25">
      <c r="A1449"/>
      <c r="B1449"/>
      <c r="C1449"/>
      <c r="D1449"/>
      <c r="E1449"/>
      <c r="F1449"/>
      <c r="G1449"/>
      <c r="H1449"/>
      <c r="I1449"/>
      <c r="J1449"/>
      <c r="K1449"/>
      <c r="L1449"/>
      <c r="M1449"/>
      <c r="N1449"/>
      <c r="O1449"/>
    </row>
    <row r="1450" spans="1:15" ht="22.95" customHeight="1" x14ac:dyDescent="0.25">
      <c r="A1450"/>
      <c r="B1450"/>
      <c r="C1450"/>
      <c r="D1450"/>
      <c r="E1450"/>
      <c r="F1450"/>
      <c r="G1450"/>
      <c r="H1450"/>
      <c r="I1450"/>
      <c r="J1450"/>
      <c r="K1450"/>
      <c r="L1450"/>
      <c r="M1450"/>
      <c r="N1450"/>
      <c r="O1450"/>
    </row>
    <row r="1451" spans="1:15" ht="22.95" customHeight="1" x14ac:dyDescent="0.25">
      <c r="A1451"/>
      <c r="B1451"/>
      <c r="C1451"/>
      <c r="D1451"/>
      <c r="E1451"/>
      <c r="F1451"/>
      <c r="G1451"/>
      <c r="H1451"/>
      <c r="I1451"/>
      <c r="J1451"/>
      <c r="K1451"/>
      <c r="L1451"/>
      <c r="M1451"/>
      <c r="N1451"/>
      <c r="O1451"/>
    </row>
    <row r="1452" spans="1:15" ht="22.95" customHeight="1" x14ac:dyDescent="0.25">
      <c r="A1452"/>
      <c r="B1452"/>
      <c r="C1452"/>
      <c r="D1452"/>
      <c r="E1452"/>
      <c r="F1452"/>
      <c r="G1452"/>
      <c r="H1452"/>
      <c r="I1452"/>
      <c r="J1452"/>
      <c r="K1452"/>
      <c r="L1452"/>
      <c r="M1452"/>
      <c r="N1452"/>
      <c r="O1452"/>
    </row>
    <row r="1453" spans="1:15" ht="22.95" customHeight="1" x14ac:dyDescent="0.25">
      <c r="A1453"/>
      <c r="B1453"/>
      <c r="C1453"/>
      <c r="D1453"/>
      <c r="E1453"/>
      <c r="F1453"/>
      <c r="G1453"/>
      <c r="H1453"/>
      <c r="I1453"/>
      <c r="J1453"/>
      <c r="K1453"/>
      <c r="L1453"/>
      <c r="M1453"/>
      <c r="N1453"/>
      <c r="O1453"/>
    </row>
    <row r="1454" spans="1:15" ht="22.95" customHeight="1" x14ac:dyDescent="0.25">
      <c r="A1454"/>
      <c r="B1454"/>
      <c r="C1454"/>
      <c r="D1454"/>
      <c r="E1454"/>
      <c r="F1454"/>
      <c r="G1454"/>
      <c r="H1454"/>
      <c r="I1454"/>
      <c r="J1454"/>
      <c r="K1454"/>
      <c r="L1454"/>
      <c r="M1454"/>
      <c r="N1454"/>
      <c r="O1454"/>
    </row>
    <row r="1455" spans="1:15" ht="22.95" customHeight="1" x14ac:dyDescent="0.25">
      <c r="A1455"/>
      <c r="B1455"/>
      <c r="C1455"/>
      <c r="D1455"/>
      <c r="E1455"/>
      <c r="F1455"/>
      <c r="G1455"/>
      <c r="H1455"/>
      <c r="I1455"/>
      <c r="J1455"/>
      <c r="K1455"/>
      <c r="L1455"/>
      <c r="M1455"/>
      <c r="N1455"/>
      <c r="O1455"/>
    </row>
    <row r="1456" spans="1:15" ht="22.95" customHeight="1" x14ac:dyDescent="0.25">
      <c r="A1456"/>
      <c r="B1456"/>
      <c r="C1456"/>
      <c r="D1456"/>
      <c r="E1456"/>
      <c r="F1456"/>
      <c r="G1456"/>
      <c r="H1456"/>
      <c r="I1456"/>
      <c r="J1456"/>
      <c r="K1456"/>
      <c r="L1456"/>
      <c r="M1456"/>
      <c r="N1456"/>
      <c r="O1456"/>
    </row>
    <row r="1457" spans="1:15" ht="22.95" customHeight="1" x14ac:dyDescent="0.25">
      <c r="A1457"/>
      <c r="B1457"/>
      <c r="C1457"/>
      <c r="D1457"/>
      <c r="E1457"/>
      <c r="F1457"/>
      <c r="G1457"/>
      <c r="H1457"/>
      <c r="I1457"/>
      <c r="J1457"/>
      <c r="K1457"/>
      <c r="L1457"/>
      <c r="M1457"/>
      <c r="N1457"/>
      <c r="O1457"/>
    </row>
    <row r="1458" spans="1:15" ht="22.95" customHeight="1" x14ac:dyDescent="0.25">
      <c r="A1458"/>
      <c r="B1458"/>
      <c r="C1458"/>
      <c r="D1458"/>
      <c r="E1458"/>
      <c r="F1458"/>
      <c r="G1458"/>
      <c r="H1458"/>
      <c r="I1458"/>
      <c r="J1458"/>
      <c r="K1458"/>
      <c r="L1458"/>
      <c r="M1458"/>
      <c r="N1458"/>
      <c r="O1458"/>
    </row>
    <row r="1459" spans="1:15" ht="22.95" customHeight="1" x14ac:dyDescent="0.25">
      <c r="A1459"/>
      <c r="B1459"/>
      <c r="C1459"/>
      <c r="D1459"/>
      <c r="E1459"/>
      <c r="F1459"/>
      <c r="G1459"/>
      <c r="H1459"/>
      <c r="I1459"/>
      <c r="J1459"/>
      <c r="K1459"/>
      <c r="L1459"/>
      <c r="M1459"/>
      <c r="N1459"/>
      <c r="O1459"/>
    </row>
    <row r="1460" spans="1:15" ht="22.95" customHeight="1" x14ac:dyDescent="0.25">
      <c r="A1460"/>
      <c r="B1460"/>
      <c r="C1460"/>
      <c r="D1460"/>
      <c r="E1460"/>
      <c r="F1460"/>
      <c r="G1460"/>
      <c r="H1460"/>
      <c r="I1460"/>
      <c r="J1460"/>
      <c r="K1460"/>
      <c r="L1460"/>
      <c r="M1460"/>
      <c r="N1460"/>
      <c r="O1460"/>
    </row>
    <row r="1461" spans="1:15" ht="22.95" customHeight="1" x14ac:dyDescent="0.25">
      <c r="A1461"/>
      <c r="B1461"/>
      <c r="C1461"/>
      <c r="D1461"/>
      <c r="E1461"/>
      <c r="F1461"/>
      <c r="G1461"/>
      <c r="H1461"/>
      <c r="I1461"/>
      <c r="J1461"/>
      <c r="K1461"/>
      <c r="L1461"/>
      <c r="M1461"/>
      <c r="N1461"/>
      <c r="O1461"/>
    </row>
    <row r="1462" spans="1:15" ht="22.95" customHeight="1" x14ac:dyDescent="0.25">
      <c r="A1462"/>
      <c r="B1462"/>
      <c r="C1462"/>
      <c r="D1462"/>
      <c r="E1462"/>
      <c r="F1462"/>
      <c r="G1462"/>
      <c r="H1462"/>
      <c r="I1462"/>
      <c r="J1462"/>
      <c r="K1462"/>
      <c r="L1462"/>
      <c r="M1462"/>
      <c r="N1462"/>
      <c r="O1462"/>
    </row>
    <row r="1463" spans="1:15" ht="22.95" customHeight="1" x14ac:dyDescent="0.25">
      <c r="A1463"/>
      <c r="B1463"/>
      <c r="C1463"/>
      <c r="D1463"/>
      <c r="E1463"/>
      <c r="F1463"/>
      <c r="G1463"/>
      <c r="H1463"/>
      <c r="I1463"/>
      <c r="J1463"/>
      <c r="K1463"/>
      <c r="L1463"/>
      <c r="M1463"/>
      <c r="N1463"/>
      <c r="O1463"/>
    </row>
    <row r="1464" spans="1:15" ht="22.95" customHeight="1" x14ac:dyDescent="0.25">
      <c r="A1464"/>
      <c r="B1464"/>
      <c r="C1464"/>
      <c r="D1464"/>
      <c r="E1464"/>
      <c r="F1464"/>
      <c r="G1464"/>
      <c r="H1464"/>
      <c r="I1464"/>
      <c r="J1464"/>
      <c r="K1464"/>
      <c r="L1464"/>
      <c r="M1464"/>
      <c r="N1464"/>
      <c r="O1464"/>
    </row>
    <row r="1465" spans="1:15" ht="22.95" customHeight="1" x14ac:dyDescent="0.25">
      <c r="A1465"/>
      <c r="B1465"/>
      <c r="C1465"/>
      <c r="D1465"/>
      <c r="E1465"/>
      <c r="F1465"/>
      <c r="G1465"/>
      <c r="H1465"/>
      <c r="I1465"/>
      <c r="J1465"/>
      <c r="K1465"/>
      <c r="L1465"/>
      <c r="M1465"/>
      <c r="N1465"/>
      <c r="O1465"/>
    </row>
    <row r="1466" spans="1:15" ht="22.95" customHeight="1" x14ac:dyDescent="0.25">
      <c r="A1466"/>
      <c r="B1466"/>
      <c r="C1466"/>
      <c r="D1466"/>
      <c r="E1466"/>
      <c r="F1466"/>
      <c r="G1466"/>
      <c r="H1466"/>
      <c r="I1466"/>
      <c r="J1466"/>
      <c r="K1466"/>
      <c r="L1466"/>
      <c r="M1466"/>
      <c r="N1466"/>
      <c r="O1466"/>
    </row>
    <row r="1467" spans="1:15" ht="22.95" customHeight="1" x14ac:dyDescent="0.25">
      <c r="A1467"/>
      <c r="B1467"/>
      <c r="C1467"/>
      <c r="D1467"/>
      <c r="E1467"/>
      <c r="F1467"/>
      <c r="G1467"/>
      <c r="H1467"/>
      <c r="I1467"/>
      <c r="J1467"/>
      <c r="K1467"/>
      <c r="L1467"/>
      <c r="M1467"/>
      <c r="N1467"/>
      <c r="O1467"/>
    </row>
    <row r="1468" spans="1:15" ht="22.95" customHeight="1" x14ac:dyDescent="0.25">
      <c r="A1468"/>
      <c r="B1468"/>
      <c r="C1468"/>
      <c r="D1468"/>
      <c r="E1468"/>
      <c r="F1468"/>
      <c r="G1468"/>
      <c r="H1468"/>
      <c r="I1468"/>
      <c r="J1468"/>
      <c r="K1468"/>
      <c r="L1468"/>
      <c r="M1468"/>
      <c r="N1468"/>
      <c r="O1468"/>
    </row>
    <row r="1469" spans="1:15" ht="22.95" customHeight="1" x14ac:dyDescent="0.25">
      <c r="A1469"/>
      <c r="B1469"/>
      <c r="C1469"/>
      <c r="D1469"/>
      <c r="E1469"/>
      <c r="F1469"/>
      <c r="G1469"/>
      <c r="H1469"/>
      <c r="I1469"/>
      <c r="J1469"/>
      <c r="K1469"/>
      <c r="L1469"/>
      <c r="M1469"/>
      <c r="N1469"/>
      <c r="O1469"/>
    </row>
    <row r="1470" spans="1:15" ht="22.95" customHeight="1" x14ac:dyDescent="0.25">
      <c r="A1470"/>
      <c r="B1470"/>
      <c r="C1470"/>
      <c r="D1470"/>
      <c r="E1470"/>
      <c r="F1470"/>
      <c r="G1470"/>
      <c r="H1470"/>
      <c r="I1470"/>
      <c r="J1470"/>
      <c r="K1470"/>
      <c r="L1470"/>
      <c r="M1470"/>
      <c r="N1470"/>
      <c r="O1470"/>
    </row>
    <row r="1471" spans="1:15" ht="22.95" customHeight="1" x14ac:dyDescent="0.25">
      <c r="A1471"/>
      <c r="B1471"/>
      <c r="C1471"/>
      <c r="D1471"/>
      <c r="E1471"/>
      <c r="F1471"/>
      <c r="G1471"/>
      <c r="H1471"/>
      <c r="I1471"/>
      <c r="J1471"/>
      <c r="K1471"/>
      <c r="L1471"/>
      <c r="M1471"/>
      <c r="N1471"/>
      <c r="O1471"/>
    </row>
    <row r="1472" spans="1:15" ht="22.95" customHeight="1" x14ac:dyDescent="0.25">
      <c r="A1472"/>
      <c r="B1472"/>
      <c r="C1472"/>
      <c r="D1472"/>
      <c r="E1472"/>
      <c r="F1472"/>
      <c r="G1472"/>
      <c r="H1472"/>
      <c r="I1472"/>
      <c r="J1472"/>
      <c r="K1472"/>
      <c r="L1472"/>
      <c r="M1472"/>
      <c r="N1472"/>
      <c r="O1472"/>
    </row>
    <row r="1473" spans="1:15" ht="22.95" customHeight="1" x14ac:dyDescent="0.25">
      <c r="A1473"/>
      <c r="B1473"/>
      <c r="C1473"/>
      <c r="D1473"/>
      <c r="E1473"/>
      <c r="F1473"/>
      <c r="G1473"/>
      <c r="H1473"/>
      <c r="I1473"/>
      <c r="J1473"/>
      <c r="K1473"/>
      <c r="L1473"/>
      <c r="M1473"/>
      <c r="N1473"/>
      <c r="O1473"/>
    </row>
    <row r="1474" spans="1:15" ht="22.95" customHeight="1" x14ac:dyDescent="0.25">
      <c r="A1474"/>
      <c r="B1474"/>
      <c r="C1474"/>
      <c r="D1474"/>
      <c r="E1474"/>
      <c r="F1474"/>
      <c r="G1474"/>
      <c r="H1474"/>
      <c r="I1474"/>
      <c r="J1474"/>
      <c r="K1474"/>
      <c r="L1474"/>
      <c r="M1474"/>
      <c r="N1474"/>
      <c r="O1474"/>
    </row>
    <row r="1475" spans="1:15" ht="22.95" customHeight="1" x14ac:dyDescent="0.25">
      <c r="A1475"/>
      <c r="B1475"/>
      <c r="C1475"/>
      <c r="D1475"/>
      <c r="E1475"/>
      <c r="F1475"/>
      <c r="G1475"/>
      <c r="H1475"/>
      <c r="I1475"/>
      <c r="J1475"/>
      <c r="K1475"/>
      <c r="L1475"/>
      <c r="M1475"/>
      <c r="N1475"/>
      <c r="O1475"/>
    </row>
    <row r="1476" spans="1:15" ht="22.95" customHeight="1" x14ac:dyDescent="0.25">
      <c r="A1476"/>
      <c r="B1476"/>
      <c r="C1476"/>
      <c r="D1476"/>
      <c r="E1476"/>
      <c r="F1476"/>
      <c r="G1476"/>
      <c r="H1476"/>
      <c r="I1476"/>
      <c r="J1476"/>
      <c r="K1476"/>
      <c r="L1476"/>
      <c r="M1476"/>
      <c r="N1476"/>
      <c r="O1476"/>
    </row>
    <row r="1477" spans="1:15" ht="22.95" customHeight="1" x14ac:dyDescent="0.25">
      <c r="A1477"/>
      <c r="B1477"/>
      <c r="C1477"/>
      <c r="D1477"/>
      <c r="E1477"/>
      <c r="F1477"/>
      <c r="G1477"/>
      <c r="H1477"/>
      <c r="I1477"/>
      <c r="J1477"/>
      <c r="K1477"/>
      <c r="L1477"/>
      <c r="M1477"/>
      <c r="N1477"/>
      <c r="O1477"/>
    </row>
    <row r="1478" spans="1:15" ht="22.95" customHeight="1" x14ac:dyDescent="0.25">
      <c r="A1478"/>
      <c r="B1478"/>
      <c r="C1478"/>
      <c r="D1478"/>
      <c r="E1478"/>
      <c r="F1478"/>
      <c r="G1478"/>
      <c r="H1478"/>
      <c r="I1478"/>
      <c r="J1478"/>
      <c r="K1478"/>
      <c r="L1478"/>
      <c r="M1478"/>
      <c r="N1478"/>
      <c r="O1478"/>
    </row>
    <row r="1479" spans="1:15" ht="22.95" customHeight="1" x14ac:dyDescent="0.25">
      <c r="A1479"/>
      <c r="B1479"/>
      <c r="C1479"/>
      <c r="D1479"/>
      <c r="E1479"/>
      <c r="F1479"/>
      <c r="G1479"/>
      <c r="H1479"/>
      <c r="I1479"/>
      <c r="J1479"/>
      <c r="K1479"/>
      <c r="L1479"/>
      <c r="M1479"/>
      <c r="N1479"/>
      <c r="O1479"/>
    </row>
    <row r="1480" spans="1:15" ht="22.95" customHeight="1" x14ac:dyDescent="0.25">
      <c r="A1480"/>
      <c r="B1480"/>
      <c r="C1480"/>
      <c r="D1480"/>
      <c r="E1480"/>
      <c r="F1480"/>
      <c r="G1480"/>
      <c r="H1480"/>
      <c r="I1480"/>
      <c r="J1480"/>
      <c r="K1480"/>
      <c r="L1480"/>
      <c r="M1480"/>
      <c r="N1480"/>
      <c r="O1480"/>
    </row>
    <row r="1481" spans="1:15" ht="100.2" customHeight="1" x14ac:dyDescent="0.25">
      <c r="A1481"/>
      <c r="B1481"/>
      <c r="C1481"/>
      <c r="D1481"/>
      <c r="E1481"/>
      <c r="F1481"/>
      <c r="G1481"/>
      <c r="H1481"/>
      <c r="I1481"/>
      <c r="J1481"/>
      <c r="K1481"/>
      <c r="L1481"/>
      <c r="M1481"/>
      <c r="N1481"/>
      <c r="O1481"/>
    </row>
    <row r="1482" spans="1:15" ht="22.95" customHeight="1" x14ac:dyDescent="0.25">
      <c r="A1482"/>
      <c r="B1482"/>
      <c r="C1482"/>
      <c r="D1482"/>
      <c r="E1482"/>
      <c r="F1482"/>
      <c r="G1482"/>
      <c r="H1482"/>
      <c r="I1482"/>
      <c r="J1482"/>
      <c r="K1482"/>
      <c r="L1482"/>
      <c r="M1482"/>
      <c r="N1482"/>
      <c r="O1482"/>
    </row>
    <row r="1483" spans="1:15" ht="22.95" customHeight="1" x14ac:dyDescent="0.25">
      <c r="A1483"/>
      <c r="B1483"/>
      <c r="C1483"/>
      <c r="D1483"/>
      <c r="E1483"/>
      <c r="F1483"/>
      <c r="G1483"/>
      <c r="H1483"/>
      <c r="I1483"/>
      <c r="J1483"/>
      <c r="K1483"/>
      <c r="L1483"/>
      <c r="M1483"/>
      <c r="N1483"/>
      <c r="O1483"/>
    </row>
    <row r="1484" spans="1:15" ht="22.95" customHeight="1" x14ac:dyDescent="0.25">
      <c r="A1484"/>
      <c r="B1484"/>
      <c r="C1484"/>
      <c r="D1484"/>
      <c r="E1484"/>
      <c r="F1484"/>
      <c r="G1484"/>
      <c r="H1484"/>
      <c r="I1484"/>
      <c r="J1484"/>
      <c r="K1484"/>
      <c r="L1484"/>
      <c r="M1484"/>
      <c r="N1484"/>
      <c r="O1484"/>
    </row>
    <row r="1485" spans="1:15" ht="22.95" customHeight="1" x14ac:dyDescent="0.25">
      <c r="A1485"/>
      <c r="B1485"/>
      <c r="C1485"/>
      <c r="D1485"/>
      <c r="E1485"/>
      <c r="F1485"/>
      <c r="G1485"/>
      <c r="H1485"/>
      <c r="I1485"/>
      <c r="J1485"/>
      <c r="K1485"/>
      <c r="L1485"/>
      <c r="M1485"/>
      <c r="N1485"/>
      <c r="O1485"/>
    </row>
    <row r="1486" spans="1:15" ht="22.95" customHeight="1" x14ac:dyDescent="0.25">
      <c r="A1486"/>
      <c r="B1486"/>
      <c r="C1486"/>
      <c r="D1486"/>
      <c r="E1486"/>
      <c r="F1486"/>
      <c r="G1486"/>
      <c r="H1486"/>
      <c r="I1486"/>
      <c r="J1486"/>
      <c r="K1486"/>
      <c r="L1486"/>
      <c r="M1486"/>
      <c r="N1486"/>
      <c r="O1486"/>
    </row>
    <row r="1487" spans="1:15" ht="22.95" customHeight="1" x14ac:dyDescent="0.25">
      <c r="A1487"/>
      <c r="B1487"/>
      <c r="C1487"/>
      <c r="D1487"/>
      <c r="E1487"/>
      <c r="F1487"/>
      <c r="G1487"/>
      <c r="H1487"/>
      <c r="I1487"/>
      <c r="J1487"/>
      <c r="K1487"/>
      <c r="L1487"/>
      <c r="M1487"/>
      <c r="N1487"/>
      <c r="O1487"/>
    </row>
    <row r="1488" spans="1:15" ht="22.95" customHeight="1" x14ac:dyDescent="0.25">
      <c r="A1488"/>
      <c r="B1488"/>
      <c r="C1488"/>
      <c r="D1488"/>
      <c r="E1488"/>
      <c r="F1488"/>
      <c r="G1488"/>
      <c r="H1488"/>
      <c r="I1488"/>
      <c r="J1488"/>
      <c r="K1488"/>
      <c r="L1488"/>
      <c r="M1488"/>
      <c r="N1488"/>
      <c r="O1488"/>
    </row>
    <row r="1489" spans="1:15" ht="22.95" customHeight="1" x14ac:dyDescent="0.25">
      <c r="A1489"/>
      <c r="B1489"/>
      <c r="C1489"/>
      <c r="D1489"/>
      <c r="E1489"/>
      <c r="F1489"/>
      <c r="G1489"/>
      <c r="H1489"/>
      <c r="I1489"/>
      <c r="J1489"/>
      <c r="K1489"/>
      <c r="L1489"/>
      <c r="M1489"/>
      <c r="N1489"/>
      <c r="O1489"/>
    </row>
    <row r="1490" spans="1:15" ht="22.95" customHeight="1" x14ac:dyDescent="0.25">
      <c r="A1490"/>
      <c r="B1490"/>
      <c r="C1490"/>
      <c r="D1490"/>
      <c r="E1490"/>
      <c r="F1490"/>
      <c r="G1490"/>
      <c r="H1490"/>
      <c r="I1490"/>
      <c r="J1490"/>
      <c r="K1490"/>
      <c r="L1490"/>
      <c r="M1490"/>
      <c r="N1490"/>
      <c r="O1490"/>
    </row>
    <row r="1491" spans="1:15" ht="22.95" customHeight="1" x14ac:dyDescent="0.25">
      <c r="A1491"/>
      <c r="B1491"/>
      <c r="C1491"/>
      <c r="D1491"/>
      <c r="E1491"/>
      <c r="F1491"/>
      <c r="G1491"/>
      <c r="H1491"/>
      <c r="I1491"/>
      <c r="J1491"/>
      <c r="K1491"/>
      <c r="L1491"/>
      <c r="M1491"/>
      <c r="N1491"/>
      <c r="O1491"/>
    </row>
    <row r="1492" spans="1:15" ht="22.95" customHeight="1" x14ac:dyDescent="0.25">
      <c r="A1492"/>
      <c r="B1492"/>
      <c r="C1492"/>
      <c r="D1492"/>
      <c r="E1492"/>
      <c r="F1492"/>
      <c r="G1492"/>
      <c r="H1492"/>
      <c r="I1492"/>
      <c r="J1492"/>
      <c r="K1492"/>
      <c r="L1492"/>
      <c r="M1492"/>
      <c r="N1492"/>
      <c r="O1492"/>
    </row>
    <row r="1493" spans="1:15" ht="22.95" customHeight="1" x14ac:dyDescent="0.25">
      <c r="A1493"/>
      <c r="B1493"/>
      <c r="C1493"/>
      <c r="D1493"/>
      <c r="E1493"/>
      <c r="F1493"/>
      <c r="G1493"/>
      <c r="H1493"/>
      <c r="I1493"/>
      <c r="J1493"/>
      <c r="K1493"/>
      <c r="L1493"/>
      <c r="M1493"/>
      <c r="N1493"/>
      <c r="O1493"/>
    </row>
    <row r="1494" spans="1:15" ht="22.95" customHeight="1" x14ac:dyDescent="0.25">
      <c r="A1494"/>
      <c r="B1494"/>
      <c r="C1494"/>
      <c r="D1494"/>
      <c r="E1494"/>
      <c r="F1494"/>
      <c r="G1494"/>
      <c r="H1494"/>
      <c r="I1494"/>
      <c r="J1494"/>
      <c r="K1494"/>
      <c r="L1494"/>
      <c r="M1494"/>
      <c r="N1494"/>
      <c r="O1494"/>
    </row>
    <row r="1495" spans="1:15" ht="22.95" customHeight="1" x14ac:dyDescent="0.25">
      <c r="A1495"/>
      <c r="B1495"/>
      <c r="C1495"/>
      <c r="D1495"/>
      <c r="E1495"/>
      <c r="F1495"/>
      <c r="G1495"/>
      <c r="H1495"/>
      <c r="I1495"/>
      <c r="J1495"/>
      <c r="K1495"/>
      <c r="L1495"/>
      <c r="M1495"/>
      <c r="N1495"/>
      <c r="O1495"/>
    </row>
    <row r="1496" spans="1:15" ht="22.95" customHeight="1" x14ac:dyDescent="0.25">
      <c r="A1496"/>
      <c r="B1496"/>
      <c r="C1496"/>
      <c r="D1496"/>
      <c r="E1496"/>
      <c r="F1496"/>
      <c r="G1496"/>
      <c r="H1496"/>
      <c r="I1496"/>
      <c r="J1496"/>
      <c r="K1496"/>
      <c r="L1496"/>
      <c r="M1496"/>
      <c r="N1496"/>
      <c r="O1496"/>
    </row>
    <row r="1497" spans="1:15" ht="22.95" customHeight="1" x14ac:dyDescent="0.25">
      <c r="A1497"/>
      <c r="B1497"/>
      <c r="C1497"/>
      <c r="D1497"/>
      <c r="E1497"/>
      <c r="F1497"/>
      <c r="G1497"/>
      <c r="H1497"/>
      <c r="I1497"/>
      <c r="J1497"/>
      <c r="K1497"/>
      <c r="L1497"/>
      <c r="M1497"/>
      <c r="N1497"/>
      <c r="O1497"/>
    </row>
    <row r="1498" spans="1:15" ht="22.95" customHeight="1" x14ac:dyDescent="0.25">
      <c r="A1498"/>
      <c r="B1498"/>
      <c r="C1498"/>
      <c r="D1498"/>
      <c r="E1498"/>
      <c r="F1498"/>
      <c r="G1498"/>
      <c r="H1498"/>
      <c r="I1498"/>
      <c r="J1498"/>
      <c r="K1498"/>
      <c r="L1498"/>
      <c r="M1498"/>
      <c r="N1498"/>
      <c r="O1498"/>
    </row>
    <row r="1499" spans="1:15" ht="22.95" customHeight="1" x14ac:dyDescent="0.25">
      <c r="A1499"/>
      <c r="B1499"/>
      <c r="C1499"/>
      <c r="D1499"/>
      <c r="E1499"/>
      <c r="F1499"/>
      <c r="G1499"/>
      <c r="H1499"/>
      <c r="I1499"/>
      <c r="J1499"/>
      <c r="K1499"/>
      <c r="L1499"/>
      <c r="M1499"/>
      <c r="N1499"/>
      <c r="O1499"/>
    </row>
    <row r="1500" spans="1:15" ht="22.95" customHeight="1" x14ac:dyDescent="0.25">
      <c r="A1500"/>
      <c r="B1500"/>
      <c r="C1500"/>
      <c r="D1500"/>
      <c r="E1500"/>
      <c r="F1500"/>
      <c r="G1500"/>
      <c r="H1500"/>
      <c r="I1500"/>
      <c r="J1500"/>
      <c r="K1500"/>
      <c r="L1500"/>
      <c r="M1500"/>
      <c r="N1500"/>
      <c r="O1500"/>
    </row>
    <row r="1501" spans="1:15" ht="22.95" customHeight="1" x14ac:dyDescent="0.25">
      <c r="A1501"/>
      <c r="B1501"/>
      <c r="C1501"/>
      <c r="D1501"/>
      <c r="E1501"/>
      <c r="F1501"/>
      <c r="G1501"/>
      <c r="H1501"/>
      <c r="I1501"/>
      <c r="J1501"/>
      <c r="K1501"/>
      <c r="L1501"/>
      <c r="M1501"/>
      <c r="N1501"/>
      <c r="O1501"/>
    </row>
    <row r="1502" spans="1:15" ht="22.95" customHeight="1" x14ac:dyDescent="0.25">
      <c r="A1502"/>
      <c r="B1502"/>
      <c r="C1502"/>
      <c r="D1502"/>
      <c r="E1502"/>
      <c r="F1502"/>
      <c r="G1502"/>
      <c r="H1502"/>
      <c r="I1502"/>
      <c r="J1502"/>
      <c r="K1502"/>
      <c r="L1502"/>
      <c r="M1502"/>
      <c r="N1502"/>
      <c r="O1502"/>
    </row>
    <row r="1503" spans="1:15" ht="22.95" customHeight="1" x14ac:dyDescent="0.25">
      <c r="A1503"/>
      <c r="B1503"/>
      <c r="C1503"/>
      <c r="D1503"/>
      <c r="E1503"/>
      <c r="F1503"/>
      <c r="G1503"/>
      <c r="H1503"/>
      <c r="I1503"/>
      <c r="J1503"/>
      <c r="K1503"/>
      <c r="L1503"/>
      <c r="M1503"/>
      <c r="N1503"/>
      <c r="O1503"/>
    </row>
    <row r="1504" spans="1:15" ht="22.95" customHeight="1" x14ac:dyDescent="0.25">
      <c r="A1504"/>
      <c r="B1504"/>
      <c r="C1504"/>
      <c r="D1504"/>
      <c r="E1504"/>
      <c r="F1504"/>
      <c r="G1504"/>
      <c r="H1504"/>
      <c r="I1504"/>
      <c r="J1504"/>
      <c r="K1504"/>
      <c r="L1504"/>
      <c r="M1504"/>
      <c r="N1504"/>
      <c r="O1504"/>
    </row>
    <row r="1505" spans="1:15" ht="22.95" customHeight="1" x14ac:dyDescent="0.25">
      <c r="A1505"/>
      <c r="B1505"/>
      <c r="C1505"/>
      <c r="D1505"/>
      <c r="E1505"/>
      <c r="F1505"/>
      <c r="G1505"/>
      <c r="H1505"/>
      <c r="I1505"/>
      <c r="J1505"/>
      <c r="K1505"/>
      <c r="L1505"/>
      <c r="M1505"/>
      <c r="N1505"/>
      <c r="O1505"/>
    </row>
    <row r="1506" spans="1:15" ht="22.95" customHeight="1" x14ac:dyDescent="0.25">
      <c r="A1506"/>
      <c r="B1506"/>
      <c r="C1506"/>
      <c r="D1506"/>
      <c r="E1506"/>
      <c r="F1506"/>
      <c r="G1506"/>
      <c r="H1506"/>
      <c r="I1506"/>
      <c r="J1506"/>
      <c r="K1506"/>
      <c r="L1506"/>
      <c r="M1506"/>
      <c r="N1506"/>
      <c r="O1506"/>
    </row>
    <row r="1507" spans="1:15" ht="22.95" customHeight="1" x14ac:dyDescent="0.25">
      <c r="A1507"/>
      <c r="B1507"/>
      <c r="C1507"/>
      <c r="D1507"/>
      <c r="E1507"/>
      <c r="F1507"/>
      <c r="G1507"/>
      <c r="H1507"/>
      <c r="I1507"/>
      <c r="J1507"/>
      <c r="K1507"/>
      <c r="L1507"/>
      <c r="M1507"/>
      <c r="N1507"/>
      <c r="O1507"/>
    </row>
    <row r="1508" spans="1:15" ht="22.95" customHeight="1" x14ac:dyDescent="0.25">
      <c r="A1508"/>
      <c r="B1508"/>
      <c r="C1508"/>
      <c r="D1508"/>
      <c r="E1508"/>
      <c r="F1508"/>
      <c r="G1508"/>
      <c r="H1508"/>
      <c r="I1508"/>
      <c r="J1508"/>
      <c r="K1508"/>
      <c r="L1508"/>
      <c r="M1508"/>
      <c r="N1508"/>
      <c r="O1508"/>
    </row>
    <row r="1509" spans="1:15" ht="22.95" customHeight="1" x14ac:dyDescent="0.25">
      <c r="A1509"/>
      <c r="B1509"/>
      <c r="C1509"/>
      <c r="D1509"/>
      <c r="E1509"/>
      <c r="F1509"/>
      <c r="G1509"/>
      <c r="H1509"/>
      <c r="I1509"/>
      <c r="J1509"/>
      <c r="K1509"/>
      <c r="L1509"/>
      <c r="M1509"/>
      <c r="N1509"/>
      <c r="O1509"/>
    </row>
    <row r="1510" spans="1:15" ht="22.95" customHeight="1" x14ac:dyDescent="0.25">
      <c r="A1510"/>
      <c r="B1510"/>
      <c r="C1510"/>
      <c r="D1510"/>
      <c r="E1510"/>
      <c r="F1510"/>
      <c r="G1510"/>
      <c r="H1510"/>
      <c r="I1510"/>
      <c r="J1510"/>
      <c r="K1510"/>
      <c r="L1510"/>
      <c r="M1510"/>
      <c r="N1510"/>
      <c r="O1510"/>
    </row>
    <row r="1511" spans="1:15" ht="22.95" customHeight="1" x14ac:dyDescent="0.25">
      <c r="A1511"/>
      <c r="B1511"/>
      <c r="C1511"/>
      <c r="D1511"/>
      <c r="E1511"/>
      <c r="F1511"/>
      <c r="G1511"/>
      <c r="H1511"/>
      <c r="I1511"/>
      <c r="J1511"/>
      <c r="K1511"/>
      <c r="L1511"/>
      <c r="M1511"/>
      <c r="N1511"/>
      <c r="O1511"/>
    </row>
    <row r="1512" spans="1:15" ht="22.95" customHeight="1" x14ac:dyDescent="0.25">
      <c r="A1512"/>
      <c r="B1512"/>
      <c r="C1512"/>
      <c r="D1512"/>
      <c r="E1512"/>
      <c r="F1512"/>
      <c r="G1512"/>
      <c r="H1512"/>
      <c r="I1512"/>
      <c r="J1512"/>
      <c r="K1512"/>
      <c r="L1512"/>
      <c r="M1512"/>
      <c r="N1512"/>
      <c r="O1512"/>
    </row>
    <row r="1513" spans="1:15" ht="22.95" customHeight="1" x14ac:dyDescent="0.25">
      <c r="A1513"/>
      <c r="B1513"/>
      <c r="C1513"/>
      <c r="D1513"/>
      <c r="E1513"/>
      <c r="F1513"/>
      <c r="G1513"/>
      <c r="H1513"/>
      <c r="I1513"/>
      <c r="J1513"/>
      <c r="K1513"/>
      <c r="L1513"/>
      <c r="M1513"/>
      <c r="N1513"/>
      <c r="O1513"/>
    </row>
    <row r="1514" spans="1:15" ht="22.95" customHeight="1" x14ac:dyDescent="0.25">
      <c r="A1514"/>
      <c r="B1514"/>
      <c r="C1514"/>
      <c r="D1514"/>
      <c r="E1514"/>
      <c r="F1514"/>
      <c r="G1514"/>
      <c r="H1514"/>
      <c r="I1514"/>
      <c r="J1514"/>
      <c r="K1514"/>
      <c r="L1514"/>
      <c r="M1514"/>
      <c r="N1514"/>
      <c r="O1514"/>
    </row>
    <row r="1515" spans="1:15" ht="22.95" customHeight="1" x14ac:dyDescent="0.25">
      <c r="A1515"/>
      <c r="B1515"/>
      <c r="C1515"/>
      <c r="D1515"/>
      <c r="E1515"/>
      <c r="F1515"/>
      <c r="G1515"/>
      <c r="H1515"/>
      <c r="I1515"/>
      <c r="J1515"/>
      <c r="K1515"/>
      <c r="L1515"/>
      <c r="M1515"/>
      <c r="N1515"/>
      <c r="O1515"/>
    </row>
    <row r="1516" spans="1:15" ht="22.95" customHeight="1" x14ac:dyDescent="0.25">
      <c r="A1516"/>
      <c r="B1516"/>
      <c r="C1516"/>
      <c r="D1516"/>
      <c r="E1516"/>
      <c r="F1516"/>
      <c r="G1516"/>
      <c r="H1516"/>
      <c r="I1516"/>
      <c r="J1516"/>
      <c r="K1516"/>
      <c r="L1516"/>
      <c r="M1516"/>
      <c r="N1516"/>
      <c r="O1516"/>
    </row>
    <row r="1517" spans="1:15" ht="22.95" customHeight="1" x14ac:dyDescent="0.25">
      <c r="A1517"/>
      <c r="B1517"/>
      <c r="C1517"/>
      <c r="D1517"/>
      <c r="E1517"/>
      <c r="F1517"/>
      <c r="G1517"/>
      <c r="H1517"/>
      <c r="I1517"/>
      <c r="J1517"/>
      <c r="K1517"/>
      <c r="L1517"/>
      <c r="M1517"/>
      <c r="N1517"/>
      <c r="O1517"/>
    </row>
    <row r="1518" spans="1:15" ht="22.95" customHeight="1" x14ac:dyDescent="0.25">
      <c r="A1518"/>
      <c r="B1518"/>
      <c r="C1518"/>
      <c r="D1518"/>
      <c r="E1518"/>
      <c r="F1518"/>
      <c r="G1518"/>
      <c r="H1518"/>
      <c r="I1518"/>
      <c r="J1518"/>
      <c r="K1518"/>
      <c r="L1518"/>
      <c r="M1518"/>
      <c r="N1518"/>
      <c r="O1518"/>
    </row>
    <row r="1519" spans="1:15" ht="22.95" customHeight="1" x14ac:dyDescent="0.25">
      <c r="A1519"/>
      <c r="B1519"/>
      <c r="C1519"/>
      <c r="D1519"/>
      <c r="E1519"/>
      <c r="F1519"/>
      <c r="G1519"/>
      <c r="H1519"/>
      <c r="I1519"/>
      <c r="J1519"/>
      <c r="K1519"/>
      <c r="L1519"/>
      <c r="M1519"/>
      <c r="N1519"/>
      <c r="O1519"/>
    </row>
    <row r="1520" spans="1:15" ht="22.95" customHeight="1" x14ac:dyDescent="0.25">
      <c r="A1520"/>
      <c r="B1520"/>
      <c r="C1520"/>
      <c r="D1520"/>
      <c r="E1520"/>
      <c r="F1520"/>
      <c r="G1520"/>
      <c r="H1520"/>
      <c r="I1520"/>
      <c r="J1520"/>
      <c r="K1520"/>
      <c r="L1520"/>
      <c r="M1520"/>
      <c r="N1520"/>
      <c r="O1520"/>
    </row>
    <row r="1521" spans="1:15" ht="22.95" customHeight="1" x14ac:dyDescent="0.25">
      <c r="A1521"/>
      <c r="B1521"/>
      <c r="C1521"/>
      <c r="D1521"/>
      <c r="E1521"/>
      <c r="F1521"/>
      <c r="G1521"/>
      <c r="H1521"/>
      <c r="I1521"/>
      <c r="J1521"/>
      <c r="K1521"/>
      <c r="L1521"/>
      <c r="M1521"/>
      <c r="N1521"/>
      <c r="O1521"/>
    </row>
    <row r="1522" spans="1:15" ht="22.95" customHeight="1" x14ac:dyDescent="0.25">
      <c r="A1522"/>
      <c r="B1522"/>
      <c r="C1522"/>
      <c r="D1522"/>
      <c r="E1522"/>
      <c r="F1522"/>
      <c r="G1522"/>
      <c r="H1522"/>
      <c r="I1522"/>
      <c r="J1522"/>
      <c r="K1522"/>
      <c r="L1522"/>
      <c r="M1522"/>
      <c r="N1522"/>
      <c r="O1522"/>
    </row>
    <row r="1523" spans="1:15" ht="22.95" customHeight="1" x14ac:dyDescent="0.25">
      <c r="A1523"/>
      <c r="B1523"/>
      <c r="C1523"/>
      <c r="D1523"/>
      <c r="E1523"/>
      <c r="F1523"/>
      <c r="G1523"/>
      <c r="H1523"/>
      <c r="I1523"/>
      <c r="J1523"/>
      <c r="K1523"/>
      <c r="L1523"/>
      <c r="M1523"/>
      <c r="N1523"/>
      <c r="O1523"/>
    </row>
    <row r="1524" spans="1:15" ht="22.95" customHeight="1" x14ac:dyDescent="0.25">
      <c r="A1524"/>
      <c r="B1524"/>
      <c r="C1524"/>
      <c r="D1524"/>
      <c r="E1524"/>
      <c r="F1524"/>
      <c r="G1524"/>
      <c r="H1524"/>
      <c r="I1524"/>
      <c r="J1524"/>
      <c r="K1524"/>
      <c r="L1524"/>
      <c r="M1524"/>
      <c r="N1524"/>
      <c r="O1524"/>
    </row>
    <row r="1525" spans="1:15" ht="22.95" customHeight="1" x14ac:dyDescent="0.25">
      <c r="A1525"/>
      <c r="B1525"/>
      <c r="C1525"/>
      <c r="D1525"/>
      <c r="E1525"/>
      <c r="F1525"/>
      <c r="G1525"/>
      <c r="H1525"/>
      <c r="I1525"/>
      <c r="J1525"/>
      <c r="K1525"/>
      <c r="L1525"/>
      <c r="M1525"/>
      <c r="N1525"/>
      <c r="O1525"/>
    </row>
    <row r="1526" spans="1:15" ht="22.95" customHeight="1" x14ac:dyDescent="0.25">
      <c r="A1526"/>
      <c r="B1526"/>
      <c r="C1526"/>
      <c r="D1526"/>
      <c r="E1526"/>
      <c r="F1526"/>
      <c r="G1526"/>
      <c r="H1526"/>
      <c r="I1526"/>
      <c r="J1526"/>
      <c r="K1526"/>
      <c r="L1526"/>
      <c r="M1526"/>
      <c r="N1526"/>
      <c r="O1526"/>
    </row>
    <row r="1527" spans="1:15" ht="22.95" customHeight="1" x14ac:dyDescent="0.25">
      <c r="A1527"/>
      <c r="B1527"/>
      <c r="C1527"/>
      <c r="D1527"/>
      <c r="E1527"/>
      <c r="F1527"/>
      <c r="G1527"/>
      <c r="H1527"/>
      <c r="I1527"/>
      <c r="J1527"/>
      <c r="K1527"/>
      <c r="L1527"/>
      <c r="M1527"/>
      <c r="N1527"/>
      <c r="O1527"/>
    </row>
    <row r="1528" spans="1:15" ht="22.95" customHeight="1" x14ac:dyDescent="0.25">
      <c r="A1528"/>
      <c r="B1528"/>
      <c r="C1528"/>
      <c r="D1528"/>
      <c r="E1528"/>
      <c r="F1528"/>
      <c r="G1528"/>
      <c r="H1528"/>
      <c r="I1528"/>
      <c r="J1528"/>
      <c r="K1528"/>
      <c r="L1528"/>
      <c r="M1528"/>
      <c r="N1528"/>
      <c r="O1528"/>
    </row>
    <row r="1529" spans="1:15" ht="22.95" customHeight="1" x14ac:dyDescent="0.25">
      <c r="A1529"/>
      <c r="B1529"/>
      <c r="C1529"/>
      <c r="D1529"/>
      <c r="E1529"/>
      <c r="F1529"/>
      <c r="G1529"/>
      <c r="H1529"/>
      <c r="I1529"/>
      <c r="J1529"/>
      <c r="K1529"/>
      <c r="L1529"/>
      <c r="M1529"/>
      <c r="N1529"/>
      <c r="O1529"/>
    </row>
    <row r="1530" spans="1:15" ht="22.95" customHeight="1" x14ac:dyDescent="0.25">
      <c r="A1530"/>
      <c r="B1530"/>
      <c r="C1530"/>
      <c r="D1530"/>
      <c r="E1530"/>
      <c r="F1530"/>
      <c r="G1530"/>
      <c r="H1530"/>
      <c r="I1530"/>
      <c r="J1530"/>
      <c r="K1530"/>
      <c r="L1530"/>
      <c r="M1530"/>
      <c r="N1530"/>
      <c r="O1530"/>
    </row>
    <row r="1531" spans="1:15" ht="22.95" customHeight="1" x14ac:dyDescent="0.25">
      <c r="A1531"/>
      <c r="B1531"/>
      <c r="C1531"/>
      <c r="D1531"/>
      <c r="E1531"/>
      <c r="F1531"/>
      <c r="G1531"/>
      <c r="H1531"/>
      <c r="I1531"/>
      <c r="J1531"/>
      <c r="K1531"/>
      <c r="L1531"/>
      <c r="M1531"/>
      <c r="N1531"/>
      <c r="O1531"/>
    </row>
    <row r="1532" spans="1:15" ht="22.95" customHeight="1" x14ac:dyDescent="0.25">
      <c r="A1532"/>
      <c r="B1532"/>
      <c r="C1532"/>
      <c r="D1532"/>
      <c r="E1532"/>
      <c r="F1532"/>
      <c r="G1532"/>
      <c r="H1532"/>
      <c r="I1532"/>
      <c r="J1532"/>
      <c r="K1532"/>
      <c r="L1532"/>
      <c r="M1532"/>
      <c r="N1532"/>
      <c r="O1532"/>
    </row>
    <row r="1533" spans="1:15" ht="22.95" customHeight="1" x14ac:dyDescent="0.25">
      <c r="A1533"/>
      <c r="B1533"/>
      <c r="C1533"/>
      <c r="D1533"/>
      <c r="E1533"/>
      <c r="F1533"/>
      <c r="G1533"/>
      <c r="H1533"/>
      <c r="I1533"/>
      <c r="J1533"/>
      <c r="K1533"/>
      <c r="L1533"/>
      <c r="M1533"/>
      <c r="N1533"/>
      <c r="O1533"/>
    </row>
    <row r="1534" spans="1:15" ht="22.95" customHeight="1" x14ac:dyDescent="0.25">
      <c r="A1534"/>
      <c r="B1534"/>
      <c r="C1534"/>
      <c r="D1534"/>
      <c r="E1534"/>
      <c r="F1534"/>
      <c r="G1534"/>
      <c r="H1534"/>
      <c r="I1534"/>
      <c r="J1534"/>
      <c r="K1534"/>
      <c r="L1534"/>
      <c r="M1534"/>
      <c r="N1534"/>
      <c r="O1534"/>
    </row>
    <row r="1535" spans="1:15" ht="22.95" customHeight="1" x14ac:dyDescent="0.25">
      <c r="A1535"/>
      <c r="B1535"/>
      <c r="C1535"/>
      <c r="D1535"/>
      <c r="E1535"/>
      <c r="F1535"/>
      <c r="G1535"/>
      <c r="H1535"/>
      <c r="I1535"/>
      <c r="J1535"/>
      <c r="K1535"/>
      <c r="L1535"/>
      <c r="M1535"/>
      <c r="N1535"/>
      <c r="O1535"/>
    </row>
    <row r="1536" spans="1:15" ht="22.95" customHeight="1" x14ac:dyDescent="0.25">
      <c r="A1536"/>
      <c r="B1536"/>
      <c r="C1536"/>
      <c r="D1536"/>
      <c r="E1536"/>
      <c r="F1536"/>
      <c r="G1536"/>
      <c r="H1536"/>
      <c r="I1536"/>
      <c r="J1536"/>
      <c r="K1536"/>
      <c r="L1536"/>
      <c r="M1536"/>
      <c r="N1536"/>
      <c r="O1536"/>
    </row>
    <row r="1537" spans="1:15" ht="22.95" customHeight="1" x14ac:dyDescent="0.25">
      <c r="A1537"/>
      <c r="B1537"/>
      <c r="C1537"/>
      <c r="D1537"/>
      <c r="E1537"/>
      <c r="F1537"/>
      <c r="G1537"/>
      <c r="H1537"/>
      <c r="I1537"/>
      <c r="J1537"/>
      <c r="K1537"/>
      <c r="L1537"/>
      <c r="M1537"/>
      <c r="N1537"/>
      <c r="O1537"/>
    </row>
    <row r="1538" spans="1:15" ht="22.95" customHeight="1" x14ac:dyDescent="0.25">
      <c r="A1538"/>
      <c r="B1538"/>
      <c r="C1538"/>
      <c r="D1538"/>
      <c r="E1538"/>
      <c r="F1538"/>
      <c r="G1538"/>
      <c r="H1538"/>
      <c r="I1538"/>
      <c r="J1538"/>
      <c r="K1538"/>
      <c r="L1538"/>
      <c r="M1538"/>
      <c r="N1538"/>
      <c r="O1538"/>
    </row>
    <row r="1539" spans="1:15" ht="22.95" customHeight="1" x14ac:dyDescent="0.25">
      <c r="A1539"/>
      <c r="B1539"/>
      <c r="C1539"/>
      <c r="D1539"/>
      <c r="E1539"/>
      <c r="F1539"/>
      <c r="G1539"/>
      <c r="H1539"/>
      <c r="I1539"/>
      <c r="J1539"/>
      <c r="K1539"/>
      <c r="L1539"/>
      <c r="M1539"/>
      <c r="N1539"/>
      <c r="O1539"/>
    </row>
    <row r="1540" spans="1:15" ht="22.95" customHeight="1" x14ac:dyDescent="0.25">
      <c r="A1540"/>
      <c r="B1540"/>
      <c r="C1540"/>
      <c r="D1540"/>
      <c r="E1540"/>
      <c r="F1540"/>
      <c r="G1540"/>
      <c r="H1540"/>
      <c r="I1540"/>
      <c r="J1540"/>
      <c r="K1540"/>
      <c r="L1540"/>
      <c r="M1540"/>
      <c r="N1540"/>
      <c r="O1540"/>
    </row>
    <row r="1541" spans="1:15" ht="22.95" customHeight="1" x14ac:dyDescent="0.25">
      <c r="A1541"/>
      <c r="B1541"/>
      <c r="C1541"/>
      <c r="D1541"/>
      <c r="E1541"/>
      <c r="F1541"/>
      <c r="G1541"/>
      <c r="H1541"/>
      <c r="I1541"/>
      <c r="J1541"/>
      <c r="K1541"/>
      <c r="L1541"/>
      <c r="M1541"/>
      <c r="N1541"/>
      <c r="O1541"/>
    </row>
    <row r="1542" spans="1:15" ht="22.95" customHeight="1" x14ac:dyDescent="0.25">
      <c r="A1542"/>
      <c r="B1542"/>
      <c r="C1542"/>
      <c r="D1542"/>
      <c r="E1542"/>
      <c r="F1542"/>
      <c r="G1542"/>
      <c r="H1542"/>
      <c r="I1542"/>
      <c r="J1542"/>
      <c r="K1542"/>
      <c r="L1542"/>
      <c r="M1542"/>
      <c r="N1542"/>
      <c r="O1542"/>
    </row>
    <row r="1543" spans="1:15" ht="22.95" customHeight="1" x14ac:dyDescent="0.25">
      <c r="A1543"/>
      <c r="B1543"/>
      <c r="C1543"/>
      <c r="D1543"/>
      <c r="E1543"/>
      <c r="F1543"/>
      <c r="G1543"/>
      <c r="H1543"/>
      <c r="I1543"/>
      <c r="J1543"/>
      <c r="K1543"/>
      <c r="L1543"/>
      <c r="M1543"/>
      <c r="N1543"/>
      <c r="O1543"/>
    </row>
    <row r="1544" spans="1:15" ht="22.95" customHeight="1" x14ac:dyDescent="0.25">
      <c r="A1544"/>
      <c r="B1544"/>
      <c r="C1544"/>
      <c r="D1544"/>
      <c r="E1544"/>
      <c r="F1544"/>
      <c r="G1544"/>
      <c r="H1544"/>
      <c r="I1544"/>
      <c r="J1544"/>
      <c r="K1544"/>
      <c r="L1544"/>
      <c r="M1544"/>
      <c r="N1544"/>
      <c r="O1544"/>
    </row>
    <row r="1545" spans="1:15" ht="22.95" customHeight="1" x14ac:dyDescent="0.25">
      <c r="A1545"/>
      <c r="B1545"/>
      <c r="C1545"/>
      <c r="D1545"/>
      <c r="E1545"/>
      <c r="F1545"/>
      <c r="G1545"/>
      <c r="H1545"/>
      <c r="I1545"/>
      <c r="J1545"/>
      <c r="K1545"/>
      <c r="L1545"/>
      <c r="M1545"/>
      <c r="N1545"/>
      <c r="O1545"/>
    </row>
    <row r="1546" spans="1:15" ht="100.2" customHeight="1" x14ac:dyDescent="0.25">
      <c r="A1546"/>
      <c r="B1546"/>
      <c r="C1546"/>
      <c r="D1546"/>
      <c r="E1546"/>
      <c r="F1546"/>
      <c r="G1546"/>
      <c r="H1546"/>
      <c r="I1546"/>
      <c r="J1546"/>
      <c r="K1546"/>
      <c r="L1546"/>
      <c r="M1546"/>
      <c r="N1546"/>
      <c r="O1546"/>
    </row>
    <row r="1547" spans="1:15" ht="22.95" customHeight="1" x14ac:dyDescent="0.25">
      <c r="A1547"/>
      <c r="B1547"/>
      <c r="C1547"/>
      <c r="D1547"/>
      <c r="E1547"/>
      <c r="F1547"/>
      <c r="G1547"/>
      <c r="H1547"/>
      <c r="I1547"/>
      <c r="J1547"/>
      <c r="K1547"/>
      <c r="L1547"/>
      <c r="M1547"/>
      <c r="N1547"/>
      <c r="O1547"/>
    </row>
    <row r="1548" spans="1:15" ht="22.95" customHeight="1" x14ac:dyDescent="0.25">
      <c r="A1548"/>
      <c r="B1548"/>
      <c r="C1548"/>
      <c r="D1548"/>
      <c r="E1548"/>
      <c r="F1548"/>
      <c r="G1548"/>
      <c r="H1548"/>
      <c r="I1548"/>
      <c r="J1548"/>
      <c r="K1548"/>
      <c r="L1548"/>
      <c r="M1548"/>
      <c r="N1548"/>
      <c r="O1548"/>
    </row>
    <row r="1549" spans="1:15" ht="22.95" customHeight="1" x14ac:dyDescent="0.25">
      <c r="A1549"/>
      <c r="B1549"/>
      <c r="C1549"/>
      <c r="D1549"/>
      <c r="E1549"/>
      <c r="F1549"/>
      <c r="G1549"/>
      <c r="H1549"/>
      <c r="I1549"/>
      <c r="J1549"/>
      <c r="K1549"/>
      <c r="L1549"/>
      <c r="M1549"/>
      <c r="N1549"/>
      <c r="O1549"/>
    </row>
    <row r="1550" spans="1:15" ht="22.95" customHeight="1" x14ac:dyDescent="0.25">
      <c r="A1550"/>
      <c r="B1550"/>
      <c r="C1550"/>
      <c r="D1550"/>
      <c r="E1550"/>
      <c r="F1550"/>
      <c r="G1550"/>
      <c r="H1550"/>
      <c r="I1550"/>
      <c r="J1550"/>
      <c r="K1550"/>
      <c r="L1550"/>
      <c r="M1550"/>
      <c r="N1550"/>
      <c r="O1550"/>
    </row>
    <row r="1551" spans="1:15" ht="22.95" customHeight="1" x14ac:dyDescent="0.25">
      <c r="A1551"/>
      <c r="B1551"/>
      <c r="C1551"/>
      <c r="D1551"/>
      <c r="E1551"/>
      <c r="F1551"/>
      <c r="G1551"/>
      <c r="H1551"/>
      <c r="I1551"/>
      <c r="J1551"/>
      <c r="K1551"/>
      <c r="L1551"/>
      <c r="M1551"/>
      <c r="N1551"/>
      <c r="O1551"/>
    </row>
    <row r="1552" spans="1:15" ht="22.95" customHeight="1" x14ac:dyDescent="0.25">
      <c r="A1552"/>
      <c r="B1552"/>
      <c r="C1552"/>
      <c r="D1552"/>
      <c r="E1552"/>
      <c r="F1552"/>
      <c r="G1552"/>
      <c r="H1552"/>
      <c r="I1552"/>
      <c r="J1552"/>
      <c r="K1552"/>
      <c r="L1552"/>
      <c r="M1552"/>
      <c r="N1552"/>
      <c r="O1552"/>
    </row>
    <row r="1553" spans="1:15" ht="22.95" customHeight="1" x14ac:dyDescent="0.25">
      <c r="A1553"/>
      <c r="B1553"/>
      <c r="C1553"/>
      <c r="D1553"/>
      <c r="E1553"/>
      <c r="F1553"/>
      <c r="G1553"/>
      <c r="H1553"/>
      <c r="I1553"/>
      <c r="J1553"/>
      <c r="K1553"/>
      <c r="L1553"/>
      <c r="M1553"/>
      <c r="N1553"/>
      <c r="O1553"/>
    </row>
    <row r="1554" spans="1:15" ht="22.95" customHeight="1" x14ac:dyDescent="0.25">
      <c r="A1554"/>
      <c r="B1554"/>
      <c r="C1554"/>
      <c r="D1554"/>
      <c r="E1554"/>
      <c r="F1554"/>
      <c r="G1554"/>
      <c r="H1554"/>
      <c r="I1554"/>
      <c r="J1554"/>
      <c r="K1554"/>
      <c r="L1554"/>
      <c r="M1554"/>
      <c r="N1554"/>
      <c r="O1554"/>
    </row>
    <row r="1555" spans="1:15" ht="22.95" customHeight="1" x14ac:dyDescent="0.25">
      <c r="A1555"/>
      <c r="B1555"/>
      <c r="C1555"/>
      <c r="D1555"/>
      <c r="E1555"/>
      <c r="F1555"/>
      <c r="G1555"/>
      <c r="H1555"/>
      <c r="I1555"/>
      <c r="J1555"/>
      <c r="K1555"/>
      <c r="L1555"/>
      <c r="M1555"/>
      <c r="N1555"/>
      <c r="O1555"/>
    </row>
    <row r="1556" spans="1:15" ht="22.95" customHeight="1" x14ac:dyDescent="0.25">
      <c r="A1556"/>
      <c r="B1556"/>
      <c r="C1556"/>
      <c r="D1556"/>
      <c r="E1556"/>
      <c r="F1556"/>
      <c r="G1556"/>
      <c r="H1556"/>
      <c r="I1556"/>
      <c r="J1556"/>
      <c r="K1556"/>
      <c r="L1556"/>
      <c r="M1556"/>
      <c r="N1556"/>
      <c r="O1556"/>
    </row>
    <row r="1557" spans="1:15" ht="22.95" customHeight="1" x14ac:dyDescent="0.25">
      <c r="A1557"/>
      <c r="B1557"/>
      <c r="C1557"/>
      <c r="D1557"/>
      <c r="E1557"/>
      <c r="F1557"/>
      <c r="G1557"/>
      <c r="H1557"/>
      <c r="I1557"/>
      <c r="J1557"/>
      <c r="K1557"/>
      <c r="L1557"/>
      <c r="M1557"/>
      <c r="N1557"/>
      <c r="O1557"/>
    </row>
    <row r="1558" spans="1:15" ht="22.95" customHeight="1" x14ac:dyDescent="0.25">
      <c r="A1558"/>
      <c r="B1558"/>
      <c r="C1558"/>
      <c r="D1558"/>
      <c r="E1558"/>
      <c r="F1558"/>
      <c r="G1558"/>
      <c r="H1558"/>
      <c r="I1558"/>
      <c r="J1558"/>
      <c r="K1558"/>
      <c r="L1558"/>
      <c r="M1558"/>
      <c r="N1558"/>
      <c r="O1558"/>
    </row>
    <row r="1559" spans="1:15" ht="22.95" customHeight="1" x14ac:dyDescent="0.25">
      <c r="A1559"/>
      <c r="B1559"/>
      <c r="C1559"/>
      <c r="D1559"/>
      <c r="E1559"/>
      <c r="F1559"/>
      <c r="G1559"/>
      <c r="H1559"/>
      <c r="I1559"/>
      <c r="J1559"/>
      <c r="K1559"/>
      <c r="L1559"/>
      <c r="M1559"/>
      <c r="N1559"/>
      <c r="O1559"/>
    </row>
    <row r="1560" spans="1:15" ht="22.95" customHeight="1" x14ac:dyDescent="0.25">
      <c r="A1560"/>
      <c r="B1560"/>
      <c r="C1560"/>
      <c r="D1560"/>
      <c r="E1560"/>
      <c r="F1560"/>
      <c r="G1560"/>
      <c r="H1560"/>
      <c r="I1560"/>
      <c r="J1560"/>
      <c r="K1560"/>
      <c r="L1560"/>
      <c r="M1560"/>
      <c r="N1560"/>
      <c r="O1560"/>
    </row>
    <row r="1561" spans="1:15" ht="22.95" customHeight="1" x14ac:dyDescent="0.25">
      <c r="A1561"/>
      <c r="B1561"/>
      <c r="C1561"/>
      <c r="D1561"/>
      <c r="E1561"/>
      <c r="F1561"/>
      <c r="G1561"/>
      <c r="H1561"/>
      <c r="I1561"/>
      <c r="J1561"/>
      <c r="K1561"/>
      <c r="L1561"/>
      <c r="M1561"/>
      <c r="N1561"/>
      <c r="O1561"/>
    </row>
    <row r="1562" spans="1:15" ht="22.95" customHeight="1" x14ac:dyDescent="0.25">
      <c r="A1562"/>
      <c r="B1562"/>
      <c r="C1562"/>
      <c r="D1562"/>
      <c r="E1562"/>
      <c r="F1562"/>
      <c r="G1562"/>
      <c r="H1562"/>
      <c r="I1562"/>
      <c r="J1562"/>
      <c r="K1562"/>
      <c r="L1562"/>
      <c r="M1562"/>
      <c r="N1562"/>
      <c r="O1562"/>
    </row>
    <row r="1563" spans="1:15" ht="22.95" customHeight="1" x14ac:dyDescent="0.25">
      <c r="A1563"/>
      <c r="B1563"/>
      <c r="C1563"/>
      <c r="D1563"/>
      <c r="E1563"/>
      <c r="F1563"/>
      <c r="G1563"/>
      <c r="H1563"/>
      <c r="I1563"/>
      <c r="J1563"/>
      <c r="K1563"/>
      <c r="L1563"/>
      <c r="M1563"/>
      <c r="N1563"/>
      <c r="O1563"/>
    </row>
    <row r="1564" spans="1:15" ht="22.95" customHeight="1" x14ac:dyDescent="0.25">
      <c r="A1564"/>
      <c r="B1564"/>
      <c r="C1564"/>
      <c r="D1564"/>
      <c r="E1564"/>
      <c r="F1564"/>
      <c r="G1564"/>
      <c r="H1564"/>
      <c r="I1564"/>
      <c r="J1564"/>
      <c r="K1564"/>
      <c r="L1564"/>
      <c r="M1564"/>
      <c r="N1564"/>
      <c r="O1564"/>
    </row>
    <row r="1565" spans="1:15" ht="22.95" customHeight="1" x14ac:dyDescent="0.25">
      <c r="A1565"/>
      <c r="B1565"/>
      <c r="C1565"/>
      <c r="D1565"/>
      <c r="E1565"/>
      <c r="F1565"/>
      <c r="G1565"/>
      <c r="H1565"/>
      <c r="I1565"/>
      <c r="J1565"/>
      <c r="K1565"/>
      <c r="L1565"/>
      <c r="M1565"/>
      <c r="N1565"/>
      <c r="O1565"/>
    </row>
    <row r="1566" spans="1:15" ht="22.95" customHeight="1" x14ac:dyDescent="0.25">
      <c r="A1566"/>
      <c r="B1566"/>
      <c r="C1566"/>
      <c r="D1566"/>
      <c r="E1566"/>
      <c r="F1566"/>
      <c r="G1566"/>
      <c r="H1566"/>
      <c r="I1566"/>
      <c r="J1566"/>
      <c r="K1566"/>
      <c r="L1566"/>
      <c r="M1566"/>
      <c r="N1566"/>
      <c r="O1566"/>
    </row>
    <row r="1567" spans="1:15" ht="22.95" customHeight="1" x14ac:dyDescent="0.25">
      <c r="A1567"/>
      <c r="B1567"/>
      <c r="C1567"/>
      <c r="D1567"/>
      <c r="E1567"/>
      <c r="F1567"/>
      <c r="G1567"/>
      <c r="H1567"/>
      <c r="I1567"/>
      <c r="J1567"/>
      <c r="K1567"/>
      <c r="L1567"/>
      <c r="M1567"/>
      <c r="N1567"/>
      <c r="O1567"/>
    </row>
    <row r="1568" spans="1:15" ht="22.95" customHeight="1" x14ac:dyDescent="0.25">
      <c r="A1568"/>
      <c r="B1568"/>
      <c r="C1568"/>
      <c r="D1568"/>
      <c r="E1568"/>
      <c r="F1568"/>
      <c r="G1568"/>
      <c r="H1568"/>
      <c r="I1568"/>
      <c r="J1568"/>
      <c r="K1568"/>
      <c r="L1568"/>
      <c r="M1568"/>
      <c r="N1568"/>
      <c r="O1568"/>
    </row>
    <row r="1569" spans="1:15" ht="22.95" customHeight="1" x14ac:dyDescent="0.25">
      <c r="A1569"/>
      <c r="B1569"/>
      <c r="C1569"/>
      <c r="D1569"/>
      <c r="E1569"/>
      <c r="F1569"/>
      <c r="G1569"/>
      <c r="H1569"/>
      <c r="I1569"/>
      <c r="J1569"/>
      <c r="K1569"/>
      <c r="L1569"/>
      <c r="M1569"/>
      <c r="N1569"/>
      <c r="O1569"/>
    </row>
    <row r="1570" spans="1:15" ht="22.95" customHeight="1" x14ac:dyDescent="0.25">
      <c r="A1570"/>
      <c r="B1570"/>
      <c r="C1570"/>
      <c r="D1570"/>
      <c r="E1570"/>
      <c r="F1570"/>
      <c r="G1570"/>
      <c r="H1570"/>
      <c r="I1570"/>
      <c r="J1570"/>
      <c r="K1570"/>
      <c r="L1570"/>
      <c r="M1570"/>
      <c r="N1570"/>
      <c r="O1570"/>
    </row>
    <row r="1571" spans="1:15" ht="22.95" customHeight="1" x14ac:dyDescent="0.25">
      <c r="A1571"/>
      <c r="B1571"/>
      <c r="C1571"/>
      <c r="D1571"/>
      <c r="E1571"/>
      <c r="F1571"/>
      <c r="G1571"/>
      <c r="H1571"/>
      <c r="I1571"/>
      <c r="J1571"/>
      <c r="K1571"/>
      <c r="L1571"/>
      <c r="M1571"/>
      <c r="N1571"/>
      <c r="O1571"/>
    </row>
    <row r="1572" spans="1:15" ht="22.95" customHeight="1" x14ac:dyDescent="0.25">
      <c r="A1572"/>
      <c r="B1572"/>
      <c r="C1572"/>
      <c r="D1572"/>
      <c r="E1572"/>
      <c r="F1572"/>
      <c r="G1572"/>
      <c r="H1572"/>
      <c r="I1572"/>
      <c r="J1572"/>
      <c r="K1572"/>
      <c r="L1572"/>
      <c r="M1572"/>
      <c r="N1572"/>
      <c r="O1572"/>
    </row>
    <row r="1573" spans="1:15" ht="22.95" customHeight="1" x14ac:dyDescent="0.25">
      <c r="A1573"/>
      <c r="B1573"/>
      <c r="C1573"/>
      <c r="D1573"/>
      <c r="E1573"/>
      <c r="F1573"/>
      <c r="G1573"/>
      <c r="H1573"/>
      <c r="I1573"/>
      <c r="J1573"/>
      <c r="K1573"/>
      <c r="L1573"/>
      <c r="M1573"/>
      <c r="N1573"/>
      <c r="O1573"/>
    </row>
    <row r="1574" spans="1:15" ht="22.95" customHeight="1" x14ac:dyDescent="0.25">
      <c r="A1574"/>
      <c r="B1574"/>
      <c r="C1574"/>
      <c r="D1574"/>
      <c r="E1574"/>
      <c r="F1574"/>
      <c r="G1574"/>
      <c r="H1574"/>
      <c r="I1574"/>
      <c r="J1574"/>
      <c r="K1574"/>
      <c r="L1574"/>
      <c r="M1574"/>
      <c r="N1574"/>
      <c r="O1574"/>
    </row>
    <row r="1575" spans="1:15" ht="22.95" customHeight="1" x14ac:dyDescent="0.25">
      <c r="A1575"/>
      <c r="B1575"/>
      <c r="C1575"/>
      <c r="D1575"/>
      <c r="E1575"/>
      <c r="F1575"/>
      <c r="G1575"/>
      <c r="H1575"/>
      <c r="I1575"/>
      <c r="J1575"/>
      <c r="K1575"/>
      <c r="L1575"/>
      <c r="M1575"/>
      <c r="N1575"/>
      <c r="O1575"/>
    </row>
    <row r="1576" spans="1:15" ht="22.95" customHeight="1" x14ac:dyDescent="0.25">
      <c r="A1576"/>
      <c r="B1576"/>
      <c r="C1576"/>
      <c r="D1576"/>
      <c r="E1576"/>
      <c r="F1576"/>
      <c r="G1576"/>
      <c r="H1576"/>
      <c r="I1576"/>
      <c r="J1576"/>
      <c r="K1576"/>
      <c r="L1576"/>
      <c r="M1576"/>
      <c r="N1576"/>
      <c r="O1576"/>
    </row>
    <row r="1577" spans="1:15" ht="22.95" customHeight="1" x14ac:dyDescent="0.25">
      <c r="A1577"/>
      <c r="B1577"/>
      <c r="C1577"/>
      <c r="D1577"/>
      <c r="E1577"/>
      <c r="F1577"/>
      <c r="G1577"/>
      <c r="H1577"/>
      <c r="I1577"/>
      <c r="J1577"/>
      <c r="K1577"/>
      <c r="L1577"/>
      <c r="M1577"/>
      <c r="N1577"/>
      <c r="O1577"/>
    </row>
    <row r="1578" spans="1:15" ht="22.95" customHeight="1" x14ac:dyDescent="0.25">
      <c r="A1578"/>
      <c r="B1578"/>
      <c r="C1578"/>
      <c r="D1578"/>
      <c r="E1578"/>
      <c r="F1578"/>
      <c r="G1578"/>
      <c r="H1578"/>
      <c r="I1578"/>
      <c r="J1578"/>
      <c r="K1578"/>
      <c r="L1578"/>
      <c r="M1578"/>
      <c r="N1578"/>
      <c r="O1578"/>
    </row>
    <row r="1579" spans="1:15" ht="22.95" customHeight="1" x14ac:dyDescent="0.25">
      <c r="A1579"/>
      <c r="B1579"/>
      <c r="C1579"/>
      <c r="D1579"/>
      <c r="E1579"/>
      <c r="F1579"/>
      <c r="G1579"/>
      <c r="H1579"/>
      <c r="I1579"/>
      <c r="J1579"/>
      <c r="K1579"/>
      <c r="L1579"/>
      <c r="M1579"/>
      <c r="N1579"/>
      <c r="O1579"/>
    </row>
    <row r="1580" spans="1:15" ht="22.95" customHeight="1" x14ac:dyDescent="0.25">
      <c r="A1580"/>
      <c r="B1580"/>
      <c r="C1580"/>
      <c r="D1580"/>
      <c r="E1580"/>
      <c r="F1580"/>
      <c r="G1580"/>
      <c r="H1580"/>
      <c r="I1580"/>
      <c r="J1580"/>
      <c r="K1580"/>
      <c r="L1580"/>
      <c r="M1580"/>
      <c r="N1580"/>
      <c r="O1580"/>
    </row>
    <row r="1581" spans="1:15" ht="22.95" customHeight="1" x14ac:dyDescent="0.25">
      <c r="A1581"/>
      <c r="B1581"/>
      <c r="C1581"/>
      <c r="D1581"/>
      <c r="E1581"/>
      <c r="F1581"/>
      <c r="G1581"/>
      <c r="H1581"/>
      <c r="I1581"/>
      <c r="J1581"/>
      <c r="K1581"/>
      <c r="L1581"/>
      <c r="M1581"/>
      <c r="N1581"/>
      <c r="O1581"/>
    </row>
    <row r="1582" spans="1:15" ht="22.95" customHeight="1" x14ac:dyDescent="0.25">
      <c r="A1582"/>
      <c r="B1582"/>
      <c r="C1582"/>
      <c r="D1582"/>
      <c r="E1582"/>
      <c r="F1582"/>
      <c r="G1582"/>
      <c r="H1582"/>
      <c r="I1582"/>
      <c r="J1582"/>
      <c r="K1582"/>
      <c r="L1582"/>
      <c r="M1582"/>
      <c r="N1582"/>
      <c r="O1582"/>
    </row>
    <row r="1583" spans="1:15" ht="22.95" customHeight="1" x14ac:dyDescent="0.25">
      <c r="A1583"/>
      <c r="B1583"/>
      <c r="C1583"/>
      <c r="D1583"/>
      <c r="E1583"/>
      <c r="F1583"/>
      <c r="G1583"/>
      <c r="H1583"/>
      <c r="I1583"/>
      <c r="J1583"/>
      <c r="K1583"/>
      <c r="L1583"/>
      <c r="M1583"/>
      <c r="N1583"/>
      <c r="O1583"/>
    </row>
    <row r="1584" spans="1:15" ht="22.95" customHeight="1" x14ac:dyDescent="0.25">
      <c r="A1584"/>
      <c r="B1584"/>
      <c r="C1584"/>
      <c r="D1584"/>
      <c r="E1584"/>
      <c r="F1584"/>
      <c r="G1584"/>
      <c r="H1584"/>
      <c r="I1584"/>
      <c r="J1584"/>
      <c r="K1584"/>
      <c r="L1584"/>
      <c r="M1584"/>
      <c r="N1584"/>
      <c r="O1584"/>
    </row>
    <row r="1585" spans="1:15" ht="22.95" customHeight="1" x14ac:dyDescent="0.25">
      <c r="A1585"/>
      <c r="B1585"/>
      <c r="C1585"/>
      <c r="D1585"/>
      <c r="E1585"/>
      <c r="F1585"/>
      <c r="G1585"/>
      <c r="H1585"/>
      <c r="I1585"/>
      <c r="J1585"/>
      <c r="K1585"/>
      <c r="L1585"/>
      <c r="M1585"/>
      <c r="N1585"/>
      <c r="O1585"/>
    </row>
    <row r="1586" spans="1:15" ht="22.95" customHeight="1" x14ac:dyDescent="0.25">
      <c r="A1586"/>
      <c r="B1586"/>
      <c r="C1586"/>
      <c r="D1586"/>
      <c r="E1586"/>
      <c r="F1586"/>
      <c r="G1586"/>
      <c r="H1586"/>
      <c r="I1586"/>
      <c r="J1586"/>
      <c r="K1586"/>
      <c r="L1586"/>
      <c r="M1586"/>
      <c r="N1586"/>
      <c r="O1586"/>
    </row>
    <row r="1587" spans="1:15" ht="22.95" customHeight="1" x14ac:dyDescent="0.25">
      <c r="A1587"/>
      <c r="B1587"/>
      <c r="C1587"/>
      <c r="D1587"/>
      <c r="E1587"/>
      <c r="F1587"/>
      <c r="G1587"/>
      <c r="H1587"/>
      <c r="I1587"/>
      <c r="J1587"/>
      <c r="K1587"/>
      <c r="L1587"/>
      <c r="M1587"/>
      <c r="N1587"/>
      <c r="O1587"/>
    </row>
    <row r="1588" spans="1:15" ht="22.95" customHeight="1" x14ac:dyDescent="0.25">
      <c r="A1588"/>
      <c r="B1588"/>
      <c r="C1588"/>
      <c r="D1588"/>
      <c r="E1588"/>
      <c r="F1588"/>
      <c r="G1588"/>
      <c r="H1588"/>
      <c r="I1588"/>
      <c r="J1588"/>
      <c r="K1588"/>
      <c r="L1588"/>
      <c r="M1588"/>
      <c r="N1588"/>
      <c r="O1588"/>
    </row>
    <row r="1589" spans="1:15" ht="22.95" customHeight="1" x14ac:dyDescent="0.25">
      <c r="A1589"/>
      <c r="B1589"/>
      <c r="C1589"/>
      <c r="D1589"/>
      <c r="E1589"/>
      <c r="F1589"/>
      <c r="G1589"/>
      <c r="H1589"/>
      <c r="I1589"/>
      <c r="J1589"/>
      <c r="K1589"/>
      <c r="L1589"/>
      <c r="M1589"/>
      <c r="N1589"/>
      <c r="O1589"/>
    </row>
    <row r="1590" spans="1:15" ht="22.95" customHeight="1" x14ac:dyDescent="0.25">
      <c r="A1590"/>
      <c r="B1590"/>
      <c r="C1590"/>
      <c r="D1590"/>
      <c r="E1590"/>
      <c r="F1590"/>
      <c r="G1590"/>
      <c r="H1590"/>
      <c r="I1590"/>
      <c r="J1590"/>
      <c r="K1590"/>
      <c r="L1590"/>
      <c r="M1590"/>
      <c r="N1590"/>
      <c r="O1590"/>
    </row>
    <row r="1591" spans="1:15" ht="22.95" customHeight="1" x14ac:dyDescent="0.25">
      <c r="A1591"/>
      <c r="B1591"/>
      <c r="C1591"/>
      <c r="D1591"/>
      <c r="E1591"/>
      <c r="F1591"/>
      <c r="G1591"/>
      <c r="H1591"/>
      <c r="I1591"/>
      <c r="J1591"/>
      <c r="K1591"/>
      <c r="L1591"/>
      <c r="M1591"/>
      <c r="N1591"/>
      <c r="O1591"/>
    </row>
    <row r="1592" spans="1:15" ht="22.95" customHeight="1" x14ac:dyDescent="0.25">
      <c r="A1592"/>
      <c r="B1592"/>
      <c r="C1592"/>
      <c r="D1592"/>
      <c r="E1592"/>
      <c r="F1592"/>
      <c r="G1592"/>
      <c r="H1592"/>
      <c r="I1592"/>
      <c r="J1592"/>
      <c r="K1592"/>
      <c r="L1592"/>
      <c r="M1592"/>
      <c r="N1592"/>
      <c r="O1592"/>
    </row>
    <row r="1593" spans="1:15" ht="22.95" customHeight="1" x14ac:dyDescent="0.25">
      <c r="A1593"/>
      <c r="B1593"/>
      <c r="C1593"/>
      <c r="D1593"/>
      <c r="E1593"/>
      <c r="F1593"/>
      <c r="G1593"/>
      <c r="H1593"/>
      <c r="I1593"/>
      <c r="J1593"/>
      <c r="K1593"/>
      <c r="L1593"/>
      <c r="M1593"/>
      <c r="N1593"/>
      <c r="O1593"/>
    </row>
    <row r="1594" spans="1:15" ht="22.95" customHeight="1" x14ac:dyDescent="0.25">
      <c r="A1594"/>
      <c r="B1594"/>
      <c r="C1594"/>
      <c r="D1594"/>
      <c r="E1594"/>
      <c r="F1594"/>
      <c r="G1594"/>
      <c r="H1594"/>
      <c r="I1594"/>
      <c r="J1594"/>
      <c r="K1594"/>
      <c r="L1594"/>
      <c r="M1594"/>
      <c r="N1594"/>
      <c r="O1594"/>
    </row>
    <row r="1595" spans="1:15" ht="22.95" customHeight="1" x14ac:dyDescent="0.25">
      <c r="A1595"/>
      <c r="B1595"/>
      <c r="C1595"/>
      <c r="D1595"/>
      <c r="E1595"/>
      <c r="F1595"/>
      <c r="G1595"/>
      <c r="H1595"/>
      <c r="I1595"/>
      <c r="J1595"/>
      <c r="K1595"/>
      <c r="L1595"/>
      <c r="M1595"/>
      <c r="N1595"/>
      <c r="O1595"/>
    </row>
    <row r="1596" spans="1:15" ht="22.95" customHeight="1" x14ac:dyDescent="0.25">
      <c r="A1596"/>
      <c r="B1596"/>
      <c r="C1596"/>
      <c r="D1596"/>
      <c r="E1596"/>
      <c r="F1596"/>
      <c r="G1596"/>
      <c r="H1596"/>
      <c r="I1596"/>
      <c r="J1596"/>
      <c r="K1596"/>
      <c r="L1596"/>
      <c r="M1596"/>
      <c r="N1596"/>
      <c r="O1596"/>
    </row>
    <row r="1597" spans="1:15" ht="22.95" customHeight="1" x14ac:dyDescent="0.25">
      <c r="A1597"/>
      <c r="B1597"/>
      <c r="C1597"/>
      <c r="D1597"/>
      <c r="E1597"/>
      <c r="F1597"/>
      <c r="G1597"/>
      <c r="H1597"/>
      <c r="I1597"/>
      <c r="J1597"/>
      <c r="K1597"/>
      <c r="L1597"/>
      <c r="M1597"/>
      <c r="N1597"/>
      <c r="O1597"/>
    </row>
    <row r="1598" spans="1:15" ht="22.95" customHeight="1" x14ac:dyDescent="0.25">
      <c r="A1598"/>
      <c r="B1598"/>
      <c r="C1598"/>
      <c r="D1598"/>
      <c r="E1598"/>
      <c r="F1598"/>
      <c r="G1598"/>
      <c r="H1598"/>
      <c r="I1598"/>
      <c r="J1598"/>
      <c r="K1598"/>
      <c r="L1598"/>
      <c r="M1598"/>
      <c r="N1598"/>
      <c r="O1598"/>
    </row>
    <row r="1599" spans="1:15" ht="22.95" customHeight="1" x14ac:dyDescent="0.25">
      <c r="A1599"/>
      <c r="B1599"/>
      <c r="C1599"/>
      <c r="D1599"/>
      <c r="E1599"/>
      <c r="F1599"/>
      <c r="G1599"/>
      <c r="H1599"/>
      <c r="I1599"/>
      <c r="J1599"/>
      <c r="K1599"/>
      <c r="L1599"/>
      <c r="M1599"/>
      <c r="N1599"/>
      <c r="O1599"/>
    </row>
    <row r="1600" spans="1:15" ht="22.95" customHeight="1" x14ac:dyDescent="0.25">
      <c r="A1600"/>
      <c r="B1600"/>
      <c r="C1600"/>
      <c r="D1600"/>
      <c r="E1600"/>
      <c r="F1600"/>
      <c r="G1600"/>
      <c r="H1600"/>
      <c r="I1600"/>
      <c r="J1600"/>
      <c r="K1600"/>
      <c r="L1600"/>
      <c r="M1600"/>
      <c r="N1600"/>
      <c r="O1600"/>
    </row>
    <row r="1601" spans="1:15" ht="22.95" customHeight="1" x14ac:dyDescent="0.25">
      <c r="A1601"/>
      <c r="B1601"/>
      <c r="C1601"/>
      <c r="D1601"/>
      <c r="E1601"/>
      <c r="F1601"/>
      <c r="G1601"/>
      <c r="H1601"/>
      <c r="I1601"/>
      <c r="J1601"/>
      <c r="K1601"/>
      <c r="L1601"/>
      <c r="M1601"/>
      <c r="N1601"/>
      <c r="O1601"/>
    </row>
    <row r="1602" spans="1:15" ht="22.95" customHeight="1" x14ac:dyDescent="0.25">
      <c r="A1602"/>
      <c r="B1602"/>
      <c r="C1602"/>
      <c r="D1602"/>
      <c r="E1602"/>
      <c r="F1602"/>
      <c r="G1602"/>
      <c r="H1602"/>
      <c r="I1602"/>
      <c r="J1602"/>
      <c r="K1602"/>
      <c r="L1602"/>
      <c r="M1602"/>
      <c r="N1602"/>
      <c r="O1602"/>
    </row>
    <row r="1603" spans="1:15" ht="22.95" customHeight="1" x14ac:dyDescent="0.25">
      <c r="A1603"/>
      <c r="B1603"/>
      <c r="C1603"/>
      <c r="D1603"/>
      <c r="E1603"/>
      <c r="F1603"/>
      <c r="G1603"/>
      <c r="H1603"/>
      <c r="I1603"/>
      <c r="J1603"/>
      <c r="K1603"/>
      <c r="L1603"/>
      <c r="M1603"/>
      <c r="N1603"/>
      <c r="O1603"/>
    </row>
    <row r="1604" spans="1:15" ht="22.95" customHeight="1" x14ac:dyDescent="0.25">
      <c r="A1604"/>
      <c r="B1604"/>
      <c r="C1604"/>
      <c r="D1604"/>
      <c r="E1604"/>
      <c r="F1604"/>
      <c r="G1604"/>
      <c r="H1604"/>
      <c r="I1604"/>
      <c r="J1604"/>
      <c r="K1604"/>
      <c r="L1604"/>
      <c r="M1604"/>
      <c r="N1604"/>
      <c r="O1604"/>
    </row>
    <row r="1605" spans="1:15" ht="22.95" customHeight="1" x14ac:dyDescent="0.25">
      <c r="A1605"/>
      <c r="B1605"/>
      <c r="C1605"/>
      <c r="D1605"/>
      <c r="E1605"/>
      <c r="F1605"/>
      <c r="G1605"/>
      <c r="H1605"/>
      <c r="I1605"/>
      <c r="J1605"/>
      <c r="K1605"/>
      <c r="L1605"/>
      <c r="M1605"/>
      <c r="N1605"/>
      <c r="O1605"/>
    </row>
    <row r="1606" spans="1:15" ht="22.95" customHeight="1" x14ac:dyDescent="0.25">
      <c r="A1606"/>
      <c r="B1606"/>
      <c r="C1606"/>
      <c r="D1606"/>
      <c r="E1606"/>
      <c r="F1606"/>
      <c r="G1606"/>
      <c r="H1606"/>
      <c r="I1606"/>
      <c r="J1606"/>
      <c r="K1606"/>
      <c r="L1606"/>
      <c r="M1606"/>
      <c r="N1606"/>
      <c r="O1606"/>
    </row>
    <row r="1607" spans="1:15" ht="22.95" customHeight="1" x14ac:dyDescent="0.25">
      <c r="A1607"/>
      <c r="B1607"/>
      <c r="C1607"/>
      <c r="D1607"/>
      <c r="E1607"/>
      <c r="F1607"/>
      <c r="G1607"/>
      <c r="H1607"/>
      <c r="I1607"/>
      <c r="J1607"/>
      <c r="K1607"/>
      <c r="L1607"/>
      <c r="M1607"/>
      <c r="N1607"/>
      <c r="O1607"/>
    </row>
    <row r="1608" spans="1:15" ht="22.95" customHeight="1" x14ac:dyDescent="0.25">
      <c r="A1608"/>
      <c r="B1608"/>
      <c r="C1608"/>
      <c r="D1608"/>
      <c r="E1608"/>
      <c r="F1608"/>
      <c r="G1608"/>
      <c r="H1608"/>
      <c r="I1608"/>
      <c r="J1608"/>
      <c r="K1608"/>
      <c r="L1608"/>
      <c r="M1608"/>
      <c r="N1608"/>
      <c r="O1608"/>
    </row>
    <row r="1609" spans="1:15" ht="22.95" customHeight="1" x14ac:dyDescent="0.25">
      <c r="A1609"/>
      <c r="B1609"/>
      <c r="C1609"/>
      <c r="D1609"/>
      <c r="E1609"/>
      <c r="F1609"/>
      <c r="G1609"/>
      <c r="H1609"/>
      <c r="I1609"/>
      <c r="J1609"/>
      <c r="K1609"/>
      <c r="L1609"/>
      <c r="M1609"/>
      <c r="N1609"/>
      <c r="O1609"/>
    </row>
    <row r="1610" spans="1:15" ht="22.95" customHeight="1" x14ac:dyDescent="0.25">
      <c r="A1610"/>
      <c r="B1610"/>
      <c r="C1610"/>
      <c r="D1610"/>
      <c r="E1610"/>
      <c r="F1610"/>
      <c r="G1610"/>
      <c r="H1610"/>
      <c r="I1610"/>
      <c r="J1610"/>
      <c r="K1610"/>
      <c r="L1610"/>
      <c r="M1610"/>
      <c r="N1610"/>
      <c r="O1610"/>
    </row>
    <row r="1611" spans="1:15" ht="100.2" customHeight="1" x14ac:dyDescent="0.25">
      <c r="A1611"/>
      <c r="B1611"/>
      <c r="C1611"/>
      <c r="D1611"/>
      <c r="E1611"/>
      <c r="F1611"/>
      <c r="G1611"/>
      <c r="H1611"/>
      <c r="I1611"/>
      <c r="J1611"/>
      <c r="K1611"/>
      <c r="L1611"/>
      <c r="M1611"/>
      <c r="N1611"/>
      <c r="O1611"/>
    </row>
    <row r="1612" spans="1:15" ht="22.95" customHeight="1" x14ac:dyDescent="0.25">
      <c r="A1612"/>
      <c r="B1612"/>
      <c r="C1612"/>
      <c r="D1612"/>
      <c r="E1612"/>
      <c r="F1612"/>
      <c r="G1612"/>
      <c r="H1612"/>
      <c r="I1612"/>
      <c r="J1612"/>
      <c r="K1612"/>
      <c r="L1612"/>
      <c r="M1612"/>
      <c r="N1612"/>
      <c r="O1612"/>
    </row>
    <row r="1613" spans="1:15" ht="22.95" customHeight="1" x14ac:dyDescent="0.25">
      <c r="A1613"/>
      <c r="B1613"/>
      <c r="C1613"/>
      <c r="D1613"/>
      <c r="E1613"/>
      <c r="F1613"/>
      <c r="G1613"/>
      <c r="H1613"/>
      <c r="I1613"/>
      <c r="J1613"/>
      <c r="K1613"/>
      <c r="L1613"/>
      <c r="M1613"/>
      <c r="N1613"/>
      <c r="O1613"/>
    </row>
    <row r="1614" spans="1:15" ht="22.95" customHeight="1" x14ac:dyDescent="0.25">
      <c r="A1614"/>
      <c r="B1614"/>
      <c r="C1614"/>
      <c r="D1614"/>
      <c r="E1614"/>
      <c r="F1614"/>
      <c r="G1614"/>
      <c r="H1614"/>
      <c r="I1614"/>
      <c r="J1614"/>
      <c r="K1614"/>
      <c r="L1614"/>
      <c r="M1614"/>
      <c r="N1614"/>
      <c r="O1614"/>
    </row>
    <row r="1615" spans="1:15" ht="22.95" customHeight="1" x14ac:dyDescent="0.25">
      <c r="A1615"/>
      <c r="B1615"/>
      <c r="C1615"/>
      <c r="D1615"/>
      <c r="E1615"/>
      <c r="F1615"/>
      <c r="G1615"/>
      <c r="H1615"/>
      <c r="I1615"/>
      <c r="J1615"/>
      <c r="K1615"/>
      <c r="L1615"/>
      <c r="M1615"/>
      <c r="N1615"/>
      <c r="O1615"/>
    </row>
    <row r="1616" spans="1:15" ht="22.95" customHeight="1" x14ac:dyDescent="0.25">
      <c r="A1616"/>
      <c r="B1616"/>
      <c r="C1616"/>
      <c r="D1616"/>
      <c r="E1616"/>
      <c r="F1616"/>
      <c r="G1616"/>
      <c r="H1616"/>
      <c r="I1616"/>
      <c r="J1616"/>
      <c r="K1616"/>
      <c r="L1616"/>
      <c r="M1616"/>
      <c r="N1616"/>
      <c r="O1616"/>
    </row>
    <row r="1617" spans="1:15" ht="22.95" customHeight="1" x14ac:dyDescent="0.25">
      <c r="A1617"/>
      <c r="B1617"/>
      <c r="C1617"/>
      <c r="D1617"/>
      <c r="E1617"/>
      <c r="F1617"/>
      <c r="G1617"/>
      <c r="H1617"/>
      <c r="I1617"/>
      <c r="J1617"/>
      <c r="K1617"/>
      <c r="L1617"/>
      <c r="M1617"/>
      <c r="N1617"/>
      <c r="O1617"/>
    </row>
    <row r="1618" spans="1:15" ht="22.95" customHeight="1" x14ac:dyDescent="0.25">
      <c r="A1618"/>
      <c r="B1618"/>
      <c r="C1618"/>
      <c r="D1618"/>
      <c r="E1618"/>
      <c r="F1618"/>
      <c r="G1618"/>
      <c r="H1618"/>
      <c r="I1618"/>
      <c r="J1618"/>
      <c r="K1618"/>
      <c r="L1618"/>
      <c r="M1618"/>
      <c r="N1618"/>
      <c r="O1618"/>
    </row>
    <row r="1619" spans="1:15" ht="22.95" customHeight="1" x14ac:dyDescent="0.25">
      <c r="A1619"/>
      <c r="B1619"/>
      <c r="C1619"/>
      <c r="D1619"/>
      <c r="E1619"/>
      <c r="F1619"/>
      <c r="G1619"/>
      <c r="H1619"/>
      <c r="I1619"/>
      <c r="J1619"/>
      <c r="K1619"/>
      <c r="L1619"/>
      <c r="M1619"/>
      <c r="N1619"/>
      <c r="O1619"/>
    </row>
    <row r="1620" spans="1:15" ht="22.95" customHeight="1" x14ac:dyDescent="0.25">
      <c r="A1620"/>
      <c r="B1620"/>
      <c r="C1620"/>
      <c r="D1620"/>
      <c r="E1620"/>
      <c r="F1620"/>
      <c r="G1620"/>
      <c r="H1620"/>
      <c r="I1620"/>
      <c r="J1620"/>
      <c r="K1620"/>
      <c r="L1620"/>
      <c r="M1620"/>
      <c r="N1620"/>
      <c r="O1620"/>
    </row>
    <row r="1621" spans="1:15" ht="22.95" customHeight="1" x14ac:dyDescent="0.25">
      <c r="A1621"/>
      <c r="B1621"/>
      <c r="C1621"/>
      <c r="D1621"/>
      <c r="E1621"/>
      <c r="F1621"/>
      <c r="G1621"/>
      <c r="H1621"/>
      <c r="I1621"/>
      <c r="J1621"/>
      <c r="K1621"/>
      <c r="L1621"/>
      <c r="M1621"/>
      <c r="N1621"/>
      <c r="O1621"/>
    </row>
    <row r="1622" spans="1:15" ht="22.95" customHeight="1" x14ac:dyDescent="0.25">
      <c r="A1622"/>
      <c r="B1622"/>
      <c r="C1622"/>
      <c r="D1622"/>
      <c r="E1622"/>
      <c r="F1622"/>
      <c r="G1622"/>
      <c r="H1622"/>
      <c r="I1622"/>
      <c r="J1622"/>
      <c r="K1622"/>
      <c r="L1622"/>
      <c r="M1622"/>
      <c r="N1622"/>
      <c r="O1622"/>
    </row>
    <row r="1623" spans="1:15" ht="22.95" customHeight="1" x14ac:dyDescent="0.25">
      <c r="A1623"/>
      <c r="B1623"/>
      <c r="C1623"/>
      <c r="D1623"/>
      <c r="E1623"/>
      <c r="F1623"/>
      <c r="G1623"/>
      <c r="H1623"/>
      <c r="I1623"/>
      <c r="J1623"/>
      <c r="K1623"/>
      <c r="L1623"/>
      <c r="M1623"/>
      <c r="N1623"/>
      <c r="O1623"/>
    </row>
    <row r="1624" spans="1:15" ht="22.95" customHeight="1" x14ac:dyDescent="0.25">
      <c r="A1624"/>
      <c r="B1624"/>
      <c r="C1624"/>
      <c r="D1624"/>
      <c r="E1624"/>
      <c r="F1624"/>
      <c r="G1624"/>
      <c r="H1624"/>
      <c r="I1624"/>
      <c r="J1624"/>
      <c r="K1624"/>
      <c r="L1624"/>
      <c r="M1624"/>
      <c r="N1624"/>
      <c r="O1624"/>
    </row>
    <row r="1625" spans="1:15" ht="22.95" customHeight="1" x14ac:dyDescent="0.25">
      <c r="A1625"/>
      <c r="B1625"/>
      <c r="C1625"/>
      <c r="D1625"/>
      <c r="E1625"/>
      <c r="F1625"/>
      <c r="G1625"/>
      <c r="H1625"/>
      <c r="I1625"/>
      <c r="J1625"/>
      <c r="K1625"/>
      <c r="L1625"/>
      <c r="M1625"/>
      <c r="N1625"/>
      <c r="O1625"/>
    </row>
    <row r="1626" spans="1:15" ht="22.95" customHeight="1" x14ac:dyDescent="0.25">
      <c r="A1626"/>
      <c r="B1626"/>
      <c r="C1626"/>
      <c r="D1626"/>
      <c r="E1626"/>
      <c r="F1626"/>
      <c r="G1626"/>
      <c r="H1626"/>
      <c r="I1626"/>
      <c r="J1626"/>
      <c r="K1626"/>
      <c r="L1626"/>
      <c r="M1626"/>
      <c r="N1626"/>
      <c r="O1626"/>
    </row>
    <row r="1627" spans="1:15" ht="22.95" customHeight="1" x14ac:dyDescent="0.25">
      <c r="A1627"/>
      <c r="B1627"/>
      <c r="C1627"/>
      <c r="D1627"/>
      <c r="E1627"/>
      <c r="F1627"/>
      <c r="G1627"/>
      <c r="H1627"/>
      <c r="I1627"/>
      <c r="J1627"/>
      <c r="K1627"/>
      <c r="L1627"/>
      <c r="M1627"/>
      <c r="N1627"/>
      <c r="O1627"/>
    </row>
    <row r="1628" spans="1:15" ht="22.95" customHeight="1" x14ac:dyDescent="0.25">
      <c r="A1628"/>
      <c r="B1628"/>
      <c r="C1628"/>
      <c r="D1628"/>
      <c r="E1628"/>
      <c r="F1628"/>
      <c r="G1628"/>
      <c r="H1628"/>
      <c r="I1628"/>
      <c r="J1628"/>
      <c r="K1628"/>
      <c r="L1628"/>
      <c r="M1628"/>
      <c r="N1628"/>
      <c r="O1628"/>
    </row>
    <row r="1629" spans="1:15" ht="22.95" customHeight="1" x14ac:dyDescent="0.25">
      <c r="A1629"/>
      <c r="B1629"/>
      <c r="C1629"/>
      <c r="D1629"/>
      <c r="E1629"/>
      <c r="F1629"/>
      <c r="G1629"/>
      <c r="H1629"/>
      <c r="I1629"/>
      <c r="J1629"/>
      <c r="K1629"/>
      <c r="L1629"/>
      <c r="M1629"/>
      <c r="N1629"/>
      <c r="O1629"/>
    </row>
    <row r="1630" spans="1:15" ht="22.95" customHeight="1" x14ac:dyDescent="0.25">
      <c r="A1630"/>
      <c r="B1630"/>
      <c r="C1630"/>
      <c r="D1630"/>
      <c r="E1630"/>
      <c r="F1630"/>
      <c r="G1630"/>
      <c r="H1630"/>
      <c r="I1630"/>
      <c r="J1630"/>
      <c r="K1630"/>
      <c r="L1630"/>
      <c r="M1630"/>
      <c r="N1630"/>
      <c r="O1630"/>
    </row>
    <row r="1631" spans="1:15" ht="22.95" customHeight="1" x14ac:dyDescent="0.25">
      <c r="A1631"/>
      <c r="B1631"/>
      <c r="C1631"/>
      <c r="D1631"/>
      <c r="E1631"/>
      <c r="F1631"/>
      <c r="G1631"/>
      <c r="H1631"/>
      <c r="I1631"/>
      <c r="J1631"/>
      <c r="K1631"/>
      <c r="L1631"/>
      <c r="M1631"/>
      <c r="N1631"/>
      <c r="O1631"/>
    </row>
    <row r="1632" spans="1:15" ht="22.95" customHeight="1" x14ac:dyDescent="0.25">
      <c r="A1632"/>
      <c r="B1632"/>
      <c r="C1632"/>
      <c r="D1632"/>
      <c r="E1632"/>
      <c r="F1632"/>
      <c r="G1632"/>
      <c r="H1632"/>
      <c r="I1632"/>
      <c r="J1632"/>
      <c r="K1632"/>
      <c r="L1632"/>
      <c r="M1632"/>
      <c r="N1632"/>
      <c r="O1632"/>
    </row>
    <row r="1633" spans="1:15" ht="22.95" customHeight="1" x14ac:dyDescent="0.25">
      <c r="A1633"/>
      <c r="B1633"/>
      <c r="C1633"/>
      <c r="D1633"/>
      <c r="E1633"/>
      <c r="F1633"/>
      <c r="G1633"/>
      <c r="H1633"/>
      <c r="I1633"/>
      <c r="J1633"/>
      <c r="K1633"/>
      <c r="L1633"/>
      <c r="M1633"/>
      <c r="N1633"/>
      <c r="O1633"/>
    </row>
    <row r="1634" spans="1:15" ht="22.95" customHeight="1" x14ac:dyDescent="0.25">
      <c r="A1634"/>
      <c r="B1634"/>
      <c r="C1634"/>
      <c r="D1634"/>
      <c r="E1634"/>
      <c r="F1634"/>
      <c r="G1634"/>
      <c r="H1634"/>
      <c r="I1634"/>
      <c r="J1634"/>
      <c r="K1634"/>
      <c r="L1634"/>
      <c r="M1634"/>
      <c r="N1634"/>
      <c r="O1634"/>
    </row>
    <row r="1635" spans="1:15" ht="22.95" customHeight="1" x14ac:dyDescent="0.25">
      <c r="A1635"/>
      <c r="B1635"/>
      <c r="C1635"/>
      <c r="D1635"/>
      <c r="E1635"/>
      <c r="F1635"/>
      <c r="G1635"/>
      <c r="H1635"/>
      <c r="I1635"/>
      <c r="J1635"/>
      <c r="K1635"/>
      <c r="L1635"/>
      <c r="M1635"/>
      <c r="N1635"/>
      <c r="O1635"/>
    </row>
    <row r="1636" spans="1:15" ht="22.95" customHeight="1" x14ac:dyDescent="0.25">
      <c r="A1636"/>
      <c r="B1636"/>
      <c r="C1636"/>
      <c r="D1636"/>
      <c r="E1636"/>
      <c r="F1636"/>
      <c r="G1636"/>
      <c r="H1636"/>
      <c r="I1636"/>
      <c r="J1636"/>
      <c r="K1636"/>
      <c r="L1636"/>
      <c r="M1636"/>
      <c r="N1636"/>
      <c r="O1636"/>
    </row>
    <row r="1637" spans="1:15" ht="22.95" customHeight="1" x14ac:dyDescent="0.25">
      <c r="A1637"/>
      <c r="B1637"/>
      <c r="C1637"/>
      <c r="D1637"/>
      <c r="E1637"/>
      <c r="F1637"/>
      <c r="G1637"/>
      <c r="H1637"/>
      <c r="I1637"/>
      <c r="J1637"/>
      <c r="K1637"/>
      <c r="L1637"/>
      <c r="M1637"/>
      <c r="N1637"/>
      <c r="O1637"/>
    </row>
    <row r="1638" spans="1:15" ht="22.95" customHeight="1" x14ac:dyDescent="0.25">
      <c r="A1638"/>
      <c r="B1638"/>
      <c r="C1638"/>
      <c r="D1638"/>
      <c r="E1638"/>
      <c r="F1638"/>
      <c r="G1638"/>
      <c r="H1638"/>
      <c r="I1638"/>
      <c r="J1638"/>
      <c r="K1638"/>
      <c r="L1638"/>
      <c r="M1638"/>
      <c r="N1638"/>
      <c r="O1638"/>
    </row>
    <row r="1639" spans="1:15" ht="22.95" customHeight="1" x14ac:dyDescent="0.25">
      <c r="A1639"/>
      <c r="B1639"/>
      <c r="C1639"/>
      <c r="D1639"/>
      <c r="E1639"/>
      <c r="F1639"/>
      <c r="G1639"/>
      <c r="H1639"/>
      <c r="I1639"/>
      <c r="J1639"/>
      <c r="K1639"/>
      <c r="L1639"/>
      <c r="M1639"/>
      <c r="N1639"/>
      <c r="O1639"/>
    </row>
    <row r="1640" spans="1:15" ht="22.95" customHeight="1" x14ac:dyDescent="0.25">
      <c r="A1640"/>
      <c r="B1640"/>
      <c r="C1640"/>
      <c r="D1640"/>
      <c r="E1640"/>
      <c r="F1640"/>
      <c r="G1640"/>
      <c r="H1640"/>
      <c r="I1640"/>
      <c r="J1640"/>
      <c r="K1640"/>
      <c r="L1640"/>
      <c r="M1640"/>
      <c r="N1640"/>
      <c r="O1640"/>
    </row>
    <row r="1641" spans="1:15" ht="22.95" customHeight="1" x14ac:dyDescent="0.25">
      <c r="A1641"/>
      <c r="B1641"/>
      <c r="C1641"/>
      <c r="D1641"/>
      <c r="E1641"/>
      <c r="F1641"/>
      <c r="G1641"/>
      <c r="H1641"/>
      <c r="I1641"/>
      <c r="J1641"/>
      <c r="K1641"/>
      <c r="L1641"/>
      <c r="M1641"/>
      <c r="N1641"/>
      <c r="O1641"/>
    </row>
    <row r="1642" spans="1:15" ht="22.95" customHeight="1" x14ac:dyDescent="0.25">
      <c r="A1642"/>
      <c r="B1642"/>
      <c r="C1642"/>
      <c r="D1642"/>
      <c r="E1642"/>
      <c r="F1642"/>
      <c r="G1642"/>
      <c r="H1642"/>
      <c r="I1642"/>
      <c r="J1642"/>
      <c r="K1642"/>
      <c r="L1642"/>
      <c r="M1642"/>
      <c r="N1642"/>
      <c r="O1642"/>
    </row>
    <row r="1643" spans="1:15" ht="22.95" customHeight="1" x14ac:dyDescent="0.25">
      <c r="A1643"/>
      <c r="B1643"/>
      <c r="C1643"/>
      <c r="D1643"/>
      <c r="E1643"/>
      <c r="F1643"/>
      <c r="G1643"/>
      <c r="H1643"/>
      <c r="I1643"/>
      <c r="J1643"/>
      <c r="K1643"/>
      <c r="L1643"/>
      <c r="M1643"/>
      <c r="N1643"/>
      <c r="O1643"/>
    </row>
    <row r="1644" spans="1:15" ht="22.95" customHeight="1" x14ac:dyDescent="0.25">
      <c r="A1644"/>
      <c r="B1644"/>
      <c r="C1644"/>
      <c r="D1644"/>
      <c r="E1644"/>
      <c r="F1644"/>
      <c r="G1644"/>
      <c r="H1644"/>
      <c r="I1644"/>
      <c r="J1644"/>
      <c r="K1644"/>
      <c r="L1644"/>
      <c r="M1644"/>
      <c r="N1644"/>
      <c r="O1644"/>
    </row>
    <row r="1645" spans="1:15" ht="22.95" customHeight="1" x14ac:dyDescent="0.25">
      <c r="A1645"/>
      <c r="B1645"/>
      <c r="C1645"/>
      <c r="D1645"/>
      <c r="E1645"/>
      <c r="F1645"/>
      <c r="G1645"/>
      <c r="H1645"/>
      <c r="I1645"/>
      <c r="J1645"/>
      <c r="K1645"/>
      <c r="L1645"/>
      <c r="M1645"/>
      <c r="N1645"/>
      <c r="O1645"/>
    </row>
    <row r="1646" spans="1:15" ht="22.95" customHeight="1" x14ac:dyDescent="0.25">
      <c r="A1646"/>
      <c r="B1646"/>
      <c r="C1646"/>
      <c r="D1646"/>
      <c r="E1646"/>
      <c r="F1646"/>
      <c r="G1646"/>
      <c r="H1646"/>
      <c r="I1646"/>
      <c r="J1646"/>
      <c r="K1646"/>
      <c r="L1646"/>
      <c r="M1646"/>
      <c r="N1646"/>
      <c r="O1646"/>
    </row>
    <row r="1647" spans="1:15" ht="22.95" customHeight="1" x14ac:dyDescent="0.25">
      <c r="A1647"/>
      <c r="B1647"/>
      <c r="C1647"/>
      <c r="D1647"/>
      <c r="E1647"/>
      <c r="F1647"/>
      <c r="G1647"/>
      <c r="H1647"/>
      <c r="I1647"/>
      <c r="J1647"/>
      <c r="K1647"/>
      <c r="L1647"/>
      <c r="M1647"/>
      <c r="N1647"/>
      <c r="O1647"/>
    </row>
    <row r="1648" spans="1:15" ht="22.95" customHeight="1" x14ac:dyDescent="0.25">
      <c r="A1648"/>
      <c r="B1648"/>
      <c r="C1648"/>
      <c r="D1648"/>
      <c r="E1648"/>
      <c r="F1648"/>
      <c r="G1648"/>
      <c r="H1648"/>
      <c r="I1648"/>
      <c r="J1648"/>
      <c r="K1648"/>
      <c r="L1648"/>
      <c r="M1648"/>
      <c r="N1648"/>
      <c r="O1648"/>
    </row>
    <row r="1649" spans="1:15" ht="22.95" customHeight="1" x14ac:dyDescent="0.25">
      <c r="A1649"/>
      <c r="B1649"/>
      <c r="C1649"/>
      <c r="D1649"/>
      <c r="E1649"/>
      <c r="F1649"/>
      <c r="G1649"/>
      <c r="H1649"/>
      <c r="I1649"/>
      <c r="J1649"/>
      <c r="K1649"/>
      <c r="L1649"/>
      <c r="M1649"/>
      <c r="N1649"/>
      <c r="O1649"/>
    </row>
    <row r="1650" spans="1:15" ht="22.95" customHeight="1" x14ac:dyDescent="0.25">
      <c r="A1650"/>
      <c r="B1650"/>
      <c r="C1650"/>
      <c r="D1650"/>
      <c r="E1650"/>
      <c r="F1650"/>
      <c r="G1650"/>
      <c r="H1650"/>
      <c r="I1650"/>
      <c r="J1650"/>
      <c r="K1650"/>
      <c r="L1650"/>
      <c r="M1650"/>
      <c r="N1650"/>
      <c r="O1650"/>
    </row>
    <row r="1651" spans="1:15" ht="22.95" customHeight="1" x14ac:dyDescent="0.25">
      <c r="A1651"/>
      <c r="B1651"/>
      <c r="C1651"/>
      <c r="D1651"/>
      <c r="E1651"/>
      <c r="F1651"/>
      <c r="G1651"/>
      <c r="H1651"/>
      <c r="I1651"/>
      <c r="J1651"/>
      <c r="K1651"/>
      <c r="L1651"/>
      <c r="M1651"/>
      <c r="N1651"/>
      <c r="O1651"/>
    </row>
    <row r="1652" spans="1:15" ht="22.95" customHeight="1" x14ac:dyDescent="0.25">
      <c r="A1652"/>
      <c r="B1652"/>
      <c r="C1652"/>
      <c r="D1652"/>
      <c r="E1652"/>
      <c r="F1652"/>
      <c r="G1652"/>
      <c r="H1652"/>
      <c r="I1652"/>
      <c r="J1652"/>
      <c r="K1652"/>
      <c r="L1652"/>
      <c r="M1652"/>
      <c r="N1652"/>
      <c r="O1652"/>
    </row>
    <row r="1653" spans="1:15" ht="22.95" customHeight="1" x14ac:dyDescent="0.25">
      <c r="A1653"/>
      <c r="B1653"/>
      <c r="C1653"/>
      <c r="D1653"/>
      <c r="E1653"/>
      <c r="F1653"/>
      <c r="G1653"/>
      <c r="H1653"/>
      <c r="I1653"/>
      <c r="J1653"/>
      <c r="K1653"/>
      <c r="L1653"/>
      <c r="M1653"/>
      <c r="N1653"/>
      <c r="O1653"/>
    </row>
    <row r="1654" spans="1:15" ht="22.95" customHeight="1" x14ac:dyDescent="0.25">
      <c r="A1654"/>
      <c r="B1654"/>
      <c r="C1654"/>
      <c r="D1654"/>
      <c r="E1654"/>
      <c r="F1654"/>
      <c r="G1654"/>
      <c r="H1654"/>
      <c r="I1654"/>
      <c r="J1654"/>
      <c r="K1654"/>
      <c r="L1654"/>
      <c r="M1654"/>
      <c r="N1654"/>
      <c r="O1654"/>
    </row>
    <row r="1655" spans="1:15" ht="22.95" customHeight="1" x14ac:dyDescent="0.25">
      <c r="A1655"/>
      <c r="B1655"/>
      <c r="C1655"/>
      <c r="D1655"/>
      <c r="E1655"/>
      <c r="F1655"/>
      <c r="G1655"/>
      <c r="H1655"/>
      <c r="I1655"/>
      <c r="J1655"/>
      <c r="K1655"/>
      <c r="L1655"/>
      <c r="M1655"/>
      <c r="N1655"/>
      <c r="O1655"/>
    </row>
    <row r="1656" spans="1:15" ht="22.95" customHeight="1" x14ac:dyDescent="0.25">
      <c r="A1656"/>
      <c r="B1656"/>
      <c r="C1656"/>
      <c r="D1656"/>
      <c r="E1656"/>
      <c r="F1656"/>
      <c r="G1656"/>
      <c r="H1656"/>
      <c r="I1656"/>
      <c r="J1656"/>
      <c r="K1656"/>
      <c r="L1656"/>
      <c r="M1656"/>
      <c r="N1656"/>
      <c r="O1656"/>
    </row>
    <row r="1657" spans="1:15" ht="22.95" customHeight="1" x14ac:dyDescent="0.25">
      <c r="A1657"/>
      <c r="B1657"/>
      <c r="C1657"/>
      <c r="D1657"/>
      <c r="E1657"/>
      <c r="F1657"/>
      <c r="G1657"/>
      <c r="H1657"/>
      <c r="I1657"/>
      <c r="J1657"/>
      <c r="K1657"/>
      <c r="L1657"/>
      <c r="M1657"/>
      <c r="N1657"/>
      <c r="O1657"/>
    </row>
    <row r="1658" spans="1:15" ht="22.95" customHeight="1" x14ac:dyDescent="0.25">
      <c r="A1658"/>
      <c r="B1658"/>
      <c r="C1658"/>
      <c r="D1658"/>
      <c r="E1658"/>
      <c r="F1658"/>
      <c r="G1658"/>
      <c r="H1658"/>
      <c r="I1658"/>
      <c r="J1658"/>
      <c r="K1658"/>
      <c r="L1658"/>
      <c r="M1658"/>
      <c r="N1658"/>
      <c r="O1658"/>
    </row>
    <row r="1659" spans="1:15" ht="22.95" customHeight="1" x14ac:dyDescent="0.25">
      <c r="A1659"/>
      <c r="B1659"/>
      <c r="C1659"/>
      <c r="D1659"/>
      <c r="E1659"/>
      <c r="F1659"/>
      <c r="G1659"/>
      <c r="H1659"/>
      <c r="I1659"/>
      <c r="J1659"/>
      <c r="K1659"/>
      <c r="L1659"/>
      <c r="M1659"/>
      <c r="N1659"/>
      <c r="O1659"/>
    </row>
    <row r="1660" spans="1:15" ht="22.95" customHeight="1" x14ac:dyDescent="0.25">
      <c r="A1660"/>
      <c r="B1660"/>
      <c r="C1660"/>
      <c r="D1660"/>
      <c r="E1660"/>
      <c r="F1660"/>
      <c r="G1660"/>
      <c r="H1660"/>
      <c r="I1660"/>
      <c r="J1660"/>
      <c r="K1660"/>
      <c r="L1660"/>
      <c r="M1660"/>
      <c r="N1660"/>
      <c r="O1660"/>
    </row>
    <row r="1661" spans="1:15" ht="22.95" customHeight="1" x14ac:dyDescent="0.25">
      <c r="A1661"/>
      <c r="B1661"/>
      <c r="C1661"/>
      <c r="D1661"/>
      <c r="E1661"/>
      <c r="F1661"/>
      <c r="G1661"/>
      <c r="H1661"/>
      <c r="I1661"/>
      <c r="J1661"/>
      <c r="K1661"/>
      <c r="L1661"/>
      <c r="M1661"/>
      <c r="N1661"/>
      <c r="O1661"/>
    </row>
    <row r="1662" spans="1:15" ht="22.95" customHeight="1" x14ac:dyDescent="0.25">
      <c r="A1662"/>
      <c r="B1662"/>
      <c r="C1662"/>
      <c r="D1662"/>
      <c r="E1662"/>
      <c r="F1662"/>
      <c r="G1662"/>
      <c r="H1662"/>
      <c r="I1662"/>
      <c r="J1662"/>
      <c r="K1662"/>
      <c r="L1662"/>
      <c r="M1662"/>
      <c r="N1662"/>
      <c r="O1662"/>
    </row>
    <row r="1663" spans="1:15" ht="22.95" customHeight="1" x14ac:dyDescent="0.25">
      <c r="A1663"/>
      <c r="B1663"/>
      <c r="C1663"/>
      <c r="D1663"/>
      <c r="E1663"/>
      <c r="F1663"/>
      <c r="G1663"/>
      <c r="H1663"/>
      <c r="I1663"/>
      <c r="J1663"/>
      <c r="K1663"/>
      <c r="L1663"/>
      <c r="M1663"/>
      <c r="N1663"/>
      <c r="O1663"/>
    </row>
    <row r="1664" spans="1:15" ht="22.95" customHeight="1" x14ac:dyDescent="0.25">
      <c r="A1664"/>
      <c r="B1664"/>
      <c r="C1664"/>
      <c r="D1664"/>
      <c r="E1664"/>
      <c r="F1664"/>
      <c r="G1664"/>
      <c r="H1664"/>
      <c r="I1664"/>
      <c r="J1664"/>
      <c r="K1664"/>
      <c r="L1664"/>
      <c r="M1664"/>
      <c r="N1664"/>
      <c r="O1664"/>
    </row>
    <row r="1665" spans="1:15" ht="22.95" customHeight="1" x14ac:dyDescent="0.25">
      <c r="A1665"/>
      <c r="B1665"/>
      <c r="C1665"/>
      <c r="D1665"/>
      <c r="E1665"/>
      <c r="F1665"/>
      <c r="G1665"/>
      <c r="H1665"/>
      <c r="I1665"/>
      <c r="J1665"/>
      <c r="K1665"/>
      <c r="L1665"/>
      <c r="M1665"/>
      <c r="N1665"/>
      <c r="O1665"/>
    </row>
    <row r="1666" spans="1:15" ht="22.95" customHeight="1" x14ac:dyDescent="0.25">
      <c r="A1666"/>
      <c r="B1666"/>
      <c r="C1666"/>
      <c r="D1666"/>
      <c r="E1666"/>
      <c r="F1666"/>
      <c r="G1666"/>
      <c r="H1666"/>
      <c r="I1666"/>
      <c r="J1666"/>
      <c r="K1666"/>
      <c r="L1666"/>
      <c r="M1666"/>
      <c r="N1666"/>
      <c r="O1666"/>
    </row>
    <row r="1667" spans="1:15" ht="22.95" customHeight="1" x14ac:dyDescent="0.25">
      <c r="A1667"/>
      <c r="B1667"/>
      <c r="C1667"/>
      <c r="D1667"/>
      <c r="E1667"/>
      <c r="F1667"/>
      <c r="G1667"/>
      <c r="H1667"/>
      <c r="I1667"/>
      <c r="J1667"/>
      <c r="K1667"/>
      <c r="L1667"/>
      <c r="M1667"/>
      <c r="N1667"/>
      <c r="O1667"/>
    </row>
    <row r="1668" spans="1:15" ht="22.95" customHeight="1" x14ac:dyDescent="0.25">
      <c r="A1668"/>
      <c r="B1668"/>
      <c r="C1668"/>
      <c r="D1668"/>
      <c r="E1668"/>
      <c r="F1668"/>
      <c r="G1668"/>
      <c r="H1668"/>
      <c r="I1668"/>
      <c r="J1668"/>
      <c r="K1668"/>
      <c r="L1668"/>
      <c r="M1668"/>
      <c r="N1668"/>
      <c r="O1668"/>
    </row>
    <row r="1669" spans="1:15" ht="22.95" customHeight="1" x14ac:dyDescent="0.25">
      <c r="A1669"/>
      <c r="B1669"/>
      <c r="C1669"/>
      <c r="D1669"/>
      <c r="E1669"/>
      <c r="F1669"/>
      <c r="G1669"/>
      <c r="H1669"/>
      <c r="I1669"/>
      <c r="J1669"/>
      <c r="K1669"/>
      <c r="L1669"/>
      <c r="M1669"/>
      <c r="N1669"/>
      <c r="O1669"/>
    </row>
    <row r="1670" spans="1:15" ht="22.95" customHeight="1" x14ac:dyDescent="0.25">
      <c r="A1670"/>
      <c r="B1670"/>
      <c r="C1670"/>
      <c r="D1670"/>
      <c r="E1670"/>
      <c r="F1670"/>
      <c r="G1670"/>
      <c r="H1670"/>
      <c r="I1670"/>
      <c r="J1670"/>
      <c r="K1670"/>
      <c r="L1670"/>
      <c r="M1670"/>
      <c r="N1670"/>
      <c r="O1670"/>
    </row>
    <row r="1671" spans="1:15" ht="22.95" customHeight="1" x14ac:dyDescent="0.25">
      <c r="A1671"/>
      <c r="B1671"/>
      <c r="C1671"/>
      <c r="D1671"/>
      <c r="E1671"/>
      <c r="F1671"/>
      <c r="G1671"/>
      <c r="H1671"/>
      <c r="I1671"/>
      <c r="J1671"/>
      <c r="K1671"/>
      <c r="L1671"/>
      <c r="M1671"/>
      <c r="N1671"/>
      <c r="O1671"/>
    </row>
    <row r="1672" spans="1:15" ht="22.95" customHeight="1" x14ac:dyDescent="0.25">
      <c r="A1672"/>
      <c r="B1672"/>
      <c r="C1672"/>
      <c r="D1672"/>
      <c r="E1672"/>
      <c r="F1672"/>
      <c r="G1672"/>
      <c r="H1672"/>
      <c r="I1672"/>
      <c r="J1672"/>
      <c r="K1672"/>
      <c r="L1672"/>
      <c r="M1672"/>
      <c r="N1672"/>
      <c r="O1672"/>
    </row>
    <row r="1673" spans="1:15" ht="22.95" customHeight="1" x14ac:dyDescent="0.25">
      <c r="A1673"/>
      <c r="B1673"/>
      <c r="C1673"/>
      <c r="D1673"/>
      <c r="E1673"/>
      <c r="F1673"/>
      <c r="G1673"/>
      <c r="H1673"/>
      <c r="I1673"/>
      <c r="J1673"/>
      <c r="K1673"/>
      <c r="L1673"/>
      <c r="M1673"/>
      <c r="N1673"/>
      <c r="O1673"/>
    </row>
    <row r="1674" spans="1:15" ht="22.95" customHeight="1" x14ac:dyDescent="0.25">
      <c r="A1674"/>
      <c r="B1674"/>
      <c r="C1674"/>
      <c r="D1674"/>
      <c r="E1674"/>
      <c r="F1674"/>
      <c r="G1674"/>
      <c r="H1674"/>
      <c r="I1674"/>
      <c r="J1674"/>
      <c r="K1674"/>
      <c r="L1674"/>
      <c r="M1674"/>
      <c r="N1674"/>
      <c r="O1674"/>
    </row>
    <row r="1675" spans="1:15" ht="22.95" customHeight="1" x14ac:dyDescent="0.25">
      <c r="A1675"/>
      <c r="B1675"/>
      <c r="C1675"/>
      <c r="D1675"/>
      <c r="E1675"/>
      <c r="F1675"/>
      <c r="G1675"/>
      <c r="H1675"/>
      <c r="I1675"/>
      <c r="J1675"/>
      <c r="K1675"/>
      <c r="L1675"/>
      <c r="M1675"/>
      <c r="N1675"/>
      <c r="O1675"/>
    </row>
    <row r="1676" spans="1:15" ht="100.2" customHeight="1" x14ac:dyDescent="0.25">
      <c r="A1676"/>
      <c r="B1676"/>
      <c r="C1676"/>
      <c r="D1676"/>
      <c r="E1676"/>
      <c r="F1676"/>
      <c r="G1676"/>
      <c r="H1676"/>
      <c r="I1676"/>
      <c r="J1676"/>
      <c r="K1676"/>
      <c r="L1676"/>
      <c r="M1676"/>
      <c r="N1676"/>
      <c r="O1676"/>
    </row>
    <row r="1677" spans="1:15" ht="22.95" customHeight="1" x14ac:dyDescent="0.25">
      <c r="A1677"/>
      <c r="B1677"/>
      <c r="C1677"/>
      <c r="D1677"/>
      <c r="E1677"/>
      <c r="F1677"/>
      <c r="G1677"/>
      <c r="H1677"/>
      <c r="I1677"/>
      <c r="J1677"/>
      <c r="K1677"/>
      <c r="L1677"/>
      <c r="M1677"/>
      <c r="N1677"/>
      <c r="O1677"/>
    </row>
    <row r="1678" spans="1:15" ht="22.95" customHeight="1" x14ac:dyDescent="0.25">
      <c r="A1678"/>
      <c r="B1678"/>
      <c r="C1678"/>
      <c r="D1678"/>
      <c r="E1678"/>
      <c r="F1678"/>
      <c r="G1678"/>
      <c r="H1678"/>
      <c r="I1678"/>
      <c r="J1678"/>
      <c r="K1678"/>
      <c r="L1678"/>
      <c r="M1678"/>
      <c r="N1678"/>
      <c r="O1678"/>
    </row>
    <row r="1679" spans="1:15" ht="22.95" customHeight="1" x14ac:dyDescent="0.25">
      <c r="A1679"/>
      <c r="B1679"/>
      <c r="C1679"/>
      <c r="D1679"/>
      <c r="E1679"/>
      <c r="F1679"/>
      <c r="G1679"/>
      <c r="H1679"/>
      <c r="I1679"/>
      <c r="J1679"/>
      <c r="K1679"/>
      <c r="L1679"/>
      <c r="M1679"/>
      <c r="N1679"/>
      <c r="O1679"/>
    </row>
    <row r="1680" spans="1:15" ht="22.95" customHeight="1" x14ac:dyDescent="0.25">
      <c r="A1680"/>
      <c r="B1680"/>
      <c r="C1680"/>
      <c r="D1680"/>
      <c r="E1680"/>
      <c r="F1680"/>
      <c r="G1680"/>
      <c r="H1680"/>
      <c r="I1680"/>
      <c r="J1680"/>
      <c r="K1680"/>
      <c r="L1680"/>
      <c r="M1680"/>
      <c r="N1680"/>
      <c r="O1680"/>
    </row>
    <row r="1681" spans="1:15" ht="22.95" customHeight="1" x14ac:dyDescent="0.25">
      <c r="A1681"/>
      <c r="B1681"/>
      <c r="C1681"/>
      <c r="D1681"/>
      <c r="E1681"/>
      <c r="F1681"/>
      <c r="G1681"/>
      <c r="H1681"/>
      <c r="I1681"/>
      <c r="J1681"/>
      <c r="K1681"/>
      <c r="L1681"/>
      <c r="M1681"/>
      <c r="N1681"/>
      <c r="O1681"/>
    </row>
    <row r="1682" spans="1:15" ht="22.95" customHeight="1" x14ac:dyDescent="0.25">
      <c r="A1682"/>
      <c r="B1682"/>
      <c r="C1682"/>
      <c r="D1682"/>
      <c r="E1682"/>
      <c r="F1682"/>
      <c r="G1682"/>
      <c r="H1682"/>
      <c r="I1682"/>
      <c r="J1682"/>
      <c r="K1682"/>
      <c r="L1682"/>
      <c r="M1682"/>
      <c r="N1682"/>
      <c r="O1682"/>
    </row>
    <row r="1683" spans="1:15" ht="22.95" customHeight="1" x14ac:dyDescent="0.25">
      <c r="A1683"/>
      <c r="B1683"/>
      <c r="C1683"/>
      <c r="D1683"/>
      <c r="E1683"/>
      <c r="F1683"/>
      <c r="G1683"/>
      <c r="H1683"/>
      <c r="I1683"/>
      <c r="J1683"/>
      <c r="K1683"/>
      <c r="L1683"/>
      <c r="M1683"/>
      <c r="N1683"/>
      <c r="O1683"/>
    </row>
    <row r="1684" spans="1:15" ht="22.95" customHeight="1" x14ac:dyDescent="0.25">
      <c r="A1684"/>
      <c r="B1684"/>
      <c r="C1684"/>
      <c r="D1684"/>
      <c r="E1684"/>
      <c r="F1684"/>
      <c r="G1684"/>
      <c r="H1684"/>
      <c r="I1684"/>
      <c r="J1684"/>
      <c r="K1684"/>
      <c r="L1684"/>
      <c r="M1684"/>
      <c r="N1684"/>
      <c r="O1684"/>
    </row>
    <row r="1685" spans="1:15" ht="22.95" customHeight="1" x14ac:dyDescent="0.25">
      <c r="A1685"/>
      <c r="B1685"/>
      <c r="C1685"/>
      <c r="D1685"/>
      <c r="E1685"/>
      <c r="F1685"/>
      <c r="G1685"/>
      <c r="H1685"/>
      <c r="I1685"/>
      <c r="J1685"/>
      <c r="K1685"/>
      <c r="L1685"/>
      <c r="M1685"/>
      <c r="N1685"/>
      <c r="O1685"/>
    </row>
    <row r="1686" spans="1:15" ht="22.95" customHeight="1" x14ac:dyDescent="0.25">
      <c r="A1686"/>
      <c r="B1686"/>
      <c r="C1686"/>
      <c r="D1686"/>
      <c r="E1686"/>
      <c r="F1686"/>
      <c r="G1686"/>
      <c r="H1686"/>
      <c r="I1686"/>
      <c r="J1686"/>
      <c r="K1686"/>
      <c r="L1686"/>
      <c r="M1686"/>
      <c r="N1686"/>
      <c r="O1686"/>
    </row>
    <row r="1687" spans="1:15" ht="22.95" customHeight="1" x14ac:dyDescent="0.25">
      <c r="A1687"/>
      <c r="B1687"/>
      <c r="C1687"/>
      <c r="D1687"/>
      <c r="E1687"/>
      <c r="F1687"/>
      <c r="G1687"/>
      <c r="H1687"/>
      <c r="I1687"/>
      <c r="J1687"/>
      <c r="K1687"/>
      <c r="L1687"/>
      <c r="M1687"/>
      <c r="N1687"/>
      <c r="O1687"/>
    </row>
    <row r="1688" spans="1:15" ht="22.95" customHeight="1" x14ac:dyDescent="0.25">
      <c r="A1688"/>
      <c r="B1688"/>
      <c r="C1688"/>
      <c r="D1688"/>
      <c r="E1688"/>
      <c r="F1688"/>
      <c r="G1688"/>
      <c r="H1688"/>
      <c r="I1688"/>
      <c r="J1688"/>
      <c r="K1688"/>
      <c r="L1688"/>
      <c r="M1688"/>
      <c r="N1688"/>
      <c r="O1688"/>
    </row>
    <row r="1689" spans="1:15" ht="22.95" customHeight="1" x14ac:dyDescent="0.25">
      <c r="A1689"/>
      <c r="B1689"/>
      <c r="C1689"/>
      <c r="D1689"/>
      <c r="E1689"/>
      <c r="F1689"/>
      <c r="G1689"/>
      <c r="H1689"/>
      <c r="I1689"/>
      <c r="J1689"/>
      <c r="K1689"/>
      <c r="L1689"/>
      <c r="M1689"/>
      <c r="N1689"/>
      <c r="O1689"/>
    </row>
    <row r="1690" spans="1:15" ht="22.95" customHeight="1" x14ac:dyDescent="0.25">
      <c r="A1690"/>
      <c r="B1690"/>
      <c r="C1690"/>
      <c r="D1690"/>
      <c r="E1690"/>
      <c r="F1690"/>
      <c r="G1690"/>
      <c r="H1690"/>
      <c r="I1690"/>
      <c r="J1690"/>
      <c r="K1690"/>
      <c r="L1690"/>
      <c r="M1690"/>
      <c r="N1690"/>
      <c r="O1690"/>
    </row>
    <row r="1691" spans="1:15" ht="22.95" customHeight="1" x14ac:dyDescent="0.25">
      <c r="A1691"/>
      <c r="B1691"/>
      <c r="C1691"/>
      <c r="D1691"/>
      <c r="E1691"/>
      <c r="F1691"/>
      <c r="G1691"/>
      <c r="H1691"/>
      <c r="I1691"/>
      <c r="J1691"/>
      <c r="K1691"/>
      <c r="L1691"/>
      <c r="M1691"/>
      <c r="N1691"/>
      <c r="O1691"/>
    </row>
    <row r="1692" spans="1:15" ht="22.95" customHeight="1" x14ac:dyDescent="0.25">
      <c r="A1692"/>
      <c r="B1692"/>
      <c r="C1692"/>
      <c r="D1692"/>
      <c r="E1692"/>
      <c r="F1692"/>
      <c r="G1692"/>
      <c r="H1692"/>
      <c r="I1692"/>
      <c r="J1692"/>
      <c r="K1692"/>
      <c r="L1692"/>
      <c r="M1692"/>
      <c r="N1692"/>
      <c r="O1692"/>
    </row>
    <row r="1693" spans="1:15" ht="22.95" customHeight="1" x14ac:dyDescent="0.25">
      <c r="A1693"/>
      <c r="B1693"/>
      <c r="C1693"/>
      <c r="D1693"/>
      <c r="E1693"/>
      <c r="F1693"/>
      <c r="G1693"/>
      <c r="H1693"/>
      <c r="I1693"/>
      <c r="J1693"/>
      <c r="K1693"/>
      <c r="L1693"/>
      <c r="M1693"/>
      <c r="N1693"/>
      <c r="O1693"/>
    </row>
    <row r="1694" spans="1:15" ht="22.95" customHeight="1" x14ac:dyDescent="0.25">
      <c r="A1694"/>
      <c r="B1694"/>
      <c r="C1694"/>
      <c r="D1694"/>
      <c r="E1694"/>
      <c r="F1694"/>
      <c r="G1694"/>
      <c r="H1694"/>
      <c r="I1694"/>
      <c r="J1694"/>
      <c r="K1694"/>
      <c r="L1694"/>
      <c r="M1694"/>
      <c r="N1694"/>
      <c r="O1694"/>
    </row>
    <row r="1695" spans="1:15" ht="22.95" customHeight="1" x14ac:dyDescent="0.25">
      <c r="A1695"/>
      <c r="B1695"/>
      <c r="C1695"/>
      <c r="D1695"/>
      <c r="E1695"/>
      <c r="F1695"/>
      <c r="G1695"/>
      <c r="H1695"/>
      <c r="I1695"/>
      <c r="J1695"/>
      <c r="K1695"/>
      <c r="L1695"/>
      <c r="M1695"/>
      <c r="N1695"/>
      <c r="O1695"/>
    </row>
    <row r="1696" spans="1:15" ht="22.95" customHeight="1" x14ac:dyDescent="0.25">
      <c r="A1696"/>
      <c r="B1696"/>
      <c r="C1696"/>
      <c r="D1696"/>
      <c r="E1696"/>
      <c r="F1696"/>
      <c r="G1696"/>
      <c r="H1696"/>
      <c r="I1696"/>
      <c r="J1696"/>
      <c r="K1696"/>
      <c r="L1696"/>
      <c r="M1696"/>
      <c r="N1696"/>
      <c r="O1696"/>
    </row>
    <row r="1697" spans="1:15" ht="22.95" customHeight="1" x14ac:dyDescent="0.25">
      <c r="A1697"/>
      <c r="B1697"/>
      <c r="C1697"/>
      <c r="D1697"/>
      <c r="E1697"/>
      <c r="F1697"/>
      <c r="G1697"/>
      <c r="H1697"/>
      <c r="I1697"/>
      <c r="J1697"/>
      <c r="K1697"/>
      <c r="L1697"/>
      <c r="M1697"/>
      <c r="N1697"/>
      <c r="O1697"/>
    </row>
    <row r="1698" spans="1:15" ht="22.95" customHeight="1" x14ac:dyDescent="0.25">
      <c r="A1698"/>
      <c r="B1698"/>
      <c r="C1698"/>
      <c r="D1698"/>
      <c r="E1698"/>
      <c r="F1698"/>
      <c r="G1698"/>
      <c r="H1698"/>
      <c r="I1698"/>
      <c r="J1698"/>
      <c r="K1698"/>
      <c r="L1698"/>
      <c r="M1698"/>
      <c r="N1698"/>
      <c r="O1698"/>
    </row>
    <row r="1699" spans="1:15" ht="22.95" customHeight="1" x14ac:dyDescent="0.25">
      <c r="A1699"/>
      <c r="B1699"/>
      <c r="C1699"/>
      <c r="D1699"/>
      <c r="E1699"/>
      <c r="F1699"/>
      <c r="G1699"/>
      <c r="H1699"/>
      <c r="I1699"/>
      <c r="J1699"/>
      <c r="K1699"/>
      <c r="L1699"/>
      <c r="M1699"/>
      <c r="N1699"/>
      <c r="O1699"/>
    </row>
    <row r="1700" spans="1:15" ht="22.95" customHeight="1" x14ac:dyDescent="0.25">
      <c r="A1700"/>
      <c r="B1700"/>
      <c r="C1700"/>
      <c r="D1700"/>
      <c r="E1700"/>
      <c r="F1700"/>
      <c r="G1700"/>
      <c r="H1700"/>
      <c r="I1700"/>
      <c r="J1700"/>
      <c r="K1700"/>
      <c r="L1700"/>
      <c r="M1700"/>
      <c r="N1700"/>
      <c r="O1700"/>
    </row>
    <row r="1701" spans="1:15" ht="22.95" customHeight="1" x14ac:dyDescent="0.25">
      <c r="A1701"/>
      <c r="B1701"/>
      <c r="C1701"/>
      <c r="D1701"/>
      <c r="E1701"/>
      <c r="F1701"/>
      <c r="G1701"/>
      <c r="H1701"/>
      <c r="I1701"/>
      <c r="J1701"/>
      <c r="K1701"/>
      <c r="L1701"/>
      <c r="M1701"/>
      <c r="N1701"/>
      <c r="O1701"/>
    </row>
    <row r="1702" spans="1:15" ht="22.95" customHeight="1" x14ac:dyDescent="0.25">
      <c r="A1702"/>
      <c r="B1702"/>
      <c r="C1702"/>
      <c r="D1702"/>
      <c r="E1702"/>
      <c r="F1702"/>
      <c r="G1702"/>
      <c r="H1702"/>
      <c r="I1702"/>
      <c r="J1702"/>
      <c r="K1702"/>
      <c r="L1702"/>
      <c r="M1702"/>
      <c r="N1702"/>
      <c r="O1702"/>
    </row>
    <row r="1703" spans="1:15" ht="22.95" customHeight="1" x14ac:dyDescent="0.25">
      <c r="A1703"/>
      <c r="B1703"/>
      <c r="C1703"/>
      <c r="D1703"/>
      <c r="E1703"/>
      <c r="F1703"/>
      <c r="G1703"/>
      <c r="H1703"/>
      <c r="I1703"/>
      <c r="J1703"/>
      <c r="K1703"/>
      <c r="L1703"/>
      <c r="M1703"/>
      <c r="N1703"/>
      <c r="O1703"/>
    </row>
    <row r="1704" spans="1:15" ht="22.95" customHeight="1" x14ac:dyDescent="0.25">
      <c r="A1704"/>
      <c r="B1704"/>
      <c r="C1704"/>
      <c r="D1704"/>
      <c r="E1704"/>
      <c r="F1704"/>
      <c r="G1704"/>
      <c r="H1704"/>
      <c r="I1704"/>
      <c r="J1704"/>
      <c r="K1704"/>
      <c r="L1704"/>
      <c r="M1704"/>
      <c r="N1704"/>
      <c r="O1704"/>
    </row>
    <row r="1705" spans="1:15" ht="22.95" customHeight="1" x14ac:dyDescent="0.25">
      <c r="A1705"/>
      <c r="B1705"/>
      <c r="C1705"/>
      <c r="D1705"/>
      <c r="E1705"/>
      <c r="F1705"/>
      <c r="G1705"/>
      <c r="H1705"/>
      <c r="I1705"/>
      <c r="J1705"/>
      <c r="K1705"/>
      <c r="L1705"/>
      <c r="M1705"/>
      <c r="N1705"/>
      <c r="O1705"/>
    </row>
    <row r="1706" spans="1:15" ht="22.95" customHeight="1" x14ac:dyDescent="0.25">
      <c r="A1706"/>
      <c r="B1706"/>
      <c r="C1706"/>
      <c r="D1706"/>
      <c r="E1706"/>
      <c r="F1706"/>
      <c r="G1706"/>
      <c r="H1706"/>
      <c r="I1706"/>
      <c r="J1706"/>
      <c r="K1706"/>
      <c r="L1706"/>
      <c r="M1706"/>
      <c r="N1706"/>
      <c r="O1706"/>
    </row>
    <row r="1707" spans="1:15" ht="22.95" customHeight="1" x14ac:dyDescent="0.25">
      <c r="A1707"/>
      <c r="B1707"/>
      <c r="C1707"/>
      <c r="D1707"/>
      <c r="E1707"/>
      <c r="F1707"/>
      <c r="G1707"/>
      <c r="H1707"/>
      <c r="I1707"/>
      <c r="J1707"/>
      <c r="K1707"/>
      <c r="L1707"/>
      <c r="M1707"/>
      <c r="N1707"/>
      <c r="O1707"/>
    </row>
    <row r="1708" spans="1:15" ht="22.95" customHeight="1" x14ac:dyDescent="0.25">
      <c r="A1708"/>
      <c r="B1708"/>
      <c r="C1708"/>
      <c r="D1708"/>
      <c r="E1708"/>
      <c r="F1708"/>
      <c r="G1708"/>
      <c r="H1708"/>
      <c r="I1708"/>
      <c r="J1708"/>
      <c r="K1708"/>
      <c r="L1708"/>
      <c r="M1708"/>
      <c r="N1708"/>
      <c r="O1708"/>
    </row>
    <row r="1709" spans="1:15" ht="22.95" customHeight="1" x14ac:dyDescent="0.25">
      <c r="A1709"/>
      <c r="B1709"/>
      <c r="C1709"/>
      <c r="D1709"/>
      <c r="E1709"/>
      <c r="F1709"/>
      <c r="G1709"/>
      <c r="H1709"/>
      <c r="I1709"/>
      <c r="J1709"/>
      <c r="K1709"/>
      <c r="L1709"/>
      <c r="M1709"/>
      <c r="N1709"/>
      <c r="O1709"/>
    </row>
    <row r="1710" spans="1:15" ht="22.95" customHeight="1" x14ac:dyDescent="0.25">
      <c r="A1710"/>
      <c r="B1710"/>
      <c r="C1710"/>
      <c r="D1710"/>
      <c r="E1710"/>
      <c r="F1710"/>
      <c r="G1710"/>
      <c r="H1710"/>
      <c r="I1710"/>
      <c r="J1710"/>
      <c r="K1710"/>
      <c r="L1710"/>
      <c r="M1710"/>
      <c r="N1710"/>
      <c r="O1710"/>
    </row>
    <row r="1711" spans="1:15" ht="22.95" customHeight="1" x14ac:dyDescent="0.25">
      <c r="A1711"/>
      <c r="B1711"/>
      <c r="C1711"/>
      <c r="D1711"/>
      <c r="E1711"/>
      <c r="F1711"/>
      <c r="G1711"/>
      <c r="H1711"/>
      <c r="I1711"/>
      <c r="J1711"/>
      <c r="K1711"/>
      <c r="L1711"/>
      <c r="M1711"/>
      <c r="N1711"/>
      <c r="O1711"/>
    </row>
    <row r="1712" spans="1:15" ht="22.95" customHeight="1" x14ac:dyDescent="0.25">
      <c r="A1712"/>
      <c r="B1712"/>
      <c r="C1712"/>
      <c r="D1712"/>
      <c r="E1712"/>
      <c r="F1712"/>
      <c r="G1712"/>
      <c r="H1712"/>
      <c r="I1712"/>
      <c r="J1712"/>
      <c r="K1712"/>
      <c r="L1712"/>
      <c r="M1712"/>
      <c r="N1712"/>
      <c r="O1712"/>
    </row>
    <row r="1713" spans="1:15" ht="22.95" customHeight="1" x14ac:dyDescent="0.25">
      <c r="A1713"/>
      <c r="B1713"/>
      <c r="C1713"/>
      <c r="D1713"/>
      <c r="E1713"/>
      <c r="F1713"/>
      <c r="G1713"/>
      <c r="H1713"/>
      <c r="I1713"/>
      <c r="J1713"/>
      <c r="K1713"/>
      <c r="L1713"/>
      <c r="M1713"/>
      <c r="N1713"/>
      <c r="O1713"/>
    </row>
    <row r="1714" spans="1:15" ht="22.95" customHeight="1" x14ac:dyDescent="0.25">
      <c r="A1714"/>
      <c r="B1714"/>
      <c r="C1714"/>
      <c r="D1714"/>
      <c r="E1714"/>
      <c r="F1714"/>
      <c r="G1714"/>
      <c r="H1714"/>
      <c r="I1714"/>
      <c r="J1714"/>
      <c r="K1714"/>
      <c r="L1714"/>
      <c r="M1714"/>
      <c r="N1714"/>
      <c r="O1714"/>
    </row>
    <row r="1715" spans="1:15" ht="22.95" customHeight="1" x14ac:dyDescent="0.25">
      <c r="A1715"/>
      <c r="B1715"/>
      <c r="C1715"/>
      <c r="D1715"/>
      <c r="E1715"/>
      <c r="F1715"/>
      <c r="G1715"/>
      <c r="H1715"/>
      <c r="I1715"/>
      <c r="J1715"/>
      <c r="K1715"/>
      <c r="L1715"/>
      <c r="M1715"/>
      <c r="N1715"/>
      <c r="O1715"/>
    </row>
    <row r="1716" spans="1:15" ht="22.95" customHeight="1" x14ac:dyDescent="0.25">
      <c r="A1716"/>
      <c r="B1716"/>
      <c r="C1716"/>
      <c r="D1716"/>
      <c r="E1716"/>
      <c r="F1716"/>
      <c r="G1716"/>
      <c r="H1716"/>
      <c r="I1716"/>
      <c r="J1716"/>
      <c r="K1716"/>
      <c r="L1716"/>
      <c r="M1716"/>
      <c r="N1716"/>
      <c r="O1716"/>
    </row>
    <row r="1717" spans="1:15" ht="22.95" customHeight="1" x14ac:dyDescent="0.25">
      <c r="A1717"/>
      <c r="B1717"/>
      <c r="C1717"/>
      <c r="D1717"/>
      <c r="E1717"/>
      <c r="F1717"/>
      <c r="G1717"/>
      <c r="H1717"/>
      <c r="I1717"/>
      <c r="J1717"/>
      <c r="K1717"/>
      <c r="L1717"/>
      <c r="M1717"/>
      <c r="N1717"/>
      <c r="O1717"/>
    </row>
    <row r="1718" spans="1:15" ht="22.95" customHeight="1" x14ac:dyDescent="0.25">
      <c r="A1718"/>
      <c r="B1718"/>
      <c r="C1718"/>
      <c r="D1718"/>
      <c r="E1718"/>
      <c r="F1718"/>
      <c r="G1718"/>
      <c r="H1718"/>
      <c r="I1718"/>
      <c r="J1718"/>
      <c r="K1718"/>
      <c r="L1718"/>
      <c r="M1718"/>
      <c r="N1718"/>
      <c r="O1718"/>
    </row>
    <row r="1719" spans="1:15" ht="22.95" customHeight="1" x14ac:dyDescent="0.25">
      <c r="A1719"/>
      <c r="B1719"/>
      <c r="C1719"/>
      <c r="D1719"/>
      <c r="E1719"/>
      <c r="F1719"/>
      <c r="G1719"/>
      <c r="H1719"/>
      <c r="I1719"/>
      <c r="J1719"/>
      <c r="K1719"/>
      <c r="L1719"/>
      <c r="M1719"/>
      <c r="N1719"/>
      <c r="O1719"/>
    </row>
    <row r="1720" spans="1:15" ht="22.95" customHeight="1" x14ac:dyDescent="0.25">
      <c r="A1720"/>
      <c r="B1720"/>
      <c r="C1720"/>
      <c r="D1720"/>
      <c r="E1720"/>
      <c r="F1720"/>
      <c r="G1720"/>
      <c r="H1720"/>
      <c r="I1720"/>
      <c r="J1720"/>
      <c r="K1720"/>
      <c r="L1720"/>
      <c r="M1720"/>
      <c r="N1720"/>
      <c r="O1720"/>
    </row>
    <row r="1721" spans="1:15" ht="22.95" customHeight="1" x14ac:dyDescent="0.25">
      <c r="A1721"/>
      <c r="B1721"/>
      <c r="C1721"/>
      <c r="D1721"/>
      <c r="E1721"/>
      <c r="F1721"/>
      <c r="G1721"/>
      <c r="H1721"/>
      <c r="I1721"/>
      <c r="J1721"/>
      <c r="K1721"/>
      <c r="L1721"/>
      <c r="M1721"/>
      <c r="N1721"/>
      <c r="O1721"/>
    </row>
    <row r="1722" spans="1:15" ht="22.95" customHeight="1" x14ac:dyDescent="0.25">
      <c r="A1722"/>
      <c r="B1722"/>
      <c r="C1722"/>
      <c r="D1722"/>
      <c r="E1722"/>
      <c r="F1722"/>
      <c r="G1722"/>
      <c r="H1722"/>
      <c r="I1722"/>
      <c r="J1722"/>
      <c r="K1722"/>
      <c r="L1722"/>
      <c r="M1722"/>
      <c r="N1722"/>
      <c r="O1722"/>
    </row>
    <row r="1723" spans="1:15" ht="22.95" customHeight="1" x14ac:dyDescent="0.25">
      <c r="A1723"/>
      <c r="B1723"/>
      <c r="C1723"/>
      <c r="D1723"/>
      <c r="E1723"/>
      <c r="F1723"/>
      <c r="G1723"/>
      <c r="H1723"/>
      <c r="I1723"/>
      <c r="J1723"/>
      <c r="K1723"/>
      <c r="L1723"/>
      <c r="M1723"/>
      <c r="N1723"/>
      <c r="O1723"/>
    </row>
    <row r="1724" spans="1:15" ht="22.95" customHeight="1" x14ac:dyDescent="0.25">
      <c r="A1724"/>
      <c r="B1724"/>
      <c r="C1724"/>
      <c r="D1724"/>
      <c r="E1724"/>
      <c r="F1724"/>
      <c r="G1724"/>
      <c r="H1724"/>
      <c r="I1724"/>
      <c r="J1724"/>
      <c r="K1724"/>
      <c r="L1724"/>
      <c r="M1724"/>
      <c r="N1724"/>
      <c r="O1724"/>
    </row>
    <row r="1725" spans="1:15" ht="22.95" customHeight="1" x14ac:dyDescent="0.25">
      <c r="A1725"/>
      <c r="B1725"/>
      <c r="C1725"/>
      <c r="D1725"/>
      <c r="E1725"/>
      <c r="F1725"/>
      <c r="G1725"/>
      <c r="H1725"/>
      <c r="I1725"/>
      <c r="J1725"/>
      <c r="K1725"/>
      <c r="L1725"/>
      <c r="M1725"/>
      <c r="N1725"/>
      <c r="O1725"/>
    </row>
    <row r="1726" spans="1:15" ht="22.95" customHeight="1" x14ac:dyDescent="0.25">
      <c r="A1726"/>
      <c r="B1726"/>
      <c r="C1726"/>
      <c r="D1726"/>
      <c r="E1726"/>
      <c r="F1726"/>
      <c r="G1726"/>
      <c r="H1726"/>
      <c r="I1726"/>
      <c r="J1726"/>
      <c r="K1726"/>
      <c r="L1726"/>
      <c r="M1726"/>
      <c r="N1726"/>
      <c r="O1726"/>
    </row>
    <row r="1727" spans="1:15" ht="22.95" customHeight="1" x14ac:dyDescent="0.25">
      <c r="A1727"/>
      <c r="B1727"/>
      <c r="C1727"/>
      <c r="D1727"/>
      <c r="E1727"/>
      <c r="F1727"/>
      <c r="G1727"/>
      <c r="H1727"/>
      <c r="I1727"/>
      <c r="J1727"/>
      <c r="K1727"/>
      <c r="L1727"/>
      <c r="M1727"/>
      <c r="N1727"/>
      <c r="O1727"/>
    </row>
    <row r="1728" spans="1:15" ht="22.95" customHeight="1" x14ac:dyDescent="0.25">
      <c r="A1728"/>
      <c r="B1728"/>
      <c r="C1728"/>
      <c r="D1728"/>
      <c r="E1728"/>
      <c r="F1728"/>
      <c r="G1728"/>
      <c r="H1728"/>
      <c r="I1728"/>
      <c r="J1728"/>
      <c r="K1728"/>
      <c r="L1728"/>
      <c r="M1728"/>
      <c r="N1728"/>
      <c r="O1728"/>
    </row>
    <row r="1729" spans="1:15" ht="22.95" customHeight="1" x14ac:dyDescent="0.25">
      <c r="A1729"/>
      <c r="B1729"/>
      <c r="C1729"/>
      <c r="D1729"/>
      <c r="E1729"/>
      <c r="F1729"/>
      <c r="G1729"/>
      <c r="H1729"/>
      <c r="I1729"/>
      <c r="J1729"/>
      <c r="K1729"/>
      <c r="L1729"/>
      <c r="M1729"/>
      <c r="N1729"/>
      <c r="O1729"/>
    </row>
    <row r="1730" spans="1:15" ht="22.95" customHeight="1" x14ac:dyDescent="0.25">
      <c r="A1730"/>
      <c r="B1730"/>
      <c r="C1730"/>
      <c r="D1730"/>
      <c r="E1730"/>
      <c r="F1730"/>
      <c r="G1730"/>
      <c r="H1730"/>
      <c r="I1730"/>
      <c r="J1730"/>
      <c r="K1730"/>
      <c r="L1730"/>
      <c r="M1730"/>
      <c r="N1730"/>
      <c r="O1730"/>
    </row>
    <row r="1731" spans="1:15" ht="22.95" customHeight="1" x14ac:dyDescent="0.25">
      <c r="A1731"/>
      <c r="B1731"/>
      <c r="C1731"/>
      <c r="D1731"/>
      <c r="E1731"/>
      <c r="F1731"/>
      <c r="G1731"/>
      <c r="H1731"/>
      <c r="I1731"/>
      <c r="J1731"/>
      <c r="K1731"/>
      <c r="L1731"/>
      <c r="M1731"/>
      <c r="N1731"/>
      <c r="O1731"/>
    </row>
    <row r="1732" spans="1:15" ht="22.95" customHeight="1" x14ac:dyDescent="0.25">
      <c r="A1732"/>
      <c r="B1732"/>
      <c r="C1732"/>
      <c r="D1732"/>
      <c r="E1732"/>
      <c r="F1732"/>
      <c r="G1732"/>
      <c r="H1732"/>
      <c r="I1732"/>
      <c r="J1732"/>
      <c r="K1732"/>
      <c r="L1732"/>
      <c r="M1732"/>
      <c r="N1732"/>
      <c r="O1732"/>
    </row>
    <row r="1733" spans="1:15" ht="22.95" customHeight="1" x14ac:dyDescent="0.25">
      <c r="A1733"/>
      <c r="B1733"/>
      <c r="C1733"/>
      <c r="D1733"/>
      <c r="E1733"/>
      <c r="F1733"/>
      <c r="G1733"/>
      <c r="H1733"/>
      <c r="I1733"/>
      <c r="J1733"/>
      <c r="K1733"/>
      <c r="L1733"/>
      <c r="M1733"/>
      <c r="N1733"/>
      <c r="O1733"/>
    </row>
    <row r="1734" spans="1:15" ht="22.95" customHeight="1" x14ac:dyDescent="0.25">
      <c r="A1734"/>
      <c r="B1734"/>
      <c r="C1734"/>
      <c r="D1734"/>
      <c r="E1734"/>
      <c r="F1734"/>
      <c r="G1734"/>
      <c r="H1734"/>
      <c r="I1734"/>
      <c r="J1734"/>
      <c r="K1734"/>
      <c r="L1734"/>
      <c r="M1734"/>
      <c r="N1734"/>
      <c r="O1734"/>
    </row>
    <row r="1735" spans="1:15" ht="22.95" customHeight="1" x14ac:dyDescent="0.25">
      <c r="A1735"/>
      <c r="B1735"/>
      <c r="C1735"/>
      <c r="D1735"/>
      <c r="E1735"/>
      <c r="F1735"/>
      <c r="G1735"/>
      <c r="H1735"/>
      <c r="I1735"/>
      <c r="J1735"/>
      <c r="K1735"/>
      <c r="L1735"/>
      <c r="M1735"/>
      <c r="N1735"/>
      <c r="O1735"/>
    </row>
    <row r="1736" spans="1:15" ht="22.95" customHeight="1" x14ac:dyDescent="0.25">
      <c r="A1736"/>
      <c r="B1736"/>
      <c r="C1736"/>
      <c r="D1736"/>
      <c r="E1736"/>
      <c r="F1736"/>
      <c r="G1736"/>
      <c r="H1736"/>
      <c r="I1736"/>
      <c r="J1736"/>
      <c r="K1736"/>
      <c r="L1736"/>
      <c r="M1736"/>
      <c r="N1736"/>
      <c r="O1736"/>
    </row>
    <row r="1737" spans="1:15" ht="22.95" customHeight="1" x14ac:dyDescent="0.25">
      <c r="A1737"/>
      <c r="B1737"/>
      <c r="C1737"/>
      <c r="D1737"/>
      <c r="E1737"/>
      <c r="F1737"/>
      <c r="G1737"/>
      <c r="H1737"/>
      <c r="I1737"/>
      <c r="J1737"/>
      <c r="K1737"/>
      <c r="L1737"/>
      <c r="M1737"/>
      <c r="N1737"/>
      <c r="O1737"/>
    </row>
    <row r="1738" spans="1:15" ht="22.95" customHeight="1" x14ac:dyDescent="0.25">
      <c r="A1738"/>
      <c r="B1738"/>
      <c r="C1738"/>
      <c r="D1738"/>
      <c r="E1738"/>
      <c r="F1738"/>
      <c r="G1738"/>
      <c r="H1738"/>
      <c r="I1738"/>
      <c r="J1738"/>
      <c r="K1738"/>
      <c r="L1738"/>
      <c r="M1738"/>
      <c r="N1738"/>
      <c r="O1738"/>
    </row>
    <row r="1739" spans="1:15" ht="22.95" customHeight="1" x14ac:dyDescent="0.25">
      <c r="A1739"/>
      <c r="B1739"/>
      <c r="C1739"/>
      <c r="D1739"/>
      <c r="E1739"/>
      <c r="F1739"/>
      <c r="G1739"/>
      <c r="H1739"/>
      <c r="I1739"/>
      <c r="J1739"/>
      <c r="K1739"/>
      <c r="L1739"/>
      <c r="M1739"/>
      <c r="N1739"/>
      <c r="O1739"/>
    </row>
    <row r="1740" spans="1:15" ht="22.95" customHeight="1" x14ac:dyDescent="0.25">
      <c r="A1740"/>
      <c r="B1740"/>
      <c r="C1740"/>
      <c r="D1740"/>
      <c r="E1740"/>
      <c r="F1740"/>
      <c r="G1740"/>
      <c r="H1740"/>
      <c r="I1740"/>
      <c r="J1740"/>
      <c r="K1740"/>
      <c r="L1740"/>
      <c r="M1740"/>
      <c r="N1740"/>
      <c r="O1740"/>
    </row>
    <row r="1741" spans="1:15" ht="100.2" customHeight="1" x14ac:dyDescent="0.25">
      <c r="A1741"/>
      <c r="B1741"/>
      <c r="C1741"/>
      <c r="D1741"/>
      <c r="E1741"/>
      <c r="F1741"/>
      <c r="G1741"/>
      <c r="H1741"/>
      <c r="I1741"/>
      <c r="J1741"/>
      <c r="K1741"/>
      <c r="L1741"/>
      <c r="M1741"/>
      <c r="N1741"/>
      <c r="O1741"/>
    </row>
    <row r="1742" spans="1:15" ht="22.95" customHeight="1" x14ac:dyDescent="0.25">
      <c r="A1742"/>
      <c r="B1742"/>
      <c r="C1742"/>
      <c r="D1742"/>
      <c r="E1742"/>
      <c r="F1742"/>
      <c r="G1742"/>
      <c r="H1742"/>
      <c r="I1742"/>
      <c r="J1742"/>
      <c r="K1742"/>
      <c r="L1742"/>
      <c r="M1742"/>
      <c r="N1742"/>
      <c r="O1742"/>
    </row>
    <row r="1743" spans="1:15" ht="22.95" customHeight="1" x14ac:dyDescent="0.25">
      <c r="A1743"/>
      <c r="B1743"/>
      <c r="C1743"/>
      <c r="D1743"/>
      <c r="E1743"/>
      <c r="F1743"/>
      <c r="G1743"/>
      <c r="H1743"/>
      <c r="I1743"/>
      <c r="J1743"/>
      <c r="K1743"/>
      <c r="L1743"/>
      <c r="M1743"/>
      <c r="N1743"/>
      <c r="O1743"/>
    </row>
    <row r="1744" spans="1:15" ht="22.95" customHeight="1" x14ac:dyDescent="0.25">
      <c r="A1744"/>
      <c r="B1744"/>
      <c r="C1744"/>
      <c r="D1744"/>
      <c r="E1744"/>
      <c r="F1744"/>
      <c r="G1744"/>
      <c r="H1744"/>
      <c r="I1744"/>
      <c r="J1744"/>
      <c r="K1744"/>
      <c r="L1744"/>
      <c r="M1744"/>
      <c r="N1744"/>
      <c r="O1744"/>
    </row>
    <row r="1745" spans="1:15" ht="22.95" customHeight="1" x14ac:dyDescent="0.25">
      <c r="A1745"/>
      <c r="B1745"/>
      <c r="C1745"/>
      <c r="D1745"/>
      <c r="E1745"/>
      <c r="F1745"/>
      <c r="G1745"/>
      <c r="H1745"/>
      <c r="I1745"/>
      <c r="J1745"/>
      <c r="K1745"/>
      <c r="L1745"/>
      <c r="M1745"/>
      <c r="N1745"/>
      <c r="O1745"/>
    </row>
    <row r="1746" spans="1:15" ht="22.95" customHeight="1" x14ac:dyDescent="0.25">
      <c r="A1746"/>
      <c r="B1746"/>
      <c r="C1746"/>
      <c r="D1746"/>
      <c r="E1746"/>
      <c r="F1746"/>
      <c r="G1746"/>
      <c r="H1746"/>
      <c r="I1746"/>
      <c r="J1746"/>
      <c r="K1746"/>
      <c r="L1746"/>
      <c r="M1746"/>
      <c r="N1746"/>
      <c r="O1746"/>
    </row>
    <row r="1747" spans="1:15" ht="22.95" customHeight="1" x14ac:dyDescent="0.25">
      <c r="A1747"/>
      <c r="B1747"/>
      <c r="C1747"/>
      <c r="D1747"/>
      <c r="E1747"/>
      <c r="F1747"/>
      <c r="G1747"/>
      <c r="H1747"/>
      <c r="I1747"/>
      <c r="J1747"/>
      <c r="K1747"/>
      <c r="L1747"/>
      <c r="M1747"/>
      <c r="N1747"/>
      <c r="O1747"/>
    </row>
    <row r="1748" spans="1:15" ht="22.95" customHeight="1" x14ac:dyDescent="0.25">
      <c r="A1748"/>
      <c r="B1748"/>
      <c r="C1748"/>
      <c r="D1748"/>
      <c r="E1748"/>
      <c r="F1748"/>
      <c r="G1748"/>
      <c r="H1748"/>
      <c r="I1748"/>
      <c r="J1748"/>
      <c r="K1748"/>
      <c r="L1748"/>
      <c r="M1748"/>
      <c r="N1748"/>
      <c r="O1748"/>
    </row>
    <row r="1749" spans="1:15" ht="22.95" customHeight="1" x14ac:dyDescent="0.25">
      <c r="A1749"/>
      <c r="B1749"/>
      <c r="C1749"/>
      <c r="D1749"/>
      <c r="E1749"/>
      <c r="F1749"/>
      <c r="G1749"/>
      <c r="H1749"/>
      <c r="I1749"/>
      <c r="J1749"/>
      <c r="K1749"/>
      <c r="L1749"/>
      <c r="M1749"/>
      <c r="N1749"/>
      <c r="O1749"/>
    </row>
    <row r="1750" spans="1:15" ht="22.95" customHeight="1" x14ac:dyDescent="0.25">
      <c r="A1750"/>
      <c r="B1750"/>
      <c r="C1750"/>
      <c r="D1750"/>
      <c r="E1750"/>
      <c r="F1750"/>
      <c r="G1750"/>
      <c r="H1750"/>
      <c r="I1750"/>
      <c r="J1750"/>
      <c r="K1750"/>
      <c r="L1750"/>
      <c r="M1750"/>
      <c r="N1750"/>
      <c r="O1750"/>
    </row>
    <row r="1751" spans="1:15" ht="22.95" customHeight="1" x14ac:dyDescent="0.25">
      <c r="A1751"/>
      <c r="B1751"/>
      <c r="C1751"/>
      <c r="D1751"/>
      <c r="E1751"/>
      <c r="F1751"/>
      <c r="G1751"/>
      <c r="H1751"/>
      <c r="I1751"/>
      <c r="J1751"/>
      <c r="K1751"/>
      <c r="L1751"/>
      <c r="M1751"/>
      <c r="N1751"/>
      <c r="O1751"/>
    </row>
    <row r="1752" spans="1:15" ht="22.95" customHeight="1" x14ac:dyDescent="0.25">
      <c r="A1752"/>
      <c r="B1752"/>
      <c r="C1752"/>
      <c r="D1752"/>
      <c r="E1752"/>
      <c r="F1752"/>
      <c r="G1752"/>
      <c r="H1752"/>
      <c r="I1752"/>
      <c r="J1752"/>
      <c r="K1752"/>
      <c r="L1752"/>
      <c r="M1752"/>
      <c r="N1752"/>
      <c r="O1752"/>
    </row>
    <row r="1753" spans="1:15" ht="22.95" customHeight="1" x14ac:dyDescent="0.25">
      <c r="A1753"/>
      <c r="B1753"/>
      <c r="C1753"/>
      <c r="D1753"/>
      <c r="E1753"/>
      <c r="F1753"/>
      <c r="G1753"/>
      <c r="H1753"/>
      <c r="I1753"/>
      <c r="J1753"/>
      <c r="K1753"/>
      <c r="L1753"/>
      <c r="M1753"/>
      <c r="N1753"/>
      <c r="O1753"/>
    </row>
    <row r="1754" spans="1:15" ht="22.95" customHeight="1" x14ac:dyDescent="0.25">
      <c r="A1754"/>
      <c r="B1754"/>
      <c r="C1754"/>
      <c r="D1754"/>
      <c r="E1754"/>
      <c r="F1754"/>
      <c r="G1754"/>
      <c r="H1754"/>
      <c r="I1754"/>
      <c r="J1754"/>
      <c r="K1754"/>
      <c r="L1754"/>
      <c r="M1754"/>
      <c r="N1754"/>
      <c r="O1754"/>
    </row>
    <row r="1755" spans="1:15" ht="22.95" customHeight="1" x14ac:dyDescent="0.25">
      <c r="A1755"/>
      <c r="B1755"/>
      <c r="C1755"/>
      <c r="D1755"/>
      <c r="E1755"/>
      <c r="F1755"/>
      <c r="G1755"/>
      <c r="H1755"/>
      <c r="I1755"/>
      <c r="J1755"/>
      <c r="K1755"/>
      <c r="L1755"/>
      <c r="M1755"/>
      <c r="N1755"/>
      <c r="O1755"/>
    </row>
    <row r="1756" spans="1:15" ht="22.95" customHeight="1" x14ac:dyDescent="0.25">
      <c r="A1756"/>
      <c r="B1756"/>
      <c r="C1756"/>
      <c r="D1756"/>
      <c r="E1756"/>
      <c r="F1756"/>
      <c r="G1756"/>
      <c r="H1756"/>
      <c r="I1756"/>
      <c r="J1756"/>
      <c r="K1756"/>
      <c r="L1756"/>
      <c r="M1756"/>
      <c r="N1756"/>
      <c r="O1756"/>
    </row>
    <row r="1757" spans="1:15" ht="22.95" customHeight="1" x14ac:dyDescent="0.25">
      <c r="A1757"/>
      <c r="B1757"/>
      <c r="C1757"/>
      <c r="D1757"/>
      <c r="E1757"/>
      <c r="F1757"/>
      <c r="G1757"/>
      <c r="H1757"/>
      <c r="I1757"/>
      <c r="J1757"/>
      <c r="K1757"/>
      <c r="L1757"/>
      <c r="M1757"/>
      <c r="N1757"/>
      <c r="O1757"/>
    </row>
    <row r="1758" spans="1:15" ht="22.95" customHeight="1" x14ac:dyDescent="0.25">
      <c r="A1758"/>
      <c r="B1758"/>
      <c r="C1758"/>
      <c r="D1758"/>
      <c r="E1758"/>
      <c r="F1758"/>
      <c r="G1758"/>
      <c r="H1758"/>
      <c r="I1758"/>
      <c r="J1758"/>
      <c r="K1758"/>
      <c r="L1758"/>
      <c r="M1758"/>
      <c r="N1758"/>
      <c r="O1758"/>
    </row>
    <row r="1759" spans="1:15" ht="22.95" customHeight="1" x14ac:dyDescent="0.25">
      <c r="A1759"/>
      <c r="B1759"/>
      <c r="C1759"/>
      <c r="D1759"/>
      <c r="E1759"/>
      <c r="F1759"/>
      <c r="G1759"/>
      <c r="H1759"/>
      <c r="I1759"/>
      <c r="J1759"/>
      <c r="K1759"/>
      <c r="L1759"/>
      <c r="M1759"/>
      <c r="N1759"/>
      <c r="O1759"/>
    </row>
    <row r="1760" spans="1:15" ht="22.95" customHeight="1" x14ac:dyDescent="0.25">
      <c r="A1760"/>
      <c r="B1760"/>
      <c r="C1760"/>
      <c r="D1760"/>
      <c r="E1760"/>
      <c r="F1760"/>
      <c r="G1760"/>
      <c r="H1760"/>
      <c r="I1760"/>
      <c r="J1760"/>
      <c r="K1760"/>
      <c r="L1760"/>
      <c r="M1760"/>
      <c r="N1760"/>
      <c r="O1760"/>
    </row>
    <row r="1761" spans="1:15" ht="22.95" customHeight="1" x14ac:dyDescent="0.25">
      <c r="A1761"/>
      <c r="B1761"/>
      <c r="C1761"/>
      <c r="D1761"/>
      <c r="E1761"/>
      <c r="F1761"/>
      <c r="G1761"/>
      <c r="H1761"/>
      <c r="I1761"/>
      <c r="J1761"/>
      <c r="K1761"/>
      <c r="L1761"/>
      <c r="M1761"/>
      <c r="N1761"/>
      <c r="O1761"/>
    </row>
    <row r="1762" spans="1:15" ht="22.95" customHeight="1" x14ac:dyDescent="0.25">
      <c r="A1762"/>
      <c r="B1762"/>
      <c r="C1762"/>
      <c r="D1762"/>
      <c r="E1762"/>
      <c r="F1762"/>
      <c r="G1762"/>
      <c r="H1762"/>
      <c r="I1762"/>
      <c r="J1762"/>
      <c r="K1762"/>
      <c r="L1762"/>
      <c r="M1762"/>
      <c r="N1762"/>
      <c r="O1762"/>
    </row>
    <row r="1763" spans="1:15" ht="22.95" customHeight="1" x14ac:dyDescent="0.25">
      <c r="A1763"/>
      <c r="B1763"/>
      <c r="C1763"/>
      <c r="D1763"/>
      <c r="E1763"/>
      <c r="F1763"/>
      <c r="G1763"/>
      <c r="H1763"/>
      <c r="I1763"/>
      <c r="J1763"/>
      <c r="K1763"/>
      <c r="L1763"/>
      <c r="M1763"/>
      <c r="N1763"/>
      <c r="O1763"/>
    </row>
    <row r="1764" spans="1:15" ht="22.95" customHeight="1" x14ac:dyDescent="0.25">
      <c r="A1764"/>
      <c r="B1764"/>
      <c r="C1764"/>
      <c r="D1764"/>
      <c r="E1764"/>
      <c r="F1764"/>
      <c r="G1764"/>
      <c r="H1764"/>
      <c r="I1764"/>
      <c r="J1764"/>
      <c r="K1764"/>
      <c r="L1764"/>
      <c r="M1764"/>
      <c r="N1764"/>
      <c r="O1764"/>
    </row>
    <row r="1765" spans="1:15" ht="22.95" customHeight="1" x14ac:dyDescent="0.25">
      <c r="A1765"/>
      <c r="B1765"/>
      <c r="C1765"/>
      <c r="D1765"/>
      <c r="E1765"/>
      <c r="F1765"/>
      <c r="G1765"/>
      <c r="H1765"/>
      <c r="I1765"/>
      <c r="J1765"/>
      <c r="K1765"/>
      <c r="L1765"/>
      <c r="M1765"/>
      <c r="N1765"/>
      <c r="O1765"/>
    </row>
    <row r="1766" spans="1:15" ht="22.95" customHeight="1" x14ac:dyDescent="0.25">
      <c r="A1766"/>
      <c r="B1766"/>
      <c r="C1766"/>
      <c r="D1766"/>
      <c r="E1766"/>
      <c r="F1766"/>
      <c r="G1766"/>
      <c r="H1766"/>
      <c r="I1766"/>
      <c r="J1766"/>
      <c r="K1766"/>
      <c r="L1766"/>
      <c r="M1766"/>
      <c r="N1766"/>
      <c r="O1766"/>
    </row>
    <row r="1767" spans="1:15" ht="22.95" customHeight="1" x14ac:dyDescent="0.25">
      <c r="A1767"/>
      <c r="B1767"/>
      <c r="C1767"/>
      <c r="D1767"/>
      <c r="E1767"/>
      <c r="F1767"/>
      <c r="G1767"/>
      <c r="H1767"/>
      <c r="I1767"/>
      <c r="J1767"/>
      <c r="K1767"/>
      <c r="L1767"/>
      <c r="M1767"/>
      <c r="N1767"/>
      <c r="O1767"/>
    </row>
    <row r="1768" spans="1:15" ht="22.95" customHeight="1" x14ac:dyDescent="0.25">
      <c r="A1768"/>
      <c r="B1768"/>
      <c r="C1768"/>
      <c r="D1768"/>
      <c r="E1768"/>
      <c r="F1768"/>
      <c r="G1768"/>
      <c r="H1768"/>
      <c r="I1768"/>
      <c r="J1768"/>
      <c r="K1768"/>
      <c r="L1768"/>
      <c r="M1768"/>
      <c r="N1768"/>
      <c r="O1768"/>
    </row>
    <row r="1769" spans="1:15" ht="22.95" customHeight="1" x14ac:dyDescent="0.25">
      <c r="A1769"/>
      <c r="B1769"/>
      <c r="C1769"/>
      <c r="D1769"/>
      <c r="E1769"/>
      <c r="F1769"/>
      <c r="G1769"/>
      <c r="H1769"/>
      <c r="I1769"/>
      <c r="J1769"/>
      <c r="K1769"/>
      <c r="L1769"/>
      <c r="M1769"/>
      <c r="N1769"/>
      <c r="O1769"/>
    </row>
    <row r="1770" spans="1:15" ht="22.95" customHeight="1" x14ac:dyDescent="0.25">
      <c r="A1770"/>
      <c r="B1770"/>
      <c r="C1770"/>
      <c r="D1770"/>
      <c r="E1770"/>
      <c r="F1770"/>
      <c r="G1770"/>
      <c r="H1770"/>
      <c r="I1770"/>
      <c r="J1770"/>
      <c r="K1770"/>
      <c r="L1770"/>
      <c r="M1770"/>
      <c r="N1770"/>
      <c r="O1770"/>
    </row>
    <row r="1771" spans="1:15" ht="22.95" customHeight="1" x14ac:dyDescent="0.25">
      <c r="A1771"/>
      <c r="B1771"/>
      <c r="C1771"/>
      <c r="D1771"/>
      <c r="E1771"/>
      <c r="F1771"/>
      <c r="G1771"/>
      <c r="H1771"/>
      <c r="I1771"/>
      <c r="J1771"/>
      <c r="K1771"/>
      <c r="L1771"/>
      <c r="M1771"/>
      <c r="N1771"/>
      <c r="O1771"/>
    </row>
    <row r="1772" spans="1:15" ht="22.95" customHeight="1" x14ac:dyDescent="0.25">
      <c r="A1772"/>
      <c r="B1772"/>
      <c r="C1772"/>
      <c r="D1772"/>
      <c r="E1772"/>
      <c r="F1772"/>
      <c r="G1772"/>
      <c r="H1772"/>
      <c r="I1772"/>
      <c r="J1772"/>
      <c r="K1772"/>
      <c r="L1772"/>
      <c r="M1772"/>
      <c r="N1772"/>
      <c r="O1772"/>
    </row>
    <row r="1773" spans="1:15" ht="22.95" customHeight="1" x14ac:dyDescent="0.25">
      <c r="A1773"/>
      <c r="B1773"/>
      <c r="C1773"/>
      <c r="D1773"/>
      <c r="E1773"/>
      <c r="F1773"/>
      <c r="G1773"/>
      <c r="H1773"/>
      <c r="I1773"/>
      <c r="J1773"/>
      <c r="K1773"/>
      <c r="L1773"/>
      <c r="M1773"/>
      <c r="N1773"/>
      <c r="O1773"/>
    </row>
    <row r="1774" spans="1:15" ht="22.95" customHeight="1" x14ac:dyDescent="0.25">
      <c r="A1774"/>
      <c r="B1774"/>
      <c r="C1774"/>
      <c r="D1774"/>
      <c r="E1774"/>
      <c r="F1774"/>
      <c r="G1774"/>
      <c r="H1774"/>
      <c r="I1774"/>
      <c r="J1774"/>
      <c r="K1774"/>
      <c r="L1774"/>
      <c r="M1774"/>
      <c r="N1774"/>
      <c r="O1774"/>
    </row>
    <row r="1775" spans="1:15" ht="22.95" customHeight="1" x14ac:dyDescent="0.25">
      <c r="A1775"/>
      <c r="B1775"/>
      <c r="C1775"/>
      <c r="D1775"/>
      <c r="E1775"/>
      <c r="F1775"/>
      <c r="G1775"/>
      <c r="H1775"/>
      <c r="I1775"/>
      <c r="J1775"/>
      <c r="K1775"/>
      <c r="L1775"/>
      <c r="M1775"/>
      <c r="N1775"/>
      <c r="O1775"/>
    </row>
    <row r="1776" spans="1:15" ht="22.95" customHeight="1" x14ac:dyDescent="0.25">
      <c r="A1776"/>
      <c r="B1776"/>
      <c r="C1776"/>
      <c r="D1776"/>
      <c r="E1776"/>
      <c r="F1776"/>
      <c r="G1776"/>
      <c r="H1776"/>
      <c r="I1776"/>
      <c r="J1776"/>
      <c r="K1776"/>
      <c r="L1776"/>
      <c r="M1776"/>
      <c r="N1776"/>
      <c r="O1776"/>
    </row>
    <row r="1777" spans="1:15" ht="22.95" customHeight="1" x14ac:dyDescent="0.25">
      <c r="A1777"/>
      <c r="B1777"/>
      <c r="C1777"/>
      <c r="D1777"/>
      <c r="E1777"/>
      <c r="F1777"/>
      <c r="G1777"/>
      <c r="H1777"/>
      <c r="I1777"/>
      <c r="J1777"/>
      <c r="K1777"/>
      <c r="L1777"/>
      <c r="M1777"/>
      <c r="N1777"/>
      <c r="O1777"/>
    </row>
    <row r="1778" spans="1:15" ht="22.95" customHeight="1" x14ac:dyDescent="0.25">
      <c r="A1778"/>
      <c r="B1778"/>
      <c r="C1778"/>
      <c r="D1778"/>
      <c r="E1778"/>
      <c r="F1778"/>
      <c r="G1778"/>
      <c r="H1778"/>
      <c r="I1778"/>
      <c r="J1778"/>
      <c r="K1778"/>
      <c r="L1778"/>
      <c r="M1778"/>
      <c r="N1778"/>
      <c r="O1778"/>
    </row>
    <row r="1779" spans="1:15" ht="22.95" customHeight="1" x14ac:dyDescent="0.25">
      <c r="A1779"/>
      <c r="B1779"/>
      <c r="C1779"/>
      <c r="D1779"/>
      <c r="E1779"/>
      <c r="F1779"/>
      <c r="G1779"/>
      <c r="H1779"/>
      <c r="I1779"/>
      <c r="J1779"/>
      <c r="K1779"/>
      <c r="L1779"/>
      <c r="M1779"/>
      <c r="N1779"/>
      <c r="O1779"/>
    </row>
    <row r="1780" spans="1:15" ht="22.95" customHeight="1" x14ac:dyDescent="0.25">
      <c r="A1780"/>
      <c r="B1780"/>
      <c r="C1780"/>
      <c r="D1780"/>
      <c r="E1780"/>
      <c r="F1780"/>
      <c r="G1780"/>
      <c r="H1780"/>
      <c r="I1780"/>
      <c r="J1780"/>
      <c r="K1780"/>
      <c r="L1780"/>
      <c r="M1780"/>
      <c r="N1780"/>
      <c r="O1780"/>
    </row>
    <row r="1781" spans="1:15" ht="22.95" customHeight="1" x14ac:dyDescent="0.25">
      <c r="A1781"/>
      <c r="B1781"/>
      <c r="C1781"/>
      <c r="D1781"/>
      <c r="E1781"/>
      <c r="F1781"/>
      <c r="G1781"/>
      <c r="H1781"/>
      <c r="I1781"/>
      <c r="J1781"/>
      <c r="K1781"/>
      <c r="L1781"/>
      <c r="M1781"/>
      <c r="N1781"/>
      <c r="O1781"/>
    </row>
    <row r="1782" spans="1:15" ht="22.95" customHeight="1" x14ac:dyDescent="0.25">
      <c r="A1782"/>
      <c r="B1782"/>
      <c r="C1782"/>
      <c r="D1782"/>
      <c r="E1782"/>
      <c r="F1782"/>
      <c r="G1782"/>
      <c r="H1782"/>
      <c r="I1782"/>
      <c r="J1782"/>
      <c r="K1782"/>
      <c r="L1782"/>
      <c r="M1782"/>
      <c r="N1782"/>
      <c r="O1782"/>
    </row>
    <row r="1783" spans="1:15" ht="22.95" customHeight="1" x14ac:dyDescent="0.25">
      <c r="A1783"/>
      <c r="B1783"/>
      <c r="C1783"/>
      <c r="D1783"/>
      <c r="E1783"/>
      <c r="F1783"/>
      <c r="G1783"/>
      <c r="H1783"/>
      <c r="I1783"/>
      <c r="J1783"/>
      <c r="K1783"/>
      <c r="L1783"/>
      <c r="M1783"/>
      <c r="N1783"/>
      <c r="O1783"/>
    </row>
    <row r="1784" spans="1:15" ht="22.95" customHeight="1" x14ac:dyDescent="0.25">
      <c r="A1784"/>
      <c r="B1784"/>
      <c r="C1784"/>
      <c r="D1784"/>
      <c r="E1784"/>
      <c r="F1784"/>
      <c r="G1784"/>
      <c r="H1784"/>
      <c r="I1784"/>
      <c r="J1784"/>
      <c r="K1784"/>
      <c r="L1784"/>
      <c r="M1784"/>
      <c r="N1784"/>
      <c r="O1784"/>
    </row>
    <row r="1785" spans="1:15" ht="22.95" customHeight="1" x14ac:dyDescent="0.25">
      <c r="A1785"/>
      <c r="B1785"/>
      <c r="C1785"/>
      <c r="D1785"/>
      <c r="E1785"/>
      <c r="F1785"/>
      <c r="G1785"/>
      <c r="H1785"/>
      <c r="I1785"/>
      <c r="J1785"/>
      <c r="K1785"/>
      <c r="L1785"/>
      <c r="M1785"/>
      <c r="N1785"/>
      <c r="O1785"/>
    </row>
    <row r="1786" spans="1:15" ht="22.95" customHeight="1" x14ac:dyDescent="0.25">
      <c r="A1786"/>
      <c r="B1786"/>
      <c r="C1786"/>
      <c r="D1786"/>
      <c r="E1786"/>
      <c r="F1786"/>
      <c r="G1786"/>
      <c r="H1786"/>
      <c r="I1786"/>
      <c r="J1786"/>
      <c r="K1786"/>
      <c r="L1786"/>
      <c r="M1786"/>
      <c r="N1786"/>
      <c r="O1786"/>
    </row>
    <row r="1787" spans="1:15" ht="22.95" customHeight="1" x14ac:dyDescent="0.25">
      <c r="A1787"/>
      <c r="B1787"/>
      <c r="C1787"/>
      <c r="D1787"/>
      <c r="E1787"/>
      <c r="F1787"/>
      <c r="G1787"/>
      <c r="H1787"/>
      <c r="I1787"/>
      <c r="J1787"/>
      <c r="K1787"/>
      <c r="L1787"/>
      <c r="M1787"/>
      <c r="N1787"/>
      <c r="O1787"/>
    </row>
    <row r="1788" spans="1:15" ht="22.95" customHeight="1" x14ac:dyDescent="0.25">
      <c r="A1788"/>
      <c r="B1788"/>
      <c r="C1788"/>
      <c r="D1788"/>
      <c r="E1788"/>
      <c r="F1788"/>
      <c r="G1788"/>
      <c r="H1788"/>
      <c r="I1788"/>
      <c r="J1788"/>
      <c r="K1788"/>
      <c r="L1788"/>
      <c r="M1788"/>
      <c r="N1788"/>
      <c r="O1788"/>
    </row>
    <row r="1789" spans="1:15" ht="22.95" customHeight="1" x14ac:dyDescent="0.25">
      <c r="A1789"/>
      <c r="B1789"/>
      <c r="C1789"/>
      <c r="D1789"/>
      <c r="E1789"/>
      <c r="F1789"/>
      <c r="G1789"/>
      <c r="H1789"/>
      <c r="I1789"/>
      <c r="J1789"/>
      <c r="K1789"/>
      <c r="L1789"/>
      <c r="M1789"/>
      <c r="N1789"/>
      <c r="O1789"/>
    </row>
    <row r="1790" spans="1:15" ht="22.95" customHeight="1" x14ac:dyDescent="0.25">
      <c r="A1790"/>
      <c r="B1790"/>
      <c r="C1790"/>
      <c r="D1790"/>
      <c r="E1790"/>
      <c r="F1790"/>
      <c r="G1790"/>
      <c r="H1790"/>
      <c r="I1790"/>
      <c r="J1790"/>
      <c r="K1790"/>
      <c r="L1790"/>
      <c r="M1790"/>
      <c r="N1790"/>
      <c r="O1790"/>
    </row>
    <row r="1791" spans="1:15" ht="22.95" customHeight="1" x14ac:dyDescent="0.25">
      <c r="A1791"/>
      <c r="B1791"/>
      <c r="C1791"/>
      <c r="D1791"/>
      <c r="E1791"/>
      <c r="F1791"/>
      <c r="G1791"/>
      <c r="H1791"/>
      <c r="I1791"/>
      <c r="J1791"/>
      <c r="K1791"/>
      <c r="L1791"/>
      <c r="M1791"/>
      <c r="N1791"/>
      <c r="O1791"/>
    </row>
    <row r="1792" spans="1:15" ht="22.95" customHeight="1" x14ac:dyDescent="0.25">
      <c r="A1792"/>
      <c r="B1792"/>
      <c r="C1792"/>
      <c r="D1792"/>
      <c r="E1792"/>
      <c r="F1792"/>
      <c r="G1792"/>
      <c r="H1792"/>
      <c r="I1792"/>
      <c r="J1792"/>
      <c r="K1792"/>
      <c r="L1792"/>
      <c r="M1792"/>
      <c r="N1792"/>
      <c r="O1792"/>
    </row>
    <row r="1793" spans="1:15" ht="22.95" customHeight="1" x14ac:dyDescent="0.25">
      <c r="A1793"/>
      <c r="B1793"/>
      <c r="C1793"/>
      <c r="D1793"/>
      <c r="E1793"/>
      <c r="F1793"/>
      <c r="G1793"/>
      <c r="H1793"/>
      <c r="I1793"/>
      <c r="J1793"/>
      <c r="K1793"/>
      <c r="L1793"/>
      <c r="M1793"/>
      <c r="N1793"/>
      <c r="O1793"/>
    </row>
    <row r="1794" spans="1:15" ht="22.95" customHeight="1" x14ac:dyDescent="0.25">
      <c r="A1794"/>
      <c r="B1794"/>
      <c r="C1794"/>
      <c r="D1794"/>
      <c r="E1794"/>
      <c r="F1794"/>
      <c r="G1794"/>
      <c r="H1794"/>
      <c r="I1794"/>
      <c r="J1794"/>
      <c r="K1794"/>
      <c r="L1794"/>
      <c r="M1794"/>
      <c r="N1794"/>
      <c r="O1794"/>
    </row>
    <row r="1795" spans="1:15" ht="22.95" customHeight="1" x14ac:dyDescent="0.25">
      <c r="A1795"/>
      <c r="B1795"/>
      <c r="C1795"/>
      <c r="D1795"/>
      <c r="E1795"/>
      <c r="F1795"/>
      <c r="G1795"/>
      <c r="H1795"/>
      <c r="I1795"/>
      <c r="J1795"/>
      <c r="K1795"/>
      <c r="L1795"/>
      <c r="M1795"/>
      <c r="N1795"/>
      <c r="O1795"/>
    </row>
    <row r="1796" spans="1:15" ht="22.95" customHeight="1" x14ac:dyDescent="0.25">
      <c r="A1796"/>
      <c r="B1796"/>
      <c r="C1796"/>
      <c r="D1796"/>
      <c r="E1796"/>
      <c r="F1796"/>
      <c r="G1796"/>
      <c r="H1796"/>
      <c r="I1796"/>
      <c r="J1796"/>
      <c r="K1796"/>
      <c r="L1796"/>
      <c r="M1796"/>
      <c r="N1796"/>
      <c r="O1796"/>
    </row>
    <row r="1797" spans="1:15" ht="22.95" customHeight="1" x14ac:dyDescent="0.25">
      <c r="A1797"/>
      <c r="B1797"/>
      <c r="C1797"/>
      <c r="D1797"/>
      <c r="E1797"/>
      <c r="F1797"/>
      <c r="G1797"/>
      <c r="H1797"/>
      <c r="I1797"/>
      <c r="J1797"/>
      <c r="K1797"/>
      <c r="L1797"/>
      <c r="M1797"/>
      <c r="N1797"/>
      <c r="O1797"/>
    </row>
    <row r="1798" spans="1:15" ht="22.95" customHeight="1" x14ac:dyDescent="0.25">
      <c r="A1798"/>
      <c r="B1798"/>
      <c r="C1798"/>
      <c r="D1798"/>
      <c r="E1798"/>
      <c r="F1798"/>
      <c r="G1798"/>
      <c r="H1798"/>
      <c r="I1798"/>
      <c r="J1798"/>
      <c r="K1798"/>
      <c r="L1798"/>
      <c r="M1798"/>
      <c r="N1798"/>
      <c r="O1798"/>
    </row>
    <row r="1799" spans="1:15" ht="22.95" customHeight="1" x14ac:dyDescent="0.25">
      <c r="A1799"/>
      <c r="B1799"/>
      <c r="C1799"/>
      <c r="D1799"/>
      <c r="E1799"/>
      <c r="F1799"/>
      <c r="G1799"/>
      <c r="H1799"/>
      <c r="I1799"/>
      <c r="J1799"/>
      <c r="K1799"/>
      <c r="L1799"/>
      <c r="M1799"/>
      <c r="N1799"/>
      <c r="O1799"/>
    </row>
    <row r="1800" spans="1:15" ht="22.95" customHeight="1" x14ac:dyDescent="0.25">
      <c r="A1800"/>
      <c r="B1800"/>
      <c r="C1800"/>
      <c r="D1800"/>
      <c r="E1800"/>
      <c r="F1800"/>
      <c r="G1800"/>
      <c r="H1800"/>
      <c r="I1800"/>
      <c r="J1800"/>
      <c r="K1800"/>
      <c r="L1800"/>
      <c r="M1800"/>
      <c r="N1800"/>
      <c r="O1800"/>
    </row>
    <row r="1801" spans="1:15" ht="22.95" customHeight="1" x14ac:dyDescent="0.25">
      <c r="A1801"/>
      <c r="B1801"/>
      <c r="C1801"/>
      <c r="D1801"/>
      <c r="E1801"/>
      <c r="F1801"/>
      <c r="G1801"/>
      <c r="H1801"/>
      <c r="I1801"/>
      <c r="J1801"/>
      <c r="K1801"/>
      <c r="L1801"/>
      <c r="M1801"/>
      <c r="N1801"/>
      <c r="O1801"/>
    </row>
    <row r="1802" spans="1:15" ht="22.95" customHeight="1" x14ac:dyDescent="0.25">
      <c r="A1802"/>
      <c r="B1802"/>
      <c r="C1802"/>
      <c r="D1802"/>
      <c r="E1802"/>
      <c r="F1802"/>
      <c r="G1802"/>
      <c r="H1802"/>
      <c r="I1802"/>
      <c r="J1802"/>
      <c r="K1802"/>
      <c r="L1802"/>
      <c r="M1802"/>
      <c r="N1802"/>
      <c r="O1802"/>
    </row>
    <row r="1803" spans="1:15" ht="22.95" customHeight="1" x14ac:dyDescent="0.25">
      <c r="A1803"/>
      <c r="B1803"/>
      <c r="C1803"/>
      <c r="D1803"/>
      <c r="E1803"/>
      <c r="F1803"/>
      <c r="G1803"/>
      <c r="H1803"/>
      <c r="I1803"/>
      <c r="J1803"/>
      <c r="K1803"/>
      <c r="L1803"/>
      <c r="M1803"/>
      <c r="N1803"/>
      <c r="O1803"/>
    </row>
    <row r="1804" spans="1:15" ht="22.95" customHeight="1" x14ac:dyDescent="0.25">
      <c r="A1804"/>
      <c r="B1804"/>
      <c r="C1804"/>
      <c r="D1804"/>
      <c r="E1804"/>
      <c r="F1804"/>
      <c r="G1804"/>
      <c r="H1804"/>
      <c r="I1804"/>
      <c r="J1804"/>
      <c r="K1804"/>
      <c r="L1804"/>
      <c r="M1804"/>
      <c r="N1804"/>
      <c r="O1804"/>
    </row>
    <row r="1805" spans="1:15" ht="22.95" customHeight="1" x14ac:dyDescent="0.25">
      <c r="A1805"/>
      <c r="B1805"/>
      <c r="C1805"/>
      <c r="D1805"/>
      <c r="E1805"/>
      <c r="F1805"/>
      <c r="G1805"/>
      <c r="H1805"/>
      <c r="I1805"/>
      <c r="J1805"/>
      <c r="K1805"/>
      <c r="L1805"/>
      <c r="M1805"/>
      <c r="N1805"/>
      <c r="O1805"/>
    </row>
    <row r="1806" spans="1:15" ht="100.2" customHeight="1" x14ac:dyDescent="0.25">
      <c r="A1806"/>
      <c r="B1806"/>
      <c r="C1806"/>
      <c r="D1806"/>
      <c r="E1806"/>
      <c r="F1806"/>
      <c r="G1806"/>
      <c r="H1806"/>
      <c r="I1806"/>
      <c r="J1806"/>
      <c r="K1806"/>
      <c r="L1806"/>
      <c r="M1806"/>
      <c r="N1806"/>
      <c r="O1806"/>
    </row>
    <row r="1807" spans="1:15" ht="22.95" customHeight="1" x14ac:dyDescent="0.25">
      <c r="A1807"/>
      <c r="B1807"/>
      <c r="C1807"/>
      <c r="D1807"/>
      <c r="E1807"/>
      <c r="F1807"/>
      <c r="G1807"/>
      <c r="H1807"/>
      <c r="I1807"/>
      <c r="J1807"/>
      <c r="K1807"/>
      <c r="L1807"/>
      <c r="M1807"/>
      <c r="N1807"/>
      <c r="O1807"/>
    </row>
    <row r="1808" spans="1:15" ht="22.95" customHeight="1" x14ac:dyDescent="0.25">
      <c r="A1808"/>
      <c r="B1808"/>
      <c r="C1808"/>
      <c r="D1808"/>
      <c r="E1808"/>
      <c r="F1808"/>
      <c r="G1808"/>
      <c r="H1808"/>
      <c r="I1808"/>
      <c r="J1808"/>
      <c r="K1808"/>
      <c r="L1808"/>
      <c r="M1808"/>
      <c r="N1808"/>
      <c r="O1808"/>
    </row>
    <row r="1809" spans="1:15" ht="22.95" customHeight="1" x14ac:dyDescent="0.25">
      <c r="A1809"/>
      <c r="B1809"/>
      <c r="C1809"/>
      <c r="D1809"/>
      <c r="E1809"/>
      <c r="F1809"/>
      <c r="G1809"/>
      <c r="H1809"/>
      <c r="I1809"/>
      <c r="J1809"/>
      <c r="K1809"/>
      <c r="L1809"/>
      <c r="M1809"/>
      <c r="N1809"/>
      <c r="O1809"/>
    </row>
    <row r="1810" spans="1:15" ht="22.95" customHeight="1" x14ac:dyDescent="0.25">
      <c r="A1810"/>
      <c r="B1810"/>
      <c r="C1810"/>
      <c r="D1810"/>
      <c r="E1810"/>
      <c r="F1810"/>
      <c r="G1810"/>
      <c r="H1810"/>
      <c r="I1810"/>
      <c r="J1810"/>
      <c r="K1810"/>
      <c r="L1810"/>
      <c r="M1810"/>
      <c r="N1810"/>
      <c r="O1810"/>
    </row>
    <row r="1811" spans="1:15" ht="22.95" customHeight="1" x14ac:dyDescent="0.25">
      <c r="A1811"/>
      <c r="B1811"/>
      <c r="C1811"/>
      <c r="D1811"/>
      <c r="E1811"/>
      <c r="F1811"/>
      <c r="G1811"/>
      <c r="H1811"/>
      <c r="I1811"/>
      <c r="J1811"/>
      <c r="K1811"/>
      <c r="L1811"/>
      <c r="M1811"/>
      <c r="N1811"/>
      <c r="O1811"/>
    </row>
    <row r="1812" spans="1:15" ht="22.95" customHeight="1" x14ac:dyDescent="0.25">
      <c r="A1812"/>
      <c r="B1812"/>
      <c r="C1812"/>
      <c r="D1812"/>
      <c r="E1812"/>
      <c r="F1812"/>
      <c r="G1812"/>
      <c r="H1812"/>
      <c r="I1812"/>
      <c r="J1812"/>
      <c r="K1812"/>
      <c r="L1812"/>
      <c r="M1812"/>
      <c r="N1812"/>
      <c r="O1812"/>
    </row>
    <row r="1813" spans="1:15" ht="22.95" customHeight="1" x14ac:dyDescent="0.25">
      <c r="A1813"/>
      <c r="B1813"/>
      <c r="C1813"/>
      <c r="D1813"/>
      <c r="E1813"/>
      <c r="F1813"/>
      <c r="G1813"/>
      <c r="H1813"/>
      <c r="I1813"/>
      <c r="J1813"/>
      <c r="K1813"/>
      <c r="L1813"/>
      <c r="M1813"/>
      <c r="N1813"/>
      <c r="O1813"/>
    </row>
    <row r="1814" spans="1:15" ht="22.95" customHeight="1" x14ac:dyDescent="0.25">
      <c r="A1814"/>
      <c r="B1814"/>
      <c r="C1814"/>
      <c r="D1814"/>
      <c r="E1814"/>
      <c r="F1814"/>
      <c r="G1814"/>
      <c r="H1814"/>
      <c r="I1814"/>
      <c r="J1814"/>
      <c r="K1814"/>
      <c r="L1814"/>
      <c r="M1814"/>
      <c r="N1814"/>
      <c r="O1814"/>
    </row>
    <row r="1815" spans="1:15" ht="22.95" customHeight="1" x14ac:dyDescent="0.25">
      <c r="A1815"/>
      <c r="B1815"/>
      <c r="C1815"/>
      <c r="D1815"/>
      <c r="E1815"/>
      <c r="F1815"/>
      <c r="G1815"/>
      <c r="H1815"/>
      <c r="I1815"/>
      <c r="J1815"/>
      <c r="K1815"/>
      <c r="L1815"/>
      <c r="M1815"/>
      <c r="N1815"/>
      <c r="O1815"/>
    </row>
    <row r="1816" spans="1:15" ht="22.95" customHeight="1" x14ac:dyDescent="0.25">
      <c r="A1816"/>
      <c r="B1816"/>
      <c r="C1816"/>
      <c r="D1816"/>
      <c r="E1816"/>
      <c r="F1816"/>
      <c r="G1816"/>
      <c r="H1816"/>
      <c r="I1816"/>
      <c r="J1816"/>
      <c r="K1816"/>
      <c r="L1816"/>
      <c r="M1816"/>
      <c r="N1816"/>
      <c r="O1816"/>
    </row>
    <row r="1817" spans="1:15" ht="22.95" customHeight="1" x14ac:dyDescent="0.25">
      <c r="A1817"/>
      <c r="B1817"/>
      <c r="C1817"/>
      <c r="D1817"/>
      <c r="E1817"/>
      <c r="F1817"/>
      <c r="G1817"/>
      <c r="H1817"/>
      <c r="I1817"/>
      <c r="J1817"/>
      <c r="K1817"/>
      <c r="L1817"/>
      <c r="M1817"/>
      <c r="N1817"/>
      <c r="O1817"/>
    </row>
    <row r="1818" spans="1:15" ht="22.95" customHeight="1" x14ac:dyDescent="0.25">
      <c r="A1818"/>
      <c r="B1818"/>
      <c r="C1818"/>
      <c r="D1818"/>
      <c r="E1818"/>
      <c r="F1818"/>
      <c r="G1818"/>
      <c r="H1818"/>
      <c r="I1818"/>
      <c r="J1818"/>
      <c r="K1818"/>
      <c r="L1818"/>
      <c r="M1818"/>
      <c r="N1818"/>
      <c r="O1818"/>
    </row>
    <row r="1819" spans="1:15" ht="22.95" customHeight="1" x14ac:dyDescent="0.25">
      <c r="A1819"/>
      <c r="B1819"/>
      <c r="C1819"/>
      <c r="D1819"/>
      <c r="E1819"/>
      <c r="F1819"/>
      <c r="G1819"/>
      <c r="H1819"/>
      <c r="I1819"/>
      <c r="J1819"/>
      <c r="K1819"/>
      <c r="L1819"/>
      <c r="M1819"/>
      <c r="N1819"/>
      <c r="O1819"/>
    </row>
    <row r="1820" spans="1:15" ht="22.95" customHeight="1" x14ac:dyDescent="0.25">
      <c r="A1820"/>
      <c r="B1820"/>
      <c r="C1820"/>
      <c r="D1820"/>
      <c r="E1820"/>
      <c r="F1820"/>
      <c r="G1820"/>
      <c r="H1820"/>
      <c r="I1820"/>
      <c r="J1820"/>
      <c r="K1820"/>
      <c r="L1820"/>
      <c r="M1820"/>
      <c r="N1820"/>
      <c r="O1820"/>
    </row>
    <row r="1821" spans="1:15" ht="22.95" customHeight="1" x14ac:dyDescent="0.25">
      <c r="A1821"/>
      <c r="B1821"/>
      <c r="C1821"/>
      <c r="D1821"/>
      <c r="E1821"/>
      <c r="F1821"/>
      <c r="G1821"/>
      <c r="H1821"/>
      <c r="I1821"/>
      <c r="J1821"/>
      <c r="K1821"/>
      <c r="L1821"/>
      <c r="M1821"/>
      <c r="N1821"/>
      <c r="O1821"/>
    </row>
    <row r="1822" spans="1:15" ht="22.95" customHeight="1" x14ac:dyDescent="0.25">
      <c r="A1822"/>
      <c r="B1822"/>
      <c r="C1822"/>
      <c r="D1822"/>
      <c r="E1822"/>
      <c r="F1822"/>
      <c r="G1822"/>
      <c r="H1822"/>
      <c r="I1822"/>
      <c r="J1822"/>
      <c r="K1822"/>
      <c r="L1822"/>
      <c r="M1822"/>
      <c r="N1822"/>
      <c r="O1822"/>
    </row>
    <row r="1823" spans="1:15" ht="22.95" customHeight="1" x14ac:dyDescent="0.25">
      <c r="A1823"/>
      <c r="B1823"/>
      <c r="C1823"/>
      <c r="D1823"/>
      <c r="E1823"/>
      <c r="F1823"/>
      <c r="G1823"/>
      <c r="H1823"/>
      <c r="I1823"/>
      <c r="J1823"/>
      <c r="K1823"/>
      <c r="L1823"/>
      <c r="M1823"/>
      <c r="N1823"/>
      <c r="O1823"/>
    </row>
    <row r="1824" spans="1:15" ht="22.95" customHeight="1" x14ac:dyDescent="0.25">
      <c r="A1824"/>
      <c r="B1824"/>
      <c r="C1824"/>
      <c r="D1824"/>
      <c r="E1824"/>
      <c r="F1824"/>
      <c r="G1824"/>
      <c r="H1824"/>
      <c r="I1824"/>
      <c r="J1824"/>
      <c r="K1824"/>
      <c r="L1824"/>
      <c r="M1824"/>
      <c r="N1824"/>
      <c r="O1824"/>
    </row>
    <row r="1825" spans="1:15" ht="22.95" customHeight="1" x14ac:dyDescent="0.25">
      <c r="A1825"/>
      <c r="B1825"/>
      <c r="C1825"/>
      <c r="D1825"/>
      <c r="E1825"/>
      <c r="F1825"/>
      <c r="G1825"/>
      <c r="H1825"/>
      <c r="I1825"/>
      <c r="J1825"/>
      <c r="K1825"/>
      <c r="L1825"/>
      <c r="M1825"/>
      <c r="N1825"/>
      <c r="O1825"/>
    </row>
    <row r="1826" spans="1:15" ht="22.95" customHeight="1" x14ac:dyDescent="0.25">
      <c r="A1826"/>
      <c r="B1826"/>
      <c r="C1826"/>
      <c r="D1826"/>
      <c r="E1826"/>
      <c r="F1826"/>
      <c r="G1826"/>
      <c r="H1826"/>
      <c r="I1826"/>
      <c r="J1826"/>
      <c r="K1826"/>
      <c r="L1826"/>
      <c r="M1826"/>
      <c r="N1826"/>
      <c r="O1826"/>
    </row>
    <row r="1827" spans="1:15" ht="22.95" customHeight="1" x14ac:dyDescent="0.25">
      <c r="A1827"/>
      <c r="B1827"/>
      <c r="C1827"/>
      <c r="D1827"/>
      <c r="E1827"/>
      <c r="F1827"/>
      <c r="G1827"/>
      <c r="H1827"/>
      <c r="I1827"/>
      <c r="J1827"/>
      <c r="K1827"/>
      <c r="L1827"/>
      <c r="M1827"/>
      <c r="N1827"/>
      <c r="O1827"/>
    </row>
    <row r="1828" spans="1:15" ht="22.95" customHeight="1" x14ac:dyDescent="0.25">
      <c r="A1828"/>
      <c r="B1828"/>
      <c r="C1828"/>
      <c r="D1828"/>
      <c r="E1828"/>
      <c r="F1828"/>
      <c r="G1828"/>
      <c r="H1828"/>
      <c r="I1828"/>
      <c r="J1828"/>
      <c r="K1828"/>
      <c r="L1828"/>
      <c r="M1828"/>
      <c r="N1828"/>
      <c r="O1828"/>
    </row>
    <row r="1829" spans="1:15" ht="22.95" customHeight="1" x14ac:dyDescent="0.25">
      <c r="A1829"/>
      <c r="B1829"/>
      <c r="C1829"/>
      <c r="D1829"/>
      <c r="E1829"/>
      <c r="F1829"/>
      <c r="G1829"/>
      <c r="H1829"/>
      <c r="I1829"/>
      <c r="J1829"/>
      <c r="K1829"/>
      <c r="L1829"/>
      <c r="M1829"/>
      <c r="N1829"/>
      <c r="O1829"/>
    </row>
    <row r="1830" spans="1:15" ht="22.95" customHeight="1" x14ac:dyDescent="0.25">
      <c r="A1830"/>
      <c r="B1830"/>
      <c r="C1830"/>
      <c r="D1830"/>
      <c r="E1830"/>
      <c r="F1830"/>
      <c r="G1830"/>
      <c r="H1830"/>
      <c r="I1830"/>
      <c r="J1830"/>
      <c r="K1830"/>
      <c r="L1830"/>
      <c r="M1830"/>
      <c r="N1830"/>
      <c r="O1830"/>
    </row>
    <row r="1831" spans="1:15" ht="22.95" customHeight="1" x14ac:dyDescent="0.25">
      <c r="A1831"/>
      <c r="B1831"/>
      <c r="C1831"/>
      <c r="D1831"/>
      <c r="E1831"/>
      <c r="F1831"/>
      <c r="G1831"/>
      <c r="H1831"/>
      <c r="I1831"/>
      <c r="J1831"/>
      <c r="K1831"/>
      <c r="L1831"/>
      <c r="M1831"/>
      <c r="N1831"/>
      <c r="O1831"/>
    </row>
    <row r="1832" spans="1:15" ht="22.95" customHeight="1" x14ac:dyDescent="0.25">
      <c r="A1832"/>
      <c r="B1832"/>
      <c r="C1832"/>
      <c r="D1832"/>
      <c r="E1832"/>
      <c r="F1832"/>
      <c r="G1832"/>
      <c r="H1832"/>
      <c r="I1832"/>
      <c r="J1832"/>
      <c r="K1832"/>
      <c r="L1832"/>
      <c r="M1832"/>
      <c r="N1832"/>
      <c r="O1832"/>
    </row>
    <row r="1833" spans="1:15" ht="22.95" customHeight="1" x14ac:dyDescent="0.25">
      <c r="A1833"/>
      <c r="B1833"/>
      <c r="C1833"/>
      <c r="D1833"/>
      <c r="E1833"/>
      <c r="F1833"/>
      <c r="G1833"/>
      <c r="H1833"/>
      <c r="I1833"/>
      <c r="J1833"/>
      <c r="K1833"/>
      <c r="L1833"/>
      <c r="M1833"/>
      <c r="N1833"/>
      <c r="O1833"/>
    </row>
    <row r="1834" spans="1:15" ht="22.95" customHeight="1" x14ac:dyDescent="0.25">
      <c r="A1834"/>
      <c r="B1834"/>
      <c r="C1834"/>
      <c r="D1834"/>
      <c r="E1834"/>
      <c r="F1834"/>
      <c r="G1834"/>
      <c r="H1834"/>
      <c r="I1834"/>
      <c r="J1834"/>
      <c r="K1834"/>
      <c r="L1834"/>
      <c r="M1834"/>
      <c r="N1834"/>
      <c r="O1834"/>
    </row>
    <row r="1835" spans="1:15" ht="22.95" customHeight="1" x14ac:dyDescent="0.25">
      <c r="A1835"/>
      <c r="B1835"/>
      <c r="C1835"/>
      <c r="D1835"/>
      <c r="E1835"/>
      <c r="F1835"/>
      <c r="G1835"/>
      <c r="H1835"/>
      <c r="I1835"/>
      <c r="J1835"/>
      <c r="K1835"/>
      <c r="L1835"/>
      <c r="M1835"/>
      <c r="N1835"/>
      <c r="O1835"/>
    </row>
    <row r="1836" spans="1:15" ht="22.95" customHeight="1" x14ac:dyDescent="0.25">
      <c r="A1836"/>
      <c r="B1836"/>
      <c r="C1836"/>
      <c r="D1836"/>
      <c r="E1836"/>
      <c r="F1836"/>
      <c r="G1836"/>
      <c r="H1836"/>
      <c r="I1836"/>
      <c r="J1836"/>
      <c r="K1836"/>
      <c r="L1836"/>
      <c r="M1836"/>
      <c r="N1836"/>
      <c r="O1836"/>
    </row>
    <row r="1837" spans="1:15" ht="22.95" customHeight="1" x14ac:dyDescent="0.25">
      <c r="A1837"/>
      <c r="B1837"/>
      <c r="C1837"/>
      <c r="D1837"/>
      <c r="E1837"/>
      <c r="F1837"/>
      <c r="G1837"/>
      <c r="H1837"/>
      <c r="I1837"/>
      <c r="J1837"/>
      <c r="K1837"/>
      <c r="L1837"/>
      <c r="M1837"/>
      <c r="N1837"/>
      <c r="O1837"/>
    </row>
    <row r="1838" spans="1:15" ht="22.95" customHeight="1" x14ac:dyDescent="0.25">
      <c r="A1838"/>
      <c r="B1838"/>
      <c r="C1838"/>
      <c r="D1838"/>
      <c r="E1838"/>
      <c r="F1838"/>
      <c r="G1838"/>
      <c r="H1838"/>
      <c r="I1838"/>
      <c r="J1838"/>
      <c r="K1838"/>
      <c r="L1838"/>
      <c r="M1838"/>
      <c r="N1838"/>
      <c r="O1838"/>
    </row>
    <row r="1839" spans="1:15" ht="22.95" customHeight="1" x14ac:dyDescent="0.25">
      <c r="A1839"/>
      <c r="B1839"/>
      <c r="C1839"/>
      <c r="D1839"/>
      <c r="E1839"/>
      <c r="F1839"/>
      <c r="G1839"/>
      <c r="H1839"/>
      <c r="I1839"/>
      <c r="J1839"/>
      <c r="K1839"/>
      <c r="L1839"/>
      <c r="M1839"/>
      <c r="N1839"/>
      <c r="O1839"/>
    </row>
    <row r="1840" spans="1:15" ht="22.95" customHeight="1" x14ac:dyDescent="0.25">
      <c r="A1840"/>
      <c r="B1840"/>
      <c r="C1840"/>
      <c r="D1840"/>
      <c r="E1840"/>
      <c r="F1840"/>
      <c r="G1840"/>
      <c r="H1840"/>
      <c r="I1840"/>
      <c r="J1840"/>
      <c r="K1840"/>
      <c r="L1840"/>
      <c r="M1840"/>
      <c r="N1840"/>
      <c r="O1840"/>
    </row>
    <row r="1841" spans="1:15" ht="22.95" customHeight="1" x14ac:dyDescent="0.25">
      <c r="A1841"/>
      <c r="B1841"/>
      <c r="C1841"/>
      <c r="D1841"/>
      <c r="E1841"/>
      <c r="F1841"/>
      <c r="G1841"/>
      <c r="H1841"/>
      <c r="I1841"/>
      <c r="J1841"/>
      <c r="K1841"/>
      <c r="L1841"/>
      <c r="M1841"/>
      <c r="N1841"/>
      <c r="O1841"/>
    </row>
    <row r="1842" spans="1:15" ht="22.95" customHeight="1" x14ac:dyDescent="0.25">
      <c r="A1842"/>
      <c r="B1842"/>
      <c r="C1842"/>
      <c r="D1842"/>
      <c r="E1842"/>
      <c r="F1842"/>
      <c r="G1842"/>
      <c r="H1842"/>
      <c r="I1842"/>
      <c r="J1842"/>
      <c r="K1842"/>
      <c r="L1842"/>
      <c r="M1842"/>
      <c r="N1842"/>
      <c r="O1842"/>
    </row>
    <row r="1843" spans="1:15" ht="22.95" customHeight="1" x14ac:dyDescent="0.25">
      <c r="A1843"/>
      <c r="B1843"/>
      <c r="C1843"/>
      <c r="D1843"/>
      <c r="E1843"/>
      <c r="F1843"/>
      <c r="G1843"/>
      <c r="H1843"/>
      <c r="I1843"/>
      <c r="J1843"/>
      <c r="K1843"/>
      <c r="L1843"/>
      <c r="M1843"/>
      <c r="N1843"/>
      <c r="O1843"/>
    </row>
    <row r="1844" spans="1:15" ht="22.95" customHeight="1" x14ac:dyDescent="0.25">
      <c r="A1844"/>
      <c r="B1844"/>
      <c r="C1844"/>
      <c r="D1844"/>
      <c r="E1844"/>
      <c r="F1844"/>
      <c r="G1844"/>
      <c r="H1844"/>
      <c r="I1844"/>
      <c r="J1844"/>
      <c r="K1844"/>
      <c r="L1844"/>
      <c r="M1844"/>
      <c r="N1844"/>
      <c r="O1844"/>
    </row>
    <row r="1845" spans="1:15" ht="22.95" customHeight="1" x14ac:dyDescent="0.25">
      <c r="A1845"/>
      <c r="B1845"/>
      <c r="C1845"/>
      <c r="D1845"/>
      <c r="E1845"/>
      <c r="F1845"/>
      <c r="G1845"/>
      <c r="H1845"/>
      <c r="I1845"/>
      <c r="J1845"/>
      <c r="K1845"/>
      <c r="L1845"/>
      <c r="M1845"/>
      <c r="N1845"/>
      <c r="O1845"/>
    </row>
    <row r="1846" spans="1:15" ht="22.95" customHeight="1" x14ac:dyDescent="0.25">
      <c r="A1846"/>
      <c r="B1846"/>
      <c r="C1846"/>
      <c r="D1846"/>
      <c r="E1846"/>
      <c r="F1846"/>
      <c r="G1846"/>
      <c r="H1846"/>
      <c r="I1846"/>
      <c r="J1846"/>
      <c r="K1846"/>
      <c r="L1846"/>
      <c r="M1846"/>
      <c r="N1846"/>
      <c r="O1846"/>
    </row>
    <row r="1847" spans="1:15" ht="22.95" customHeight="1" x14ac:dyDescent="0.25">
      <c r="A1847"/>
      <c r="B1847"/>
      <c r="C1847"/>
      <c r="D1847"/>
      <c r="E1847"/>
      <c r="F1847"/>
      <c r="G1847"/>
      <c r="H1847"/>
      <c r="I1847"/>
      <c r="J1847"/>
      <c r="K1847"/>
      <c r="L1847"/>
      <c r="M1847"/>
      <c r="N1847"/>
      <c r="O1847"/>
    </row>
    <row r="1848" spans="1:15" ht="22.95" customHeight="1" x14ac:dyDescent="0.25">
      <c r="A1848"/>
      <c r="B1848"/>
      <c r="C1848"/>
      <c r="D1848"/>
      <c r="E1848"/>
      <c r="F1848"/>
      <c r="G1848"/>
      <c r="H1848"/>
      <c r="I1848"/>
      <c r="J1848"/>
      <c r="K1848"/>
      <c r="L1848"/>
      <c r="M1848"/>
      <c r="N1848"/>
      <c r="O1848"/>
    </row>
    <row r="1849" spans="1:15" ht="22.95" customHeight="1" x14ac:dyDescent="0.25">
      <c r="A1849"/>
      <c r="B1849"/>
      <c r="C1849"/>
      <c r="D1849"/>
      <c r="E1849"/>
      <c r="F1849"/>
      <c r="G1849"/>
      <c r="H1849"/>
      <c r="I1849"/>
      <c r="J1849"/>
      <c r="K1849"/>
      <c r="L1849"/>
      <c r="M1849"/>
      <c r="N1849"/>
      <c r="O1849"/>
    </row>
    <row r="1850" spans="1:15" ht="22.95" customHeight="1" x14ac:dyDescent="0.25">
      <c r="A1850"/>
      <c r="B1850"/>
      <c r="C1850"/>
      <c r="D1850"/>
      <c r="E1850"/>
      <c r="F1850"/>
      <c r="G1850"/>
      <c r="H1850"/>
      <c r="I1850"/>
      <c r="J1850"/>
      <c r="K1850"/>
      <c r="L1850"/>
      <c r="M1850"/>
      <c r="N1850"/>
      <c r="O1850"/>
    </row>
    <row r="1851" spans="1:15" ht="22.95" customHeight="1" x14ac:dyDescent="0.25">
      <c r="A1851"/>
      <c r="B1851"/>
      <c r="C1851"/>
      <c r="D1851"/>
      <c r="E1851"/>
      <c r="F1851"/>
      <c r="G1851"/>
      <c r="H1851"/>
      <c r="I1851"/>
      <c r="J1851"/>
      <c r="K1851"/>
      <c r="L1851"/>
      <c r="M1851"/>
      <c r="N1851"/>
      <c r="O1851"/>
    </row>
    <row r="1852" spans="1:15" ht="22.95" customHeight="1" x14ac:dyDescent="0.25">
      <c r="A1852"/>
      <c r="B1852"/>
      <c r="C1852"/>
      <c r="D1852"/>
      <c r="E1852"/>
      <c r="F1852"/>
      <c r="G1852"/>
      <c r="H1852"/>
      <c r="I1852"/>
      <c r="J1852"/>
      <c r="K1852"/>
      <c r="L1852"/>
      <c r="M1852"/>
      <c r="N1852"/>
      <c r="O1852"/>
    </row>
    <row r="1853" spans="1:15" ht="22.95" customHeight="1" x14ac:dyDescent="0.25">
      <c r="A1853"/>
      <c r="B1853"/>
      <c r="C1853"/>
      <c r="D1853"/>
      <c r="E1853"/>
      <c r="F1853"/>
      <c r="G1853"/>
      <c r="H1853"/>
      <c r="I1853"/>
      <c r="J1853"/>
      <c r="K1853"/>
      <c r="L1853"/>
      <c r="M1853"/>
      <c r="N1853"/>
      <c r="O1853"/>
    </row>
    <row r="1854" spans="1:15" ht="22.95" customHeight="1" x14ac:dyDescent="0.25">
      <c r="A1854"/>
      <c r="B1854"/>
      <c r="C1854"/>
      <c r="D1854"/>
      <c r="E1854"/>
      <c r="F1854"/>
      <c r="G1854"/>
      <c r="H1854"/>
      <c r="I1854"/>
      <c r="J1854"/>
      <c r="K1854"/>
      <c r="L1854"/>
      <c r="M1854"/>
      <c r="N1854"/>
      <c r="O1854"/>
    </row>
    <row r="1855" spans="1:15" ht="22.95" customHeight="1" x14ac:dyDescent="0.25">
      <c r="A1855"/>
      <c r="B1855"/>
      <c r="C1855"/>
      <c r="D1855"/>
      <c r="E1855"/>
      <c r="F1855"/>
      <c r="G1855"/>
      <c r="H1855"/>
      <c r="I1855"/>
      <c r="J1855"/>
      <c r="K1855"/>
      <c r="L1855"/>
      <c r="M1855"/>
      <c r="N1855"/>
      <c r="O1855"/>
    </row>
    <row r="1856" spans="1:15" ht="22.95" customHeight="1" x14ac:dyDescent="0.25">
      <c r="A1856"/>
      <c r="B1856"/>
      <c r="C1856"/>
      <c r="D1856"/>
      <c r="E1856"/>
      <c r="F1856"/>
      <c r="G1856"/>
      <c r="H1856"/>
      <c r="I1856"/>
      <c r="J1856"/>
      <c r="K1856"/>
      <c r="L1856"/>
      <c r="M1856"/>
      <c r="N1856"/>
      <c r="O1856"/>
    </row>
    <row r="1857" spans="1:15" ht="22.95" customHeight="1" x14ac:dyDescent="0.25">
      <c r="A1857"/>
      <c r="B1857"/>
      <c r="C1857"/>
      <c r="D1857"/>
      <c r="E1857"/>
      <c r="F1857"/>
      <c r="G1857"/>
      <c r="H1857"/>
      <c r="I1857"/>
      <c r="J1857"/>
      <c r="K1857"/>
      <c r="L1857"/>
      <c r="M1857"/>
      <c r="N1857"/>
      <c r="O1857"/>
    </row>
    <row r="1858" spans="1:15" ht="22.95" customHeight="1" x14ac:dyDescent="0.25">
      <c r="A1858"/>
      <c r="B1858"/>
      <c r="C1858"/>
      <c r="D1858"/>
      <c r="E1858"/>
      <c r="F1858"/>
      <c r="G1858"/>
      <c r="H1858"/>
      <c r="I1858"/>
      <c r="J1858"/>
      <c r="K1858"/>
      <c r="L1858"/>
      <c r="M1858"/>
      <c r="N1858"/>
      <c r="O1858"/>
    </row>
    <row r="1859" spans="1:15" ht="22.95" customHeight="1" x14ac:dyDescent="0.25">
      <c r="A1859"/>
      <c r="B1859"/>
      <c r="C1859"/>
      <c r="D1859"/>
      <c r="E1859"/>
      <c r="F1859"/>
      <c r="G1859"/>
      <c r="H1859"/>
      <c r="I1859"/>
      <c r="J1859"/>
      <c r="K1859"/>
      <c r="L1859"/>
      <c r="M1859"/>
      <c r="N1859"/>
      <c r="O1859"/>
    </row>
    <row r="1860" spans="1:15" ht="22.95" customHeight="1" x14ac:dyDescent="0.25">
      <c r="A1860"/>
      <c r="B1860"/>
      <c r="C1860"/>
      <c r="D1860"/>
      <c r="E1860"/>
      <c r="F1860"/>
      <c r="G1860"/>
      <c r="H1860"/>
      <c r="I1860"/>
      <c r="J1860"/>
      <c r="K1860"/>
      <c r="L1860"/>
      <c r="M1860"/>
      <c r="N1860"/>
      <c r="O1860"/>
    </row>
    <row r="1861" spans="1:15" ht="22.95" customHeight="1" x14ac:dyDescent="0.25">
      <c r="A1861"/>
      <c r="B1861"/>
      <c r="C1861"/>
      <c r="D1861"/>
      <c r="E1861"/>
      <c r="F1861"/>
      <c r="G1861"/>
      <c r="H1861"/>
      <c r="I1861"/>
      <c r="J1861"/>
      <c r="K1861"/>
      <c r="L1861"/>
      <c r="M1861"/>
      <c r="N1861"/>
      <c r="O1861"/>
    </row>
    <row r="1862" spans="1:15" ht="22.95" customHeight="1" x14ac:dyDescent="0.25">
      <c r="A1862"/>
      <c r="B1862"/>
      <c r="C1862"/>
      <c r="D1862"/>
      <c r="E1862"/>
      <c r="F1862"/>
      <c r="G1862"/>
      <c r="H1862"/>
      <c r="I1862"/>
      <c r="J1862"/>
      <c r="K1862"/>
      <c r="L1862"/>
      <c r="M1862"/>
      <c r="N1862"/>
      <c r="O1862"/>
    </row>
    <row r="1863" spans="1:15" ht="22.95" customHeight="1" x14ac:dyDescent="0.25">
      <c r="A1863"/>
      <c r="B1863"/>
      <c r="C1863"/>
      <c r="D1863"/>
      <c r="E1863"/>
      <c r="F1863"/>
      <c r="G1863"/>
      <c r="H1863"/>
      <c r="I1863"/>
      <c r="J1863"/>
      <c r="K1863"/>
      <c r="L1863"/>
      <c r="M1863"/>
      <c r="N1863"/>
      <c r="O1863"/>
    </row>
    <row r="1864" spans="1:15" ht="22.95" customHeight="1" x14ac:dyDescent="0.25">
      <c r="A1864"/>
      <c r="B1864"/>
      <c r="C1864"/>
      <c r="D1864"/>
      <c r="E1864"/>
      <c r="F1864"/>
      <c r="G1864"/>
      <c r="H1864"/>
      <c r="I1864"/>
      <c r="J1864"/>
      <c r="K1864"/>
      <c r="L1864"/>
      <c r="M1864"/>
      <c r="N1864"/>
      <c r="O1864"/>
    </row>
    <row r="1865" spans="1:15" ht="22.95" customHeight="1" x14ac:dyDescent="0.25">
      <c r="A1865"/>
      <c r="B1865"/>
      <c r="C1865"/>
      <c r="D1865"/>
      <c r="E1865"/>
      <c r="F1865"/>
      <c r="G1865"/>
      <c r="H1865"/>
      <c r="I1865"/>
      <c r="J1865"/>
      <c r="K1865"/>
      <c r="L1865"/>
      <c r="M1865"/>
      <c r="N1865"/>
      <c r="O1865"/>
    </row>
    <row r="1866" spans="1:15" ht="22.95" customHeight="1" x14ac:dyDescent="0.25">
      <c r="A1866"/>
      <c r="B1866"/>
      <c r="C1866"/>
      <c r="D1866"/>
      <c r="E1866"/>
      <c r="F1866"/>
      <c r="G1866"/>
      <c r="H1866"/>
      <c r="I1866"/>
      <c r="J1866"/>
      <c r="K1866"/>
      <c r="L1866"/>
      <c r="M1866"/>
      <c r="N1866"/>
      <c r="O1866"/>
    </row>
    <row r="1867" spans="1:15" ht="22.95" customHeight="1" x14ac:dyDescent="0.25">
      <c r="A1867"/>
      <c r="B1867"/>
      <c r="C1867"/>
      <c r="D1867"/>
      <c r="E1867"/>
      <c r="F1867"/>
      <c r="G1867"/>
      <c r="H1867"/>
      <c r="I1867"/>
      <c r="J1867"/>
      <c r="K1867"/>
      <c r="L1867"/>
      <c r="M1867"/>
      <c r="N1867"/>
      <c r="O1867"/>
    </row>
    <row r="1868" spans="1:15" ht="22.95" customHeight="1" x14ac:dyDescent="0.25">
      <c r="A1868"/>
      <c r="B1868"/>
      <c r="C1868"/>
      <c r="D1868"/>
      <c r="E1868"/>
      <c r="F1868"/>
      <c r="G1868"/>
      <c r="H1868"/>
      <c r="I1868"/>
      <c r="J1868"/>
      <c r="K1868"/>
      <c r="L1868"/>
      <c r="M1868"/>
      <c r="N1868"/>
      <c r="O1868"/>
    </row>
    <row r="1869" spans="1:15" ht="22.95" customHeight="1" x14ac:dyDescent="0.25">
      <c r="A1869"/>
      <c r="B1869"/>
      <c r="C1869"/>
      <c r="D1869"/>
      <c r="E1869"/>
      <c r="F1869"/>
      <c r="G1869"/>
      <c r="H1869"/>
      <c r="I1869"/>
      <c r="J1869"/>
      <c r="K1869"/>
      <c r="L1869"/>
      <c r="M1869"/>
      <c r="N1869"/>
      <c r="O1869"/>
    </row>
    <row r="1870" spans="1:15" ht="22.95" customHeight="1" x14ac:dyDescent="0.25">
      <c r="A1870"/>
      <c r="B1870"/>
      <c r="C1870"/>
      <c r="D1870"/>
      <c r="E1870"/>
      <c r="F1870"/>
      <c r="G1870"/>
      <c r="H1870"/>
      <c r="I1870"/>
      <c r="J1870"/>
      <c r="K1870"/>
      <c r="L1870"/>
      <c r="M1870"/>
      <c r="N1870"/>
      <c r="O1870"/>
    </row>
    <row r="1871" spans="1:15" ht="22.95" customHeight="1" x14ac:dyDescent="0.25">
      <c r="A1871"/>
      <c r="B1871"/>
      <c r="C1871"/>
      <c r="D1871"/>
      <c r="E1871"/>
      <c r="F1871"/>
      <c r="G1871"/>
      <c r="H1871"/>
      <c r="I1871"/>
      <c r="J1871"/>
      <c r="K1871"/>
      <c r="L1871"/>
      <c r="M1871"/>
      <c r="N1871"/>
      <c r="O1871"/>
    </row>
    <row r="1872" spans="1:15" ht="57.6" customHeight="1" x14ac:dyDescent="0.25">
      <c r="A1872"/>
      <c r="B1872"/>
      <c r="C1872"/>
      <c r="D1872"/>
      <c r="E1872"/>
      <c r="F1872"/>
      <c r="G1872"/>
      <c r="H1872"/>
      <c r="I1872"/>
      <c r="J1872"/>
      <c r="K1872"/>
      <c r="L1872"/>
      <c r="M1872"/>
      <c r="N1872"/>
      <c r="O1872"/>
    </row>
    <row r="1873" spans="1:15" ht="22.95" customHeight="1" x14ac:dyDescent="0.25">
      <c r="A1873"/>
      <c r="B1873"/>
      <c r="C1873"/>
      <c r="D1873"/>
      <c r="E1873"/>
      <c r="F1873"/>
      <c r="G1873"/>
      <c r="H1873"/>
      <c r="I1873"/>
      <c r="J1873"/>
      <c r="K1873"/>
      <c r="L1873"/>
      <c r="M1873"/>
      <c r="N1873"/>
      <c r="O1873"/>
    </row>
    <row r="1874" spans="1:15" ht="22.95" customHeight="1" x14ac:dyDescent="0.25">
      <c r="A1874"/>
      <c r="B1874"/>
      <c r="C1874"/>
      <c r="D1874"/>
      <c r="E1874"/>
      <c r="F1874"/>
      <c r="G1874"/>
      <c r="H1874"/>
      <c r="I1874"/>
      <c r="J1874"/>
      <c r="K1874"/>
      <c r="L1874"/>
      <c r="M1874"/>
      <c r="N1874"/>
      <c r="O1874"/>
    </row>
    <row r="1875" spans="1:15" ht="22.95" customHeight="1" x14ac:dyDescent="0.25">
      <c r="A1875"/>
      <c r="B1875"/>
      <c r="C1875"/>
      <c r="D1875"/>
      <c r="E1875"/>
      <c r="F1875"/>
      <c r="G1875"/>
      <c r="H1875"/>
      <c r="I1875"/>
      <c r="J1875"/>
      <c r="K1875"/>
      <c r="L1875"/>
      <c r="M1875"/>
      <c r="N1875"/>
      <c r="O1875"/>
    </row>
    <row r="1876" spans="1:15" ht="22.95" customHeight="1" x14ac:dyDescent="0.25">
      <c r="A1876"/>
      <c r="B1876"/>
      <c r="C1876"/>
      <c r="D1876"/>
      <c r="E1876"/>
      <c r="F1876"/>
      <c r="G1876"/>
      <c r="H1876"/>
      <c r="I1876"/>
      <c r="J1876"/>
      <c r="K1876"/>
      <c r="L1876"/>
      <c r="M1876"/>
      <c r="N1876"/>
      <c r="O1876"/>
    </row>
    <row r="1877" spans="1:15" ht="22.95" customHeight="1" x14ac:dyDescent="0.25">
      <c r="A1877"/>
      <c r="B1877"/>
      <c r="C1877"/>
      <c r="D1877"/>
      <c r="E1877"/>
      <c r="F1877"/>
      <c r="G1877"/>
      <c r="H1877"/>
      <c r="I1877"/>
      <c r="J1877"/>
      <c r="K1877"/>
      <c r="L1877"/>
      <c r="M1877"/>
      <c r="N1877"/>
      <c r="O1877"/>
    </row>
    <row r="1878" spans="1:15" ht="22.95" customHeight="1" x14ac:dyDescent="0.25">
      <c r="A1878"/>
      <c r="B1878"/>
      <c r="C1878"/>
      <c r="D1878"/>
      <c r="E1878"/>
      <c r="F1878"/>
      <c r="G1878"/>
      <c r="H1878"/>
      <c r="I1878"/>
      <c r="J1878"/>
      <c r="K1878"/>
      <c r="L1878"/>
      <c r="M1878"/>
      <c r="N1878"/>
      <c r="O1878"/>
    </row>
    <row r="1879" spans="1:15" ht="22.95" customHeight="1" x14ac:dyDescent="0.25">
      <c r="A1879"/>
      <c r="B1879"/>
      <c r="C1879"/>
      <c r="D1879"/>
      <c r="E1879"/>
      <c r="F1879"/>
      <c r="G1879"/>
      <c r="H1879"/>
      <c r="I1879"/>
      <c r="J1879"/>
      <c r="K1879"/>
      <c r="L1879"/>
      <c r="M1879"/>
      <c r="N1879"/>
      <c r="O1879"/>
    </row>
    <row r="1880" spans="1:15" ht="22.95" customHeight="1" x14ac:dyDescent="0.25">
      <c r="A1880"/>
      <c r="B1880"/>
      <c r="C1880"/>
      <c r="D1880"/>
      <c r="E1880"/>
      <c r="F1880"/>
      <c r="G1880"/>
      <c r="H1880"/>
      <c r="I1880"/>
      <c r="J1880"/>
      <c r="K1880"/>
      <c r="L1880"/>
      <c r="M1880"/>
      <c r="N1880"/>
      <c r="O1880"/>
    </row>
    <row r="1881" spans="1:15" ht="22.95" customHeight="1" x14ac:dyDescent="0.25">
      <c r="A1881"/>
      <c r="B1881"/>
      <c r="C1881"/>
      <c r="D1881"/>
      <c r="E1881"/>
      <c r="F1881"/>
      <c r="G1881"/>
      <c r="H1881"/>
      <c r="I1881"/>
      <c r="J1881"/>
      <c r="K1881"/>
      <c r="L1881"/>
      <c r="M1881"/>
      <c r="N1881"/>
      <c r="O1881"/>
    </row>
    <row r="1882" spans="1:15" ht="22.95" customHeight="1" x14ac:dyDescent="0.25">
      <c r="A1882"/>
      <c r="B1882"/>
      <c r="C1882"/>
      <c r="D1882"/>
      <c r="E1882"/>
      <c r="F1882"/>
      <c r="G1882"/>
      <c r="H1882"/>
      <c r="I1882"/>
      <c r="J1882"/>
      <c r="K1882"/>
      <c r="L1882"/>
      <c r="M1882"/>
      <c r="N1882"/>
      <c r="O1882"/>
    </row>
    <row r="1883" spans="1:15" ht="22.95" customHeight="1" x14ac:dyDescent="0.25">
      <c r="A1883"/>
      <c r="B1883"/>
      <c r="C1883"/>
      <c r="D1883"/>
      <c r="E1883"/>
      <c r="F1883"/>
      <c r="G1883"/>
      <c r="H1883"/>
      <c r="I1883"/>
      <c r="J1883"/>
      <c r="K1883"/>
      <c r="L1883"/>
      <c r="M1883"/>
      <c r="N1883"/>
      <c r="O1883"/>
    </row>
    <row r="1884" spans="1:15" ht="22.95" customHeight="1" x14ac:dyDescent="0.25">
      <c r="A1884"/>
      <c r="B1884"/>
      <c r="C1884"/>
      <c r="D1884"/>
      <c r="E1884"/>
      <c r="F1884"/>
      <c r="G1884"/>
      <c r="H1884"/>
      <c r="I1884"/>
      <c r="J1884"/>
      <c r="K1884"/>
      <c r="L1884"/>
      <c r="M1884"/>
      <c r="N1884"/>
      <c r="O1884"/>
    </row>
    <row r="1885" spans="1:15" ht="22.95" customHeight="1" x14ac:dyDescent="0.25">
      <c r="A1885"/>
      <c r="B1885"/>
      <c r="C1885"/>
      <c r="D1885"/>
      <c r="E1885"/>
      <c r="F1885"/>
      <c r="G1885"/>
      <c r="H1885"/>
      <c r="I1885"/>
      <c r="J1885"/>
      <c r="K1885"/>
      <c r="L1885"/>
      <c r="M1885"/>
      <c r="N1885"/>
      <c r="O1885"/>
    </row>
    <row r="1886" spans="1:15" ht="22.95" customHeight="1" x14ac:dyDescent="0.25">
      <c r="A1886"/>
      <c r="B1886"/>
      <c r="C1886"/>
      <c r="D1886"/>
      <c r="E1886"/>
      <c r="F1886"/>
      <c r="G1886"/>
      <c r="H1886"/>
      <c r="I1886"/>
      <c r="J1886"/>
      <c r="K1886"/>
      <c r="L1886"/>
      <c r="M1886"/>
      <c r="N1886"/>
      <c r="O1886"/>
    </row>
    <row r="1887" spans="1:15" ht="22.95" customHeight="1" x14ac:dyDescent="0.25">
      <c r="A1887"/>
      <c r="B1887"/>
      <c r="C1887"/>
      <c r="D1887"/>
      <c r="E1887"/>
      <c r="F1887"/>
      <c r="G1887"/>
      <c r="H1887"/>
      <c r="I1887"/>
      <c r="J1887"/>
      <c r="K1887"/>
      <c r="L1887"/>
      <c r="M1887"/>
      <c r="N1887"/>
      <c r="O1887"/>
    </row>
    <row r="1888" spans="1:15" ht="22.95" customHeight="1" x14ac:dyDescent="0.25">
      <c r="A1888"/>
      <c r="B1888"/>
      <c r="C1888"/>
      <c r="D1888"/>
      <c r="E1888"/>
      <c r="F1888"/>
      <c r="G1888"/>
      <c r="H1888"/>
      <c r="I1888"/>
      <c r="J1888"/>
      <c r="K1888"/>
      <c r="L1888"/>
      <c r="M1888"/>
      <c r="N1888"/>
      <c r="O1888"/>
    </row>
    <row r="1889" spans="1:15" ht="22.95" customHeight="1" x14ac:dyDescent="0.25">
      <c r="A1889"/>
      <c r="B1889"/>
      <c r="C1889"/>
      <c r="D1889"/>
      <c r="E1889"/>
      <c r="F1889"/>
      <c r="G1889"/>
      <c r="H1889"/>
      <c r="I1889"/>
      <c r="J1889"/>
      <c r="K1889"/>
      <c r="L1889"/>
      <c r="M1889"/>
      <c r="N1889"/>
      <c r="O1889"/>
    </row>
    <row r="1890" spans="1:15" ht="22.95" customHeight="1" x14ac:dyDescent="0.25">
      <c r="A1890"/>
      <c r="B1890"/>
      <c r="C1890"/>
      <c r="D1890"/>
      <c r="E1890"/>
      <c r="F1890"/>
      <c r="G1890"/>
      <c r="H1890"/>
      <c r="I1890"/>
      <c r="J1890"/>
      <c r="K1890"/>
      <c r="L1890"/>
      <c r="M1890"/>
      <c r="N1890"/>
      <c r="O1890"/>
    </row>
    <row r="1891" spans="1:15" ht="22.95" customHeight="1" x14ac:dyDescent="0.25">
      <c r="A1891"/>
      <c r="B1891"/>
      <c r="C1891"/>
      <c r="D1891"/>
      <c r="E1891"/>
      <c r="F1891"/>
      <c r="G1891"/>
      <c r="H1891"/>
      <c r="I1891"/>
      <c r="J1891"/>
      <c r="K1891"/>
      <c r="L1891"/>
      <c r="M1891"/>
      <c r="N1891"/>
      <c r="O1891"/>
    </row>
    <row r="1892" spans="1:15" ht="22.95" customHeight="1" x14ac:dyDescent="0.25">
      <c r="A1892"/>
      <c r="B1892"/>
      <c r="C1892"/>
      <c r="D1892"/>
      <c r="E1892"/>
      <c r="F1892"/>
      <c r="G1892"/>
      <c r="H1892"/>
      <c r="I1892"/>
      <c r="J1892"/>
      <c r="K1892"/>
      <c r="L1892"/>
      <c r="M1892"/>
      <c r="N1892"/>
      <c r="O1892"/>
    </row>
    <row r="1893" spans="1:15" ht="22.95" customHeight="1" x14ac:dyDescent="0.25">
      <c r="A1893"/>
      <c r="B1893"/>
      <c r="C1893"/>
      <c r="D1893"/>
      <c r="E1893"/>
      <c r="F1893"/>
      <c r="G1893"/>
      <c r="H1893"/>
      <c r="I1893"/>
      <c r="J1893"/>
      <c r="K1893"/>
      <c r="L1893"/>
      <c r="M1893"/>
      <c r="N1893"/>
      <c r="O1893"/>
    </row>
    <row r="1894" spans="1:15" ht="22.95" customHeight="1" x14ac:dyDescent="0.25">
      <c r="A1894"/>
      <c r="B1894"/>
      <c r="C1894"/>
      <c r="D1894"/>
      <c r="E1894"/>
      <c r="F1894"/>
      <c r="G1894"/>
      <c r="H1894"/>
      <c r="I1894"/>
      <c r="J1894"/>
      <c r="K1894"/>
      <c r="L1894"/>
      <c r="M1894"/>
      <c r="N1894"/>
      <c r="O1894"/>
    </row>
    <row r="1895" spans="1:15" ht="22.95" customHeight="1" x14ac:dyDescent="0.25">
      <c r="A1895"/>
      <c r="B1895"/>
      <c r="C1895"/>
      <c r="D1895"/>
      <c r="E1895"/>
      <c r="F1895"/>
      <c r="G1895"/>
      <c r="H1895"/>
      <c r="I1895"/>
      <c r="J1895"/>
      <c r="K1895"/>
      <c r="L1895"/>
      <c r="M1895"/>
      <c r="N1895"/>
      <c r="O1895"/>
    </row>
    <row r="1896" spans="1:15" ht="22.95" customHeight="1" x14ac:dyDescent="0.25">
      <c r="A1896"/>
      <c r="B1896"/>
      <c r="C1896"/>
      <c r="D1896"/>
      <c r="E1896"/>
      <c r="F1896"/>
      <c r="G1896"/>
      <c r="H1896"/>
      <c r="I1896"/>
      <c r="J1896"/>
      <c r="K1896"/>
      <c r="L1896"/>
      <c r="M1896"/>
      <c r="N1896"/>
      <c r="O1896"/>
    </row>
    <row r="1897" spans="1:15" ht="22.95" customHeight="1" x14ac:dyDescent="0.25">
      <c r="A1897"/>
      <c r="B1897"/>
      <c r="C1897"/>
      <c r="D1897"/>
      <c r="E1897"/>
      <c r="F1897"/>
      <c r="G1897"/>
      <c r="H1897"/>
      <c r="I1897"/>
      <c r="J1897"/>
      <c r="K1897"/>
      <c r="L1897"/>
      <c r="M1897"/>
      <c r="N1897"/>
      <c r="O1897"/>
    </row>
    <row r="1898" spans="1:15" ht="22.95" customHeight="1" x14ac:dyDescent="0.25">
      <c r="A1898"/>
      <c r="B1898"/>
      <c r="C1898"/>
      <c r="D1898"/>
      <c r="E1898"/>
      <c r="F1898"/>
      <c r="G1898"/>
      <c r="H1898"/>
      <c r="I1898"/>
      <c r="J1898"/>
      <c r="K1898"/>
      <c r="L1898"/>
      <c r="M1898"/>
      <c r="N1898"/>
      <c r="O1898"/>
    </row>
    <row r="1899" spans="1:15" ht="22.95" customHeight="1" x14ac:dyDescent="0.25">
      <c r="A1899"/>
      <c r="B1899"/>
      <c r="C1899"/>
      <c r="D1899"/>
      <c r="E1899"/>
      <c r="F1899"/>
      <c r="G1899"/>
      <c r="H1899"/>
      <c r="I1899"/>
      <c r="J1899"/>
      <c r="K1899"/>
      <c r="L1899"/>
      <c r="M1899"/>
      <c r="N1899"/>
      <c r="O1899"/>
    </row>
    <row r="1900" spans="1:15" ht="22.95" customHeight="1" x14ac:dyDescent="0.25">
      <c r="A1900"/>
      <c r="B1900"/>
      <c r="C1900"/>
      <c r="D1900"/>
      <c r="E1900"/>
      <c r="F1900"/>
      <c r="G1900"/>
      <c r="H1900"/>
      <c r="I1900"/>
      <c r="J1900"/>
      <c r="K1900"/>
      <c r="L1900"/>
      <c r="M1900"/>
      <c r="N1900"/>
      <c r="O1900"/>
    </row>
    <row r="1901" spans="1:15" ht="22.95" customHeight="1" x14ac:dyDescent="0.25">
      <c r="A1901"/>
      <c r="B1901"/>
      <c r="C1901"/>
      <c r="D1901"/>
      <c r="E1901"/>
      <c r="F1901"/>
      <c r="G1901"/>
      <c r="H1901"/>
      <c r="I1901"/>
      <c r="J1901"/>
      <c r="K1901"/>
      <c r="L1901"/>
      <c r="M1901"/>
      <c r="N1901"/>
      <c r="O1901"/>
    </row>
    <row r="1902" spans="1:15" ht="22.95" customHeight="1" x14ac:dyDescent="0.25">
      <c r="A1902"/>
      <c r="B1902"/>
      <c r="C1902"/>
      <c r="D1902"/>
      <c r="E1902"/>
      <c r="F1902"/>
      <c r="G1902"/>
      <c r="H1902"/>
      <c r="I1902"/>
      <c r="J1902"/>
      <c r="K1902"/>
      <c r="L1902"/>
      <c r="M1902"/>
      <c r="N1902"/>
      <c r="O1902"/>
    </row>
    <row r="1903" spans="1:15" ht="22.95" customHeight="1" x14ac:dyDescent="0.25">
      <c r="A1903"/>
      <c r="B1903"/>
      <c r="C1903"/>
      <c r="D1903"/>
      <c r="E1903"/>
      <c r="F1903"/>
      <c r="G1903"/>
      <c r="H1903"/>
      <c r="I1903"/>
      <c r="J1903"/>
      <c r="K1903"/>
      <c r="L1903"/>
      <c r="M1903"/>
      <c r="N1903"/>
      <c r="O1903"/>
    </row>
    <row r="1904" spans="1:15" ht="22.95" customHeight="1" x14ac:dyDescent="0.25">
      <c r="A1904"/>
      <c r="B1904"/>
      <c r="C1904"/>
      <c r="D1904"/>
      <c r="E1904"/>
      <c r="F1904"/>
      <c r="G1904"/>
      <c r="H1904"/>
      <c r="I1904"/>
      <c r="J1904"/>
      <c r="K1904"/>
      <c r="L1904"/>
      <c r="M1904"/>
      <c r="N1904"/>
      <c r="O1904"/>
    </row>
    <row r="1905" spans="1:15" ht="22.95" customHeight="1" x14ac:dyDescent="0.25">
      <c r="A1905"/>
      <c r="B1905"/>
      <c r="C1905"/>
      <c r="D1905"/>
      <c r="E1905"/>
      <c r="F1905"/>
      <c r="G1905"/>
      <c r="H1905"/>
      <c r="I1905"/>
      <c r="J1905"/>
      <c r="K1905"/>
      <c r="L1905"/>
      <c r="M1905"/>
      <c r="N1905"/>
      <c r="O1905"/>
    </row>
    <row r="1906" spans="1:15" ht="22.95" customHeight="1" x14ac:dyDescent="0.25">
      <c r="A1906"/>
      <c r="B1906"/>
      <c r="C1906"/>
      <c r="D1906"/>
      <c r="E1906"/>
      <c r="F1906"/>
      <c r="G1906"/>
      <c r="H1906"/>
      <c r="I1906"/>
      <c r="J1906"/>
      <c r="K1906"/>
      <c r="L1906"/>
      <c r="M1906"/>
      <c r="N1906"/>
      <c r="O1906"/>
    </row>
    <row r="1907" spans="1:15" ht="22.95" customHeight="1" x14ac:dyDescent="0.25">
      <c r="A1907"/>
      <c r="B1907"/>
      <c r="C1907"/>
      <c r="D1907"/>
      <c r="E1907"/>
      <c r="F1907"/>
      <c r="G1907"/>
      <c r="H1907"/>
      <c r="I1907"/>
      <c r="J1907"/>
      <c r="K1907"/>
      <c r="L1907"/>
      <c r="M1907"/>
      <c r="N1907"/>
      <c r="O1907"/>
    </row>
    <row r="1908" spans="1:15" ht="22.95" customHeight="1" x14ac:dyDescent="0.25">
      <c r="A1908"/>
      <c r="B1908"/>
      <c r="C1908"/>
      <c r="D1908"/>
      <c r="E1908"/>
      <c r="F1908"/>
      <c r="G1908"/>
      <c r="H1908"/>
      <c r="I1908"/>
      <c r="J1908"/>
      <c r="K1908"/>
      <c r="L1908"/>
      <c r="M1908"/>
      <c r="N1908"/>
      <c r="O1908"/>
    </row>
    <row r="1909" spans="1:15" ht="22.95" customHeight="1" x14ac:dyDescent="0.25">
      <c r="A1909"/>
      <c r="B1909"/>
      <c r="C1909"/>
      <c r="D1909"/>
      <c r="E1909"/>
      <c r="F1909"/>
      <c r="G1909"/>
      <c r="H1909"/>
      <c r="I1909"/>
      <c r="J1909"/>
      <c r="K1909"/>
      <c r="L1909"/>
      <c r="M1909"/>
      <c r="N1909"/>
      <c r="O1909"/>
    </row>
    <row r="1910" spans="1:15" ht="22.95" customHeight="1" x14ac:dyDescent="0.25">
      <c r="A1910"/>
      <c r="B1910"/>
      <c r="C1910"/>
      <c r="D1910"/>
      <c r="E1910"/>
      <c r="F1910"/>
      <c r="G1910"/>
      <c r="H1910"/>
      <c r="I1910"/>
      <c r="J1910"/>
      <c r="K1910"/>
      <c r="L1910"/>
      <c r="M1910"/>
      <c r="N1910"/>
      <c r="O1910"/>
    </row>
    <row r="1911" spans="1:15" ht="22.95" customHeight="1" x14ac:dyDescent="0.25">
      <c r="A1911"/>
      <c r="B1911"/>
      <c r="C1911"/>
      <c r="D1911"/>
      <c r="E1911"/>
      <c r="F1911"/>
      <c r="G1911"/>
      <c r="H1911"/>
      <c r="I1911"/>
      <c r="J1911"/>
      <c r="K1911"/>
      <c r="L1911"/>
      <c r="M1911"/>
      <c r="N1911"/>
      <c r="O1911"/>
    </row>
    <row r="1912" spans="1:15" ht="22.95" customHeight="1" x14ac:dyDescent="0.25">
      <c r="A1912"/>
      <c r="B1912"/>
      <c r="C1912"/>
      <c r="D1912"/>
      <c r="E1912"/>
      <c r="F1912"/>
      <c r="G1912"/>
      <c r="H1912"/>
      <c r="I1912"/>
      <c r="J1912"/>
      <c r="K1912"/>
      <c r="L1912"/>
      <c r="M1912"/>
      <c r="N1912"/>
      <c r="O1912"/>
    </row>
    <row r="1913" spans="1:15" ht="22.95" customHeight="1" x14ac:dyDescent="0.25">
      <c r="A1913"/>
      <c r="B1913"/>
      <c r="C1913"/>
      <c r="D1913"/>
      <c r="E1913"/>
      <c r="F1913"/>
      <c r="G1913"/>
      <c r="H1913"/>
      <c r="I1913"/>
      <c r="J1913"/>
      <c r="K1913"/>
      <c r="L1913"/>
      <c r="M1913"/>
      <c r="N1913"/>
      <c r="O1913"/>
    </row>
    <row r="1914" spans="1:15" ht="13.2" customHeight="1" x14ac:dyDescent="0.25">
      <c r="A1914"/>
      <c r="B1914"/>
      <c r="C1914"/>
      <c r="D1914"/>
      <c r="E1914"/>
      <c r="F1914"/>
      <c r="G1914"/>
      <c r="H1914"/>
      <c r="I1914"/>
      <c r="J1914"/>
      <c r="K1914"/>
      <c r="L1914"/>
      <c r="M1914"/>
      <c r="N1914"/>
      <c r="O1914"/>
    </row>
    <row r="1915" spans="1:15" ht="13.2" customHeight="1" x14ac:dyDescent="0.25">
      <c r="A1915"/>
      <c r="B1915"/>
      <c r="C1915"/>
      <c r="D1915"/>
      <c r="E1915"/>
      <c r="F1915"/>
      <c r="G1915"/>
      <c r="H1915"/>
      <c r="I1915"/>
      <c r="J1915"/>
      <c r="K1915"/>
      <c r="L1915"/>
      <c r="M1915"/>
      <c r="N1915"/>
      <c r="O1915"/>
    </row>
    <row r="1916" spans="1:15" ht="13.2" customHeight="1" x14ac:dyDescent="0.25">
      <c r="A1916"/>
      <c r="B1916"/>
      <c r="C1916"/>
      <c r="D1916"/>
      <c r="E1916"/>
      <c r="F1916"/>
      <c r="G1916"/>
      <c r="H1916"/>
      <c r="I1916"/>
      <c r="J1916"/>
      <c r="K1916"/>
      <c r="L1916"/>
      <c r="M1916"/>
      <c r="N1916"/>
      <c r="O1916"/>
    </row>
    <row r="1917" spans="1:15" ht="13.2" customHeight="1" x14ac:dyDescent="0.25">
      <c r="A1917"/>
      <c r="B1917"/>
      <c r="C1917"/>
      <c r="D1917"/>
      <c r="E1917"/>
      <c r="F1917"/>
      <c r="G1917"/>
      <c r="H1917"/>
      <c r="I1917"/>
      <c r="J1917"/>
      <c r="K1917"/>
      <c r="L1917"/>
      <c r="M1917"/>
      <c r="N1917"/>
      <c r="O1917"/>
    </row>
    <row r="1918" spans="1:15" ht="13.2" customHeight="1" x14ac:dyDescent="0.25">
      <c r="A1918"/>
      <c r="B1918"/>
      <c r="C1918"/>
      <c r="D1918"/>
      <c r="E1918"/>
      <c r="F1918"/>
      <c r="G1918"/>
      <c r="H1918"/>
      <c r="I1918"/>
      <c r="J1918"/>
      <c r="K1918"/>
      <c r="L1918"/>
      <c r="M1918"/>
      <c r="N1918"/>
      <c r="O1918"/>
    </row>
    <row r="1919" spans="1:15" ht="13.2" customHeight="1" x14ac:dyDescent="0.25">
      <c r="A1919"/>
      <c r="B1919"/>
      <c r="C1919"/>
      <c r="D1919"/>
      <c r="E1919"/>
      <c r="F1919"/>
      <c r="G1919"/>
      <c r="H1919"/>
      <c r="I1919"/>
      <c r="J1919"/>
      <c r="K1919"/>
      <c r="L1919"/>
      <c r="M1919"/>
      <c r="N1919"/>
      <c r="O1919"/>
    </row>
    <row r="1920" spans="1:15" ht="13.2" customHeight="1" x14ac:dyDescent="0.25">
      <c r="A1920"/>
      <c r="B1920"/>
      <c r="C1920"/>
      <c r="D1920"/>
      <c r="E1920"/>
      <c r="F1920"/>
      <c r="G1920"/>
      <c r="H1920"/>
      <c r="I1920"/>
      <c r="J1920"/>
      <c r="K1920"/>
      <c r="L1920"/>
      <c r="M1920"/>
      <c r="N1920"/>
      <c r="O1920"/>
    </row>
    <row r="1921" spans="1:15" ht="13.2" customHeight="1" x14ac:dyDescent="0.25">
      <c r="A1921"/>
      <c r="B1921"/>
      <c r="C1921"/>
      <c r="D1921"/>
      <c r="E1921"/>
      <c r="F1921"/>
      <c r="G1921"/>
      <c r="H1921"/>
      <c r="I1921"/>
      <c r="J1921"/>
      <c r="K1921"/>
      <c r="L1921"/>
      <c r="M1921"/>
      <c r="N1921"/>
      <c r="O1921"/>
    </row>
    <row r="1922" spans="1:15" ht="13.2" customHeight="1" x14ac:dyDescent="0.25">
      <c r="A1922"/>
      <c r="B1922"/>
      <c r="C1922"/>
      <c r="D1922"/>
      <c r="E1922"/>
      <c r="F1922"/>
      <c r="G1922"/>
      <c r="H1922"/>
      <c r="I1922"/>
      <c r="J1922"/>
      <c r="K1922"/>
      <c r="L1922"/>
      <c r="M1922"/>
      <c r="N1922"/>
      <c r="O1922"/>
    </row>
    <row r="1923" spans="1:15" ht="13.2" customHeight="1" x14ac:dyDescent="0.25">
      <c r="A1923"/>
      <c r="B1923"/>
      <c r="C1923"/>
      <c r="D1923"/>
      <c r="E1923"/>
      <c r="F1923"/>
      <c r="G1923"/>
      <c r="H1923"/>
      <c r="I1923"/>
      <c r="J1923"/>
      <c r="K1923"/>
      <c r="L1923"/>
      <c r="M1923"/>
      <c r="N1923"/>
      <c r="O1923"/>
    </row>
    <row r="1924" spans="1:15" ht="13.2" customHeight="1" x14ac:dyDescent="0.25">
      <c r="A1924"/>
      <c r="B1924"/>
      <c r="C1924"/>
      <c r="D1924"/>
      <c r="E1924"/>
      <c r="F1924"/>
      <c r="G1924"/>
      <c r="H1924"/>
      <c r="I1924"/>
      <c r="J1924"/>
      <c r="K1924"/>
      <c r="L1924"/>
      <c r="M1924"/>
      <c r="N1924"/>
      <c r="O1924"/>
    </row>
    <row r="1925" spans="1:15" ht="13.2" customHeight="1" x14ac:dyDescent="0.25">
      <c r="A1925"/>
      <c r="B1925"/>
      <c r="C1925"/>
      <c r="D1925"/>
      <c r="E1925"/>
      <c r="F1925"/>
      <c r="G1925"/>
      <c r="H1925"/>
      <c r="I1925"/>
      <c r="J1925"/>
      <c r="K1925"/>
      <c r="L1925"/>
      <c r="M1925"/>
      <c r="N1925"/>
      <c r="O1925"/>
    </row>
    <row r="1926" spans="1:15" ht="13.2" customHeight="1" x14ac:dyDescent="0.25">
      <c r="A1926"/>
      <c r="B1926"/>
      <c r="C1926"/>
      <c r="D1926"/>
      <c r="E1926"/>
      <c r="F1926"/>
      <c r="G1926"/>
      <c r="H1926"/>
      <c r="I1926"/>
      <c r="J1926"/>
      <c r="K1926"/>
      <c r="L1926"/>
      <c r="M1926"/>
      <c r="N1926"/>
      <c r="O1926"/>
    </row>
    <row r="1927" spans="1:15" ht="13.2" customHeight="1" x14ac:dyDescent="0.25">
      <c r="A1927"/>
      <c r="B1927"/>
      <c r="C1927"/>
      <c r="D1927"/>
      <c r="E1927"/>
      <c r="F1927"/>
      <c r="G1927"/>
      <c r="H1927"/>
      <c r="I1927"/>
      <c r="J1927"/>
      <c r="K1927"/>
      <c r="L1927"/>
      <c r="M1927"/>
      <c r="N1927"/>
      <c r="O1927"/>
    </row>
    <row r="1928" spans="1:15" ht="13.2" customHeight="1" x14ac:dyDescent="0.25">
      <c r="A1928"/>
      <c r="B1928"/>
      <c r="C1928"/>
      <c r="D1928"/>
      <c r="E1928"/>
      <c r="F1928"/>
      <c r="G1928"/>
      <c r="H1928"/>
      <c r="I1928"/>
      <c r="J1928"/>
      <c r="K1928"/>
      <c r="L1928"/>
      <c r="M1928"/>
      <c r="N1928"/>
      <c r="O1928"/>
    </row>
    <row r="1929" spans="1:15" ht="13.2" customHeight="1" x14ac:dyDescent="0.25">
      <c r="A1929"/>
      <c r="B1929"/>
      <c r="C1929"/>
      <c r="D1929"/>
      <c r="E1929"/>
      <c r="F1929"/>
      <c r="G1929"/>
      <c r="H1929"/>
      <c r="I1929"/>
      <c r="J1929"/>
      <c r="K1929"/>
      <c r="L1929"/>
      <c r="M1929"/>
      <c r="N1929"/>
      <c r="O1929"/>
    </row>
    <row r="1930" spans="1:15" ht="13.2" customHeight="1" x14ac:dyDescent="0.25">
      <c r="A1930"/>
      <c r="B1930"/>
      <c r="C1930"/>
      <c r="D1930"/>
      <c r="E1930"/>
      <c r="F1930"/>
      <c r="G1930"/>
      <c r="H1930"/>
      <c r="I1930"/>
      <c r="J1930"/>
      <c r="K1930"/>
      <c r="L1930"/>
      <c r="M1930"/>
      <c r="N1930"/>
      <c r="O1930"/>
    </row>
    <row r="1931" spans="1:15" ht="13.2" customHeight="1" x14ac:dyDescent="0.25">
      <c r="A1931"/>
      <c r="B1931"/>
      <c r="C1931"/>
      <c r="D1931"/>
      <c r="E1931"/>
      <c r="F1931"/>
      <c r="G1931"/>
      <c r="H1931"/>
      <c r="I1931"/>
      <c r="J1931"/>
      <c r="K1931"/>
      <c r="L1931"/>
      <c r="M1931"/>
      <c r="N1931"/>
      <c r="O1931"/>
    </row>
    <row r="1932" spans="1:15" ht="13.2" customHeight="1" x14ac:dyDescent="0.25">
      <c r="A1932"/>
      <c r="B1932"/>
      <c r="C1932"/>
      <c r="D1932"/>
      <c r="E1932"/>
      <c r="F1932"/>
      <c r="G1932"/>
      <c r="H1932"/>
      <c r="I1932"/>
      <c r="J1932"/>
      <c r="K1932"/>
      <c r="L1932"/>
      <c r="M1932"/>
      <c r="N1932"/>
      <c r="O1932"/>
    </row>
    <row r="1933" spans="1:15" ht="13.2" customHeight="1" x14ac:dyDescent="0.25">
      <c r="A1933"/>
      <c r="B1933"/>
      <c r="C1933"/>
      <c r="D1933"/>
      <c r="E1933"/>
      <c r="F1933"/>
      <c r="G1933"/>
      <c r="H1933"/>
      <c r="I1933"/>
      <c r="J1933"/>
      <c r="K1933"/>
      <c r="L1933"/>
      <c r="M1933"/>
      <c r="N1933"/>
      <c r="O1933"/>
    </row>
    <row r="1934" spans="1:15" ht="13.2" customHeight="1" x14ac:dyDescent="0.25">
      <c r="A1934"/>
      <c r="B1934"/>
      <c r="C1934"/>
      <c r="D1934"/>
      <c r="E1934"/>
      <c r="F1934"/>
      <c r="G1934"/>
      <c r="H1934"/>
      <c r="I1934"/>
      <c r="J1934"/>
      <c r="K1934"/>
      <c r="L1934"/>
      <c r="M1934"/>
      <c r="N1934"/>
      <c r="O1934"/>
    </row>
    <row r="1935" spans="1:15" ht="13.2" customHeight="1" x14ac:dyDescent="0.25">
      <c r="A1935"/>
      <c r="B1935"/>
      <c r="C1935"/>
      <c r="D1935"/>
      <c r="E1935"/>
      <c r="F1935"/>
      <c r="G1935"/>
      <c r="H1935"/>
      <c r="I1935"/>
      <c r="J1935"/>
      <c r="K1935"/>
      <c r="L1935"/>
      <c r="M1935"/>
      <c r="N1935"/>
      <c r="O1935"/>
    </row>
    <row r="1936" spans="1:15" ht="13.2" customHeight="1" x14ac:dyDescent="0.25">
      <c r="A1936"/>
      <c r="B1936"/>
      <c r="C1936"/>
      <c r="D1936"/>
      <c r="E1936"/>
      <c r="F1936"/>
      <c r="G1936"/>
      <c r="H1936"/>
      <c r="I1936"/>
      <c r="J1936"/>
      <c r="K1936"/>
      <c r="L1936"/>
      <c r="M1936"/>
      <c r="N1936"/>
      <c r="O1936"/>
    </row>
    <row r="1937" spans="1:15" ht="13.2" customHeight="1" x14ac:dyDescent="0.25">
      <c r="A1937"/>
      <c r="B1937"/>
      <c r="C1937"/>
      <c r="D1937"/>
      <c r="E1937"/>
      <c r="F1937"/>
      <c r="G1937"/>
      <c r="H1937"/>
      <c r="I1937"/>
      <c r="J1937"/>
      <c r="K1937"/>
      <c r="L1937"/>
      <c r="M1937"/>
      <c r="N1937"/>
      <c r="O1937"/>
    </row>
    <row r="1938" spans="1:15" ht="13.2" customHeight="1" x14ac:dyDescent="0.25">
      <c r="A1938"/>
      <c r="B1938"/>
      <c r="C1938"/>
      <c r="D1938"/>
      <c r="E1938"/>
      <c r="F1938"/>
      <c r="G1938"/>
      <c r="H1938"/>
      <c r="I1938"/>
      <c r="J1938"/>
      <c r="K1938"/>
      <c r="L1938"/>
      <c r="M1938"/>
      <c r="N1938"/>
      <c r="O1938"/>
    </row>
    <row r="1939" spans="1:15" ht="13.2" customHeight="1" x14ac:dyDescent="0.25">
      <c r="A1939"/>
      <c r="B1939"/>
      <c r="C1939"/>
      <c r="D1939"/>
      <c r="E1939"/>
      <c r="F1939"/>
      <c r="G1939"/>
      <c r="H1939"/>
      <c r="I1939"/>
      <c r="J1939"/>
      <c r="K1939"/>
      <c r="L1939"/>
      <c r="M1939"/>
      <c r="N1939"/>
      <c r="O1939"/>
    </row>
    <row r="1940" spans="1:15" ht="13.2" customHeight="1" x14ac:dyDescent="0.25">
      <c r="A1940"/>
      <c r="B1940"/>
      <c r="C1940"/>
      <c r="D1940"/>
      <c r="E1940"/>
      <c r="F1940"/>
      <c r="G1940"/>
      <c r="H1940"/>
      <c r="I1940"/>
      <c r="J1940"/>
      <c r="K1940"/>
      <c r="L1940"/>
      <c r="M1940"/>
      <c r="N1940"/>
      <c r="O1940"/>
    </row>
    <row r="1941" spans="1:15" ht="13.2" customHeight="1" x14ac:dyDescent="0.25">
      <c r="A1941"/>
      <c r="B1941"/>
      <c r="C1941"/>
      <c r="D1941"/>
      <c r="E1941"/>
      <c r="F1941"/>
      <c r="G1941"/>
      <c r="H1941"/>
      <c r="I1941"/>
      <c r="J1941"/>
      <c r="K1941"/>
      <c r="L1941"/>
      <c r="M1941"/>
      <c r="N1941"/>
      <c r="O1941"/>
    </row>
    <row r="1942" spans="1:15" ht="13.2" customHeight="1" x14ac:dyDescent="0.25">
      <c r="A1942"/>
      <c r="B1942"/>
      <c r="C1942"/>
      <c r="D1942"/>
      <c r="E1942"/>
      <c r="F1942"/>
      <c r="G1942"/>
      <c r="H1942"/>
      <c r="I1942"/>
      <c r="J1942"/>
      <c r="K1942"/>
      <c r="L1942"/>
      <c r="M1942"/>
      <c r="N1942"/>
      <c r="O1942"/>
    </row>
    <row r="1943" spans="1:15" ht="13.2" customHeight="1" x14ac:dyDescent="0.25">
      <c r="A1943"/>
      <c r="B1943"/>
      <c r="C1943"/>
      <c r="D1943"/>
      <c r="E1943"/>
      <c r="F1943"/>
      <c r="G1943"/>
      <c r="H1943"/>
      <c r="I1943"/>
      <c r="J1943"/>
      <c r="K1943"/>
      <c r="L1943"/>
      <c r="M1943"/>
      <c r="N1943"/>
      <c r="O1943"/>
    </row>
    <row r="1944" spans="1:15" ht="13.2" customHeight="1" x14ac:dyDescent="0.25">
      <c r="A1944"/>
      <c r="B1944"/>
      <c r="C1944"/>
      <c r="D1944"/>
      <c r="E1944"/>
      <c r="F1944"/>
      <c r="G1944"/>
      <c r="H1944"/>
      <c r="I1944"/>
      <c r="J1944"/>
      <c r="K1944"/>
      <c r="L1944"/>
      <c r="M1944"/>
      <c r="N1944"/>
      <c r="O1944"/>
    </row>
    <row r="1945" spans="1:15" ht="13.2" customHeight="1" x14ac:dyDescent="0.25">
      <c r="A1945"/>
      <c r="B1945"/>
      <c r="C1945"/>
      <c r="D1945"/>
      <c r="E1945"/>
      <c r="F1945"/>
      <c r="G1945"/>
      <c r="H1945"/>
      <c r="I1945"/>
      <c r="J1945"/>
      <c r="K1945"/>
      <c r="L1945"/>
      <c r="M1945"/>
      <c r="N1945"/>
      <c r="O1945"/>
    </row>
    <row r="1946" spans="1:15" ht="13.2" customHeight="1" x14ac:dyDescent="0.25">
      <c r="A1946"/>
      <c r="B1946"/>
      <c r="C1946"/>
      <c r="D1946"/>
      <c r="E1946"/>
      <c r="F1946"/>
      <c r="G1946"/>
      <c r="H1946"/>
      <c r="I1946"/>
      <c r="J1946"/>
      <c r="K1946"/>
      <c r="L1946"/>
      <c r="M1946"/>
      <c r="N1946"/>
      <c r="O1946"/>
    </row>
    <row r="1947" spans="1:15" ht="13.2" customHeight="1" x14ac:dyDescent="0.25">
      <c r="A1947"/>
      <c r="B1947"/>
      <c r="C1947"/>
      <c r="D1947"/>
      <c r="E1947"/>
      <c r="F1947"/>
      <c r="G1947"/>
      <c r="H1947"/>
      <c r="I1947"/>
      <c r="J1947"/>
      <c r="K1947"/>
      <c r="L1947"/>
      <c r="M1947"/>
      <c r="N1947"/>
      <c r="O1947"/>
    </row>
    <row r="1948" spans="1:15" ht="13.2" customHeight="1" x14ac:dyDescent="0.25">
      <c r="A1948"/>
      <c r="B1948"/>
      <c r="C1948"/>
      <c r="D1948"/>
      <c r="E1948"/>
      <c r="F1948"/>
      <c r="G1948"/>
      <c r="H1948"/>
      <c r="I1948"/>
      <c r="J1948"/>
      <c r="K1948"/>
      <c r="L1948"/>
      <c r="M1948"/>
      <c r="N1948"/>
      <c r="O1948"/>
    </row>
    <row r="1949" spans="1:15" ht="13.2" customHeight="1" x14ac:dyDescent="0.25">
      <c r="A1949"/>
      <c r="B1949"/>
      <c r="C1949"/>
      <c r="D1949"/>
      <c r="E1949"/>
      <c r="F1949"/>
      <c r="G1949"/>
      <c r="H1949"/>
      <c r="I1949"/>
      <c r="J1949"/>
      <c r="K1949"/>
      <c r="L1949"/>
      <c r="M1949"/>
      <c r="N1949"/>
      <c r="O1949"/>
    </row>
    <row r="1950" spans="1:15" ht="13.2" customHeight="1" x14ac:dyDescent="0.25">
      <c r="A1950"/>
      <c r="B1950"/>
      <c r="C1950"/>
      <c r="D1950"/>
      <c r="E1950"/>
      <c r="F1950"/>
      <c r="G1950"/>
      <c r="H1950"/>
      <c r="I1950"/>
      <c r="J1950"/>
      <c r="K1950"/>
      <c r="L1950"/>
      <c r="M1950"/>
      <c r="N1950"/>
      <c r="O1950"/>
    </row>
    <row r="1951" spans="1:15" ht="13.2" customHeight="1" x14ac:dyDescent="0.25">
      <c r="A1951"/>
      <c r="B1951"/>
      <c r="C1951"/>
      <c r="D1951"/>
      <c r="E1951"/>
      <c r="F1951"/>
      <c r="G1951"/>
      <c r="H1951"/>
      <c r="I1951"/>
      <c r="J1951"/>
      <c r="K1951"/>
      <c r="L1951"/>
      <c r="M1951"/>
      <c r="N1951"/>
      <c r="O1951"/>
    </row>
    <row r="1952" spans="1:15" ht="13.2" customHeight="1" x14ac:dyDescent="0.25">
      <c r="A1952"/>
      <c r="B1952"/>
      <c r="C1952"/>
      <c r="D1952"/>
      <c r="E1952"/>
      <c r="F1952"/>
      <c r="G1952"/>
      <c r="H1952"/>
      <c r="I1952"/>
      <c r="J1952"/>
      <c r="K1952"/>
      <c r="L1952"/>
      <c r="M1952"/>
      <c r="N1952"/>
      <c r="O1952"/>
    </row>
    <row r="1953" spans="1:15" ht="13.2" customHeight="1" x14ac:dyDescent="0.25">
      <c r="A1953"/>
      <c r="B1953"/>
      <c r="C1953"/>
      <c r="D1953"/>
      <c r="E1953"/>
      <c r="F1953"/>
      <c r="G1953"/>
      <c r="H1953"/>
      <c r="I1953"/>
      <c r="J1953"/>
      <c r="K1953"/>
      <c r="L1953"/>
      <c r="M1953"/>
      <c r="N1953"/>
      <c r="O1953"/>
    </row>
    <row r="1954" spans="1:15" ht="13.2" customHeight="1" x14ac:dyDescent="0.25">
      <c r="A1954"/>
      <c r="B1954"/>
      <c r="C1954"/>
      <c r="D1954"/>
      <c r="E1954"/>
      <c r="F1954"/>
      <c r="G1954"/>
      <c r="H1954"/>
      <c r="I1954"/>
      <c r="J1954"/>
      <c r="K1954"/>
      <c r="L1954"/>
      <c r="M1954"/>
      <c r="N1954"/>
      <c r="O1954"/>
    </row>
    <row r="1955" spans="1:15" ht="13.2" customHeight="1" x14ac:dyDescent="0.25">
      <c r="A1955"/>
      <c r="B1955"/>
      <c r="C1955"/>
      <c r="D1955"/>
      <c r="E1955"/>
      <c r="F1955"/>
      <c r="G1955"/>
      <c r="H1955"/>
      <c r="I1955"/>
      <c r="J1955"/>
      <c r="K1955"/>
      <c r="L1955"/>
      <c r="M1955"/>
      <c r="N1955"/>
      <c r="O1955"/>
    </row>
    <row r="1956" spans="1:15" ht="13.2" customHeight="1" x14ac:dyDescent="0.25">
      <c r="A1956"/>
      <c r="B1956"/>
      <c r="C1956"/>
      <c r="D1956"/>
      <c r="E1956"/>
      <c r="F1956"/>
      <c r="G1956"/>
      <c r="H1956"/>
      <c r="I1956"/>
      <c r="J1956"/>
      <c r="K1956"/>
      <c r="L1956"/>
      <c r="M1956"/>
      <c r="N1956"/>
      <c r="O1956"/>
    </row>
    <row r="1957" spans="1:15" ht="13.2" customHeight="1" x14ac:dyDescent="0.25">
      <c r="A1957"/>
      <c r="B1957"/>
      <c r="C1957"/>
      <c r="D1957"/>
      <c r="E1957"/>
      <c r="F1957"/>
      <c r="G1957"/>
      <c r="H1957"/>
      <c r="I1957"/>
      <c r="J1957"/>
      <c r="K1957"/>
      <c r="L1957"/>
      <c r="M1957"/>
      <c r="N1957"/>
      <c r="O1957"/>
    </row>
    <row r="1958" spans="1:15" ht="13.2" customHeight="1" x14ac:dyDescent="0.25">
      <c r="A1958"/>
      <c r="B1958"/>
      <c r="C1958"/>
      <c r="D1958"/>
      <c r="E1958"/>
      <c r="F1958"/>
      <c r="G1958"/>
      <c r="H1958"/>
      <c r="I1958"/>
      <c r="J1958"/>
      <c r="K1958"/>
      <c r="L1958"/>
      <c r="M1958"/>
      <c r="N1958"/>
      <c r="O1958"/>
    </row>
    <row r="1959" spans="1:15" ht="13.2" customHeight="1" x14ac:dyDescent="0.25">
      <c r="A1959"/>
      <c r="B1959"/>
      <c r="C1959"/>
      <c r="D1959"/>
      <c r="E1959"/>
      <c r="F1959"/>
      <c r="G1959"/>
      <c r="H1959"/>
      <c r="I1959"/>
      <c r="J1959"/>
      <c r="K1959"/>
      <c r="L1959"/>
      <c r="M1959"/>
      <c r="N1959"/>
      <c r="O1959"/>
    </row>
    <row r="1960" spans="1:15" ht="13.2" customHeight="1" x14ac:dyDescent="0.25">
      <c r="A1960"/>
      <c r="B1960"/>
      <c r="C1960"/>
      <c r="D1960"/>
      <c r="E1960"/>
      <c r="F1960"/>
      <c r="G1960"/>
      <c r="H1960"/>
      <c r="I1960"/>
      <c r="J1960"/>
      <c r="K1960"/>
      <c r="L1960"/>
      <c r="M1960"/>
      <c r="N1960"/>
      <c r="O1960"/>
    </row>
    <row r="1961" spans="1:15" ht="13.2" customHeight="1" x14ac:dyDescent="0.25">
      <c r="A1961"/>
      <c r="B1961"/>
      <c r="C1961"/>
      <c r="D1961"/>
      <c r="E1961"/>
      <c r="F1961"/>
      <c r="G1961"/>
      <c r="H1961"/>
      <c r="I1961"/>
      <c r="J1961"/>
      <c r="K1961"/>
      <c r="L1961"/>
      <c r="M1961"/>
      <c r="N1961"/>
      <c r="O1961"/>
    </row>
    <row r="1962" spans="1:15" ht="13.2" customHeight="1" x14ac:dyDescent="0.25">
      <c r="A1962"/>
      <c r="B1962"/>
      <c r="C1962"/>
      <c r="D1962"/>
      <c r="E1962"/>
      <c r="F1962"/>
      <c r="G1962"/>
      <c r="H1962"/>
      <c r="I1962"/>
      <c r="J1962"/>
      <c r="K1962"/>
      <c r="L1962"/>
      <c r="M1962"/>
      <c r="N1962"/>
      <c r="O1962"/>
    </row>
    <row r="1963" spans="1:15" ht="13.2" customHeight="1" x14ac:dyDescent="0.25">
      <c r="A1963"/>
      <c r="B1963"/>
      <c r="C1963"/>
      <c r="D1963"/>
      <c r="E1963"/>
      <c r="F1963"/>
      <c r="G1963"/>
      <c r="H1963"/>
      <c r="I1963"/>
      <c r="J1963"/>
      <c r="K1963"/>
      <c r="L1963"/>
      <c r="M1963"/>
      <c r="N1963"/>
      <c r="O1963"/>
    </row>
    <row r="1964" spans="1:15" ht="13.2" customHeight="1" x14ac:dyDescent="0.25">
      <c r="A1964"/>
      <c r="B1964"/>
      <c r="C1964"/>
      <c r="D1964"/>
      <c r="E1964"/>
      <c r="F1964"/>
      <c r="G1964"/>
      <c r="H1964"/>
      <c r="I1964"/>
      <c r="J1964"/>
      <c r="K1964"/>
      <c r="L1964"/>
      <c r="M1964"/>
      <c r="N1964"/>
      <c r="O1964"/>
    </row>
    <row r="1965" spans="1:15" ht="13.2" customHeight="1" x14ac:dyDescent="0.25">
      <c r="A1965"/>
      <c r="B1965"/>
      <c r="C1965"/>
      <c r="D1965"/>
      <c r="E1965"/>
      <c r="F1965"/>
      <c r="G1965"/>
      <c r="H1965"/>
      <c r="I1965"/>
      <c r="J1965"/>
      <c r="K1965"/>
      <c r="L1965"/>
      <c r="M1965"/>
      <c r="N1965"/>
      <c r="O1965"/>
    </row>
    <row r="1966" spans="1:15" ht="13.2" customHeight="1" x14ac:dyDescent="0.25">
      <c r="A1966"/>
      <c r="B1966"/>
      <c r="C1966"/>
      <c r="D1966"/>
      <c r="E1966"/>
      <c r="F1966"/>
      <c r="G1966"/>
      <c r="H1966"/>
      <c r="I1966"/>
      <c r="J1966"/>
      <c r="K1966"/>
      <c r="L1966"/>
      <c r="M1966"/>
      <c r="N1966"/>
      <c r="O1966"/>
    </row>
    <row r="1967" spans="1:15" ht="13.2" customHeight="1" x14ac:dyDescent="0.25">
      <c r="A1967"/>
      <c r="B1967"/>
      <c r="C1967"/>
      <c r="D1967"/>
      <c r="E1967"/>
      <c r="F1967"/>
      <c r="G1967"/>
      <c r="H1967"/>
      <c r="I1967"/>
      <c r="J1967"/>
      <c r="K1967"/>
      <c r="L1967"/>
      <c r="M1967"/>
      <c r="N1967"/>
      <c r="O1967"/>
    </row>
    <row r="1968" spans="1:15" ht="13.2" customHeight="1" x14ac:dyDescent="0.25">
      <c r="A1968"/>
      <c r="B1968"/>
      <c r="C1968"/>
      <c r="D1968"/>
      <c r="E1968"/>
      <c r="F1968"/>
      <c r="G1968"/>
      <c r="H1968"/>
      <c r="I1968"/>
      <c r="J1968"/>
      <c r="K1968"/>
      <c r="L1968"/>
      <c r="M1968"/>
      <c r="N1968"/>
      <c r="O1968"/>
    </row>
    <row r="1969" spans="1:15" ht="13.2" customHeight="1" x14ac:dyDescent="0.25">
      <c r="A1969"/>
      <c r="B1969"/>
      <c r="C1969"/>
      <c r="D1969"/>
      <c r="E1969"/>
      <c r="F1969"/>
      <c r="G1969"/>
      <c r="H1969"/>
      <c r="I1969"/>
      <c r="J1969"/>
      <c r="K1969"/>
      <c r="L1969"/>
      <c r="M1969"/>
      <c r="N1969"/>
      <c r="O1969"/>
    </row>
    <row r="1970" spans="1:15" ht="13.2" customHeight="1" x14ac:dyDescent="0.25">
      <c r="A1970"/>
      <c r="B1970"/>
      <c r="C1970"/>
      <c r="D1970"/>
      <c r="E1970"/>
      <c r="F1970"/>
      <c r="G1970"/>
      <c r="H1970"/>
      <c r="I1970"/>
      <c r="J1970"/>
      <c r="K1970"/>
      <c r="L1970"/>
      <c r="M1970"/>
      <c r="N1970"/>
      <c r="O1970"/>
    </row>
    <row r="1971" spans="1:15" ht="13.2" customHeight="1" x14ac:dyDescent="0.25">
      <c r="A1971"/>
      <c r="B1971"/>
      <c r="C1971"/>
      <c r="D1971"/>
      <c r="E1971"/>
      <c r="F1971"/>
      <c r="G1971"/>
      <c r="H1971"/>
      <c r="I1971"/>
      <c r="J1971"/>
      <c r="K1971"/>
      <c r="L1971"/>
      <c r="M1971"/>
      <c r="N1971"/>
      <c r="O1971"/>
    </row>
    <row r="1972" spans="1:15" ht="13.2" customHeight="1" x14ac:dyDescent="0.25">
      <c r="A1972"/>
      <c r="B1972"/>
      <c r="C1972"/>
      <c r="D1972"/>
      <c r="E1972"/>
      <c r="F1972"/>
      <c r="G1972"/>
      <c r="H1972"/>
      <c r="I1972"/>
      <c r="J1972"/>
      <c r="K1972"/>
      <c r="L1972"/>
      <c r="M1972"/>
      <c r="N1972"/>
      <c r="O1972"/>
    </row>
    <row r="1973" spans="1:15" ht="13.2" customHeight="1" x14ac:dyDescent="0.25">
      <c r="A1973"/>
      <c r="B1973"/>
      <c r="C1973"/>
      <c r="D1973"/>
      <c r="E1973"/>
      <c r="F1973"/>
      <c r="G1973"/>
      <c r="H1973"/>
      <c r="I1973"/>
      <c r="J1973"/>
      <c r="K1973"/>
      <c r="L1973"/>
      <c r="M1973"/>
      <c r="N1973"/>
      <c r="O1973"/>
    </row>
    <row r="1974" spans="1:15" ht="13.2" customHeight="1" x14ac:dyDescent="0.25">
      <c r="A1974"/>
      <c r="B1974"/>
      <c r="C1974"/>
      <c r="D1974"/>
      <c r="E1974"/>
      <c r="F1974"/>
      <c r="G1974"/>
      <c r="H1974"/>
      <c r="I1974"/>
      <c r="J1974"/>
      <c r="K1974"/>
      <c r="L1974"/>
      <c r="M1974"/>
      <c r="N1974"/>
      <c r="O1974"/>
    </row>
    <row r="1975" spans="1:15" ht="13.2" customHeight="1" x14ac:dyDescent="0.25">
      <c r="A1975"/>
      <c r="B1975"/>
      <c r="C1975"/>
      <c r="D1975"/>
      <c r="E1975"/>
      <c r="F1975"/>
      <c r="G1975"/>
      <c r="H1975"/>
      <c r="I1975"/>
      <c r="J1975"/>
      <c r="K1975"/>
      <c r="L1975"/>
      <c r="M1975"/>
      <c r="N1975"/>
      <c r="O1975"/>
    </row>
    <row r="1976" spans="1:15" ht="13.2" customHeight="1" x14ac:dyDescent="0.25">
      <c r="A1976"/>
      <c r="B1976"/>
      <c r="C1976"/>
      <c r="D1976"/>
      <c r="E1976"/>
      <c r="F1976"/>
      <c r="G1976"/>
      <c r="H1976"/>
      <c r="I1976"/>
      <c r="J1976"/>
      <c r="K1976"/>
      <c r="L1976"/>
      <c r="M1976"/>
      <c r="N1976"/>
      <c r="O1976"/>
    </row>
    <row r="1977" spans="1:15" ht="13.2" customHeight="1" x14ac:dyDescent="0.25">
      <c r="A1977"/>
      <c r="B1977"/>
      <c r="C1977"/>
      <c r="D1977"/>
      <c r="E1977"/>
      <c r="F1977"/>
      <c r="G1977"/>
      <c r="H1977"/>
      <c r="I1977"/>
      <c r="J1977"/>
      <c r="K1977"/>
      <c r="L1977"/>
      <c r="M1977"/>
      <c r="N1977"/>
      <c r="O1977"/>
    </row>
    <row r="1978" spans="1:15" ht="13.2" customHeight="1" x14ac:dyDescent="0.25">
      <c r="A1978"/>
      <c r="B1978"/>
      <c r="C1978"/>
      <c r="D1978"/>
      <c r="E1978"/>
      <c r="F1978"/>
      <c r="G1978"/>
      <c r="H1978"/>
      <c r="I1978"/>
      <c r="J1978"/>
      <c r="K1978"/>
      <c r="L1978"/>
      <c r="M1978"/>
      <c r="N1978"/>
      <c r="O1978"/>
    </row>
    <row r="1979" spans="1:15" ht="13.2" customHeight="1" x14ac:dyDescent="0.25">
      <c r="A1979"/>
      <c r="B1979"/>
      <c r="C1979"/>
      <c r="D1979"/>
      <c r="E1979"/>
      <c r="F1979"/>
      <c r="G1979"/>
      <c r="H1979"/>
      <c r="I1979"/>
      <c r="J1979"/>
      <c r="K1979"/>
      <c r="L1979"/>
      <c r="M1979"/>
      <c r="N1979"/>
      <c r="O1979"/>
    </row>
    <row r="1980" spans="1:15" ht="13.2" customHeight="1" x14ac:dyDescent="0.25">
      <c r="A1980"/>
      <c r="B1980"/>
      <c r="C1980"/>
      <c r="D1980"/>
      <c r="E1980"/>
      <c r="F1980"/>
      <c r="G1980"/>
      <c r="H1980"/>
      <c r="I1980"/>
      <c r="J1980"/>
      <c r="K1980"/>
      <c r="L1980"/>
      <c r="M1980"/>
      <c r="N1980"/>
      <c r="O1980"/>
    </row>
    <row r="1981" spans="1:15" ht="13.2" customHeight="1" x14ac:dyDescent="0.25">
      <c r="A1981"/>
      <c r="B1981"/>
      <c r="C1981"/>
      <c r="D1981"/>
      <c r="E1981"/>
      <c r="F1981"/>
      <c r="G1981"/>
      <c r="H1981"/>
      <c r="I1981"/>
      <c r="J1981"/>
      <c r="K1981"/>
      <c r="L1981"/>
      <c r="M1981"/>
      <c r="N1981"/>
      <c r="O1981"/>
    </row>
    <row r="1982" spans="1:15" ht="13.2" customHeight="1" x14ac:dyDescent="0.25">
      <c r="A1982"/>
      <c r="B1982"/>
      <c r="C1982"/>
      <c r="D1982"/>
      <c r="E1982"/>
      <c r="F1982"/>
      <c r="G1982"/>
      <c r="H1982"/>
      <c r="I1982"/>
      <c r="J1982"/>
      <c r="K1982"/>
      <c r="L1982"/>
      <c r="M1982"/>
      <c r="N1982"/>
      <c r="O1982"/>
    </row>
    <row r="1983" spans="1:15" ht="13.2" customHeight="1" x14ac:dyDescent="0.25">
      <c r="A1983"/>
      <c r="B1983"/>
      <c r="C1983"/>
      <c r="D1983"/>
      <c r="E1983"/>
      <c r="F1983"/>
      <c r="G1983"/>
      <c r="H1983"/>
      <c r="I1983"/>
      <c r="J1983"/>
      <c r="K1983"/>
      <c r="L1983"/>
      <c r="M1983"/>
      <c r="N1983"/>
      <c r="O1983"/>
    </row>
    <row r="1984" spans="1:15" ht="13.2" customHeight="1" x14ac:dyDescent="0.25">
      <c r="A1984"/>
      <c r="B1984"/>
      <c r="C1984"/>
      <c r="D1984"/>
      <c r="E1984"/>
      <c r="F1984"/>
      <c r="G1984"/>
      <c r="H1984"/>
      <c r="I1984"/>
      <c r="J1984"/>
      <c r="K1984"/>
      <c r="L1984"/>
      <c r="M1984"/>
      <c r="N1984"/>
      <c r="O1984"/>
    </row>
    <row r="1985" spans="1:15" ht="13.2" customHeight="1" x14ac:dyDescent="0.25">
      <c r="A1985"/>
      <c r="B1985"/>
      <c r="C1985"/>
      <c r="D1985"/>
      <c r="E1985"/>
      <c r="F1985"/>
      <c r="G1985"/>
      <c r="H1985"/>
      <c r="I1985"/>
      <c r="J1985"/>
      <c r="K1985"/>
      <c r="L1985"/>
      <c r="M1985"/>
      <c r="N1985"/>
      <c r="O1985"/>
    </row>
    <row r="1986" spans="1:15" ht="13.2" customHeight="1" x14ac:dyDescent="0.25">
      <c r="A1986"/>
      <c r="B1986"/>
      <c r="C1986"/>
      <c r="D1986"/>
      <c r="E1986"/>
      <c r="F1986"/>
      <c r="G1986"/>
      <c r="H1986"/>
      <c r="I1986"/>
      <c r="J1986"/>
      <c r="K1986"/>
      <c r="L1986"/>
      <c r="M1986"/>
      <c r="N1986"/>
      <c r="O1986"/>
    </row>
    <row r="1987" spans="1:15" ht="13.2" customHeight="1" x14ac:dyDescent="0.25">
      <c r="A1987"/>
      <c r="B1987"/>
      <c r="C1987"/>
      <c r="D1987"/>
      <c r="E1987"/>
      <c r="F1987"/>
      <c r="G1987"/>
      <c r="H1987"/>
      <c r="I1987"/>
      <c r="J1987"/>
      <c r="K1987"/>
      <c r="L1987"/>
      <c r="M1987"/>
      <c r="N1987"/>
      <c r="O1987"/>
    </row>
    <row r="1988" spans="1:15" ht="13.2" customHeight="1" x14ac:dyDescent="0.25">
      <c r="A1988"/>
      <c r="B1988"/>
      <c r="C1988"/>
      <c r="D1988"/>
      <c r="E1988"/>
      <c r="F1988"/>
      <c r="G1988"/>
      <c r="H1988"/>
      <c r="I1988"/>
      <c r="J1988"/>
      <c r="K1988"/>
      <c r="L1988"/>
      <c r="M1988"/>
      <c r="N1988"/>
      <c r="O1988"/>
    </row>
    <row r="1989" spans="1:15" ht="13.2" customHeight="1" x14ac:dyDescent="0.25">
      <c r="A1989"/>
      <c r="B1989"/>
      <c r="C1989"/>
      <c r="D1989"/>
      <c r="E1989"/>
      <c r="F1989"/>
      <c r="G1989"/>
      <c r="H1989"/>
      <c r="I1989"/>
      <c r="J1989"/>
      <c r="K1989"/>
      <c r="L1989"/>
      <c r="M1989"/>
      <c r="N1989"/>
      <c r="O1989"/>
    </row>
    <row r="1990" spans="1:15" ht="13.2" customHeight="1" x14ac:dyDescent="0.25">
      <c r="A1990"/>
      <c r="B1990"/>
      <c r="C1990"/>
      <c r="D1990"/>
      <c r="E1990"/>
      <c r="F1990"/>
      <c r="G1990"/>
      <c r="H1990"/>
      <c r="I1990"/>
      <c r="J1990"/>
      <c r="K1990"/>
      <c r="L1990"/>
      <c r="M1990"/>
      <c r="N1990"/>
      <c r="O1990"/>
    </row>
    <row r="1991" spans="1:15" ht="13.2" customHeight="1" x14ac:dyDescent="0.25">
      <c r="A1991"/>
      <c r="B1991"/>
      <c r="C1991"/>
      <c r="D1991"/>
      <c r="E1991"/>
      <c r="F1991"/>
      <c r="G1991"/>
      <c r="H1991"/>
      <c r="I1991"/>
      <c r="J1991"/>
      <c r="K1991"/>
      <c r="L1991"/>
      <c r="M1991"/>
      <c r="N1991"/>
      <c r="O1991"/>
    </row>
    <row r="1992" spans="1:15" ht="13.2" customHeight="1" x14ac:dyDescent="0.25">
      <c r="A1992"/>
      <c r="B1992"/>
      <c r="C1992"/>
      <c r="D1992"/>
      <c r="E1992"/>
      <c r="F1992"/>
      <c r="G1992"/>
      <c r="H1992"/>
      <c r="I1992"/>
      <c r="J1992"/>
      <c r="K1992"/>
      <c r="L1992"/>
      <c r="M1992"/>
      <c r="N1992"/>
      <c r="O1992"/>
    </row>
    <row r="1993" spans="1:15" ht="13.2" customHeight="1" x14ac:dyDescent="0.25">
      <c r="A1993"/>
      <c r="B1993"/>
      <c r="C1993"/>
      <c r="D1993"/>
      <c r="E1993"/>
      <c r="F1993"/>
      <c r="G1993"/>
      <c r="H1993"/>
      <c r="I1993"/>
      <c r="J1993"/>
      <c r="K1993"/>
      <c r="L1993"/>
      <c r="M1993"/>
      <c r="N1993"/>
      <c r="O1993"/>
    </row>
    <row r="1994" spans="1:15" ht="13.2" customHeight="1" x14ac:dyDescent="0.25">
      <c r="A1994"/>
      <c r="B1994"/>
      <c r="C1994"/>
      <c r="D1994"/>
      <c r="E1994"/>
      <c r="F1994"/>
      <c r="G1994"/>
      <c r="H1994"/>
      <c r="I1994"/>
      <c r="J1994"/>
      <c r="K1994"/>
      <c r="L1994"/>
      <c r="M1994"/>
      <c r="N1994"/>
      <c r="O1994"/>
    </row>
    <row r="1995" spans="1:15" ht="13.2" customHeight="1" x14ac:dyDescent="0.25">
      <c r="A1995"/>
      <c r="B1995"/>
      <c r="C1995"/>
      <c r="D1995"/>
      <c r="E1995"/>
      <c r="F1995"/>
      <c r="G1995"/>
      <c r="H1995"/>
      <c r="I1995"/>
      <c r="J1995"/>
      <c r="K1995"/>
      <c r="L1995"/>
      <c r="M1995"/>
      <c r="N1995"/>
      <c r="O1995"/>
    </row>
    <row r="1996" spans="1:15" ht="13.2" customHeight="1" x14ac:dyDescent="0.25">
      <c r="A1996"/>
      <c r="B1996"/>
      <c r="C1996"/>
      <c r="D1996"/>
      <c r="E1996"/>
      <c r="F1996"/>
      <c r="G1996"/>
      <c r="H1996"/>
      <c r="I1996"/>
      <c r="J1996"/>
      <c r="K1996"/>
      <c r="L1996"/>
      <c r="M1996"/>
      <c r="N1996"/>
      <c r="O1996"/>
    </row>
    <row r="1997" spans="1:15" ht="13.2" customHeight="1" x14ac:dyDescent="0.25">
      <c r="A1997"/>
      <c r="B1997"/>
      <c r="C1997"/>
      <c r="D1997"/>
      <c r="E1997"/>
      <c r="F1997"/>
      <c r="G1997"/>
      <c r="H1997"/>
      <c r="I1997"/>
      <c r="J1997"/>
      <c r="K1997"/>
      <c r="L1997"/>
      <c r="M1997"/>
      <c r="N1997"/>
      <c r="O1997"/>
    </row>
    <row r="1998" spans="1:15" ht="13.2" customHeight="1" x14ac:dyDescent="0.25">
      <c r="A1998"/>
      <c r="B1998"/>
      <c r="C1998"/>
      <c r="D1998"/>
      <c r="E1998"/>
      <c r="F1998"/>
      <c r="G1998"/>
      <c r="H1998"/>
      <c r="I1998"/>
      <c r="J1998"/>
      <c r="K1998"/>
      <c r="L1998"/>
      <c r="M1998"/>
      <c r="N1998"/>
      <c r="O1998"/>
    </row>
    <row r="1999" spans="1:15" ht="13.2" customHeight="1" x14ac:dyDescent="0.25">
      <c r="A1999"/>
      <c r="B1999"/>
      <c r="C1999"/>
      <c r="D1999"/>
      <c r="E1999"/>
      <c r="F1999"/>
      <c r="G1999"/>
      <c r="H1999"/>
      <c r="I1999"/>
      <c r="J1999"/>
      <c r="K1999"/>
      <c r="L1999"/>
      <c r="M1999"/>
      <c r="N1999"/>
      <c r="O1999"/>
    </row>
    <row r="2000" spans="1:15" ht="13.2" customHeight="1" x14ac:dyDescent="0.25">
      <c r="A2000"/>
      <c r="B2000"/>
      <c r="C2000"/>
      <c r="D2000"/>
      <c r="E2000"/>
      <c r="F2000"/>
      <c r="G2000"/>
      <c r="H2000"/>
      <c r="I2000"/>
      <c r="J2000"/>
      <c r="K2000"/>
      <c r="L2000"/>
      <c r="M2000"/>
      <c r="N2000"/>
      <c r="O2000"/>
    </row>
    <row r="2001" spans="1:15" ht="13.2" customHeight="1" x14ac:dyDescent="0.25">
      <c r="A2001"/>
      <c r="B2001"/>
      <c r="C2001"/>
      <c r="D2001"/>
      <c r="E2001"/>
      <c r="F2001"/>
      <c r="G2001"/>
      <c r="H2001"/>
      <c r="I2001"/>
      <c r="J2001"/>
      <c r="K2001"/>
      <c r="L2001"/>
      <c r="M2001"/>
      <c r="N2001"/>
      <c r="O2001"/>
    </row>
    <row r="2002" spans="1:15" ht="13.2" customHeight="1" x14ac:dyDescent="0.25">
      <c r="A2002"/>
      <c r="B2002"/>
      <c r="C2002"/>
      <c r="D2002"/>
      <c r="E2002"/>
      <c r="F2002"/>
      <c r="G2002"/>
      <c r="H2002"/>
      <c r="I2002"/>
      <c r="J2002"/>
      <c r="K2002"/>
      <c r="L2002"/>
      <c r="M2002"/>
      <c r="N2002"/>
      <c r="O2002"/>
    </row>
    <row r="2003" spans="1:15" ht="13.2" customHeight="1" x14ac:dyDescent="0.25">
      <c r="A2003"/>
      <c r="B2003"/>
      <c r="C2003"/>
      <c r="D2003"/>
      <c r="E2003"/>
      <c r="F2003"/>
      <c r="G2003"/>
      <c r="H2003"/>
      <c r="I2003"/>
      <c r="J2003"/>
      <c r="K2003"/>
      <c r="L2003"/>
      <c r="M2003"/>
      <c r="N2003"/>
      <c r="O2003"/>
    </row>
    <row r="2004" spans="1:15" ht="13.2" customHeight="1" x14ac:dyDescent="0.25">
      <c r="A2004"/>
      <c r="B2004"/>
      <c r="C2004"/>
      <c r="D2004"/>
      <c r="E2004"/>
      <c r="F2004"/>
      <c r="G2004"/>
      <c r="H2004"/>
      <c r="I2004"/>
      <c r="J2004"/>
      <c r="K2004"/>
      <c r="L2004"/>
      <c r="M2004"/>
      <c r="N2004"/>
      <c r="O2004"/>
    </row>
    <row r="2005" spans="1:15" ht="13.2" customHeight="1" x14ac:dyDescent="0.25">
      <c r="A2005"/>
      <c r="B2005"/>
      <c r="C2005"/>
      <c r="D2005"/>
      <c r="E2005"/>
      <c r="F2005"/>
      <c r="G2005"/>
      <c r="H2005"/>
      <c r="I2005"/>
      <c r="J2005"/>
      <c r="K2005"/>
      <c r="L2005"/>
      <c r="M2005"/>
      <c r="N2005"/>
      <c r="O2005"/>
    </row>
    <row r="2006" spans="1:15" ht="13.2" customHeight="1" x14ac:dyDescent="0.25">
      <c r="A2006"/>
      <c r="B2006"/>
      <c r="C2006"/>
      <c r="D2006"/>
      <c r="E2006"/>
      <c r="F2006"/>
      <c r="G2006"/>
      <c r="H2006"/>
      <c r="I2006"/>
      <c r="J2006"/>
      <c r="K2006"/>
      <c r="L2006"/>
      <c r="M2006"/>
      <c r="N2006"/>
      <c r="O2006"/>
    </row>
    <row r="2007" spans="1:15" ht="13.2" customHeight="1" x14ac:dyDescent="0.25">
      <c r="A2007"/>
      <c r="B2007"/>
      <c r="C2007"/>
      <c r="D2007"/>
      <c r="E2007"/>
      <c r="F2007"/>
      <c r="G2007"/>
      <c r="H2007"/>
      <c r="I2007"/>
      <c r="J2007"/>
      <c r="K2007"/>
      <c r="L2007"/>
      <c r="M2007"/>
      <c r="N2007"/>
      <c r="O2007"/>
    </row>
    <row r="2008" spans="1:15" ht="13.2" customHeight="1" x14ac:dyDescent="0.25">
      <c r="A2008"/>
      <c r="B2008"/>
      <c r="C2008"/>
      <c r="D2008"/>
      <c r="E2008"/>
      <c r="F2008"/>
      <c r="G2008"/>
      <c r="H2008"/>
      <c r="I2008"/>
      <c r="J2008"/>
      <c r="K2008"/>
      <c r="L2008"/>
      <c r="M2008"/>
      <c r="N2008"/>
      <c r="O2008"/>
    </row>
    <row r="2009" spans="1:15" ht="13.2" customHeight="1" x14ac:dyDescent="0.25">
      <c r="A2009"/>
      <c r="B2009"/>
      <c r="C2009"/>
      <c r="D2009"/>
      <c r="E2009"/>
      <c r="F2009"/>
      <c r="G2009"/>
      <c r="H2009"/>
      <c r="I2009"/>
      <c r="J2009"/>
      <c r="K2009"/>
      <c r="L2009"/>
      <c r="M2009"/>
      <c r="N2009"/>
      <c r="O2009"/>
    </row>
    <row r="2010" spans="1:15" ht="13.2" customHeight="1" x14ac:dyDescent="0.25">
      <c r="A2010"/>
      <c r="B2010"/>
      <c r="C2010"/>
      <c r="D2010"/>
      <c r="E2010"/>
      <c r="F2010"/>
      <c r="G2010"/>
      <c r="H2010"/>
      <c r="I2010"/>
      <c r="J2010"/>
      <c r="K2010"/>
      <c r="L2010"/>
      <c r="M2010"/>
      <c r="N2010"/>
      <c r="O2010"/>
    </row>
    <row r="2011" spans="1:15" ht="13.2" customHeight="1" x14ac:dyDescent="0.25">
      <c r="A2011"/>
      <c r="B2011"/>
      <c r="C2011"/>
      <c r="D2011"/>
      <c r="E2011"/>
      <c r="F2011"/>
      <c r="G2011"/>
      <c r="H2011"/>
      <c r="I2011"/>
      <c r="J2011"/>
      <c r="K2011"/>
      <c r="L2011"/>
      <c r="M2011"/>
      <c r="N2011"/>
      <c r="O2011"/>
    </row>
    <row r="2012" spans="1:15" ht="13.2" customHeight="1" x14ac:dyDescent="0.25">
      <c r="A2012"/>
      <c r="B2012"/>
      <c r="C2012"/>
      <c r="D2012"/>
      <c r="E2012"/>
      <c r="F2012"/>
      <c r="G2012"/>
      <c r="H2012"/>
      <c r="I2012"/>
      <c r="J2012"/>
      <c r="K2012"/>
      <c r="L2012"/>
      <c r="M2012"/>
      <c r="N2012"/>
      <c r="O2012"/>
    </row>
    <row r="2013" spans="1:15" ht="13.2" customHeight="1" x14ac:dyDescent="0.25">
      <c r="A2013"/>
      <c r="B2013"/>
      <c r="C2013"/>
      <c r="D2013"/>
      <c r="E2013"/>
      <c r="F2013"/>
      <c r="G2013"/>
      <c r="H2013"/>
      <c r="I2013"/>
      <c r="J2013"/>
      <c r="K2013"/>
      <c r="L2013"/>
      <c r="M2013"/>
      <c r="N2013"/>
      <c r="O2013"/>
    </row>
    <row r="2014" spans="1:15" ht="13.2" customHeight="1" x14ac:dyDescent="0.25">
      <c r="A2014"/>
      <c r="B2014"/>
      <c r="C2014"/>
      <c r="D2014"/>
      <c r="E2014"/>
      <c r="F2014"/>
      <c r="G2014"/>
      <c r="H2014"/>
      <c r="I2014"/>
      <c r="J2014"/>
      <c r="K2014"/>
      <c r="L2014"/>
      <c r="M2014"/>
      <c r="N2014"/>
      <c r="O2014"/>
    </row>
    <row r="2015" spans="1:15" ht="13.2" customHeight="1" x14ac:dyDescent="0.25">
      <c r="A2015"/>
      <c r="B2015"/>
      <c r="C2015"/>
      <c r="D2015"/>
      <c r="E2015"/>
      <c r="F2015"/>
      <c r="G2015"/>
      <c r="H2015"/>
      <c r="I2015"/>
      <c r="J2015"/>
      <c r="K2015"/>
      <c r="L2015"/>
      <c r="M2015"/>
      <c r="N2015"/>
      <c r="O2015"/>
    </row>
    <row r="2016" spans="1:15" ht="13.2" customHeight="1" x14ac:dyDescent="0.25">
      <c r="A2016"/>
      <c r="B2016"/>
      <c r="C2016"/>
      <c r="D2016"/>
      <c r="E2016"/>
      <c r="F2016"/>
      <c r="G2016"/>
      <c r="H2016"/>
      <c r="I2016"/>
      <c r="J2016"/>
      <c r="K2016"/>
      <c r="L2016"/>
      <c r="M2016"/>
      <c r="N2016"/>
      <c r="O2016"/>
    </row>
    <row r="2017" spans="1:15" ht="13.2" customHeight="1" x14ac:dyDescent="0.25">
      <c r="A2017"/>
      <c r="B2017"/>
      <c r="C2017"/>
      <c r="D2017"/>
      <c r="E2017"/>
      <c r="F2017"/>
      <c r="G2017"/>
      <c r="H2017"/>
      <c r="I2017"/>
      <c r="J2017"/>
      <c r="K2017"/>
      <c r="L2017"/>
      <c r="M2017"/>
      <c r="N2017"/>
      <c r="O2017"/>
    </row>
    <row r="2018" spans="1:15" ht="13.2" customHeight="1" x14ac:dyDescent="0.25">
      <c r="A2018"/>
      <c r="B2018"/>
      <c r="C2018"/>
      <c r="D2018"/>
      <c r="E2018"/>
      <c r="F2018"/>
      <c r="G2018"/>
      <c r="H2018"/>
      <c r="I2018"/>
      <c r="J2018"/>
      <c r="K2018"/>
      <c r="L2018"/>
      <c r="M2018"/>
      <c r="N2018"/>
      <c r="O2018"/>
    </row>
    <row r="2019" spans="1:15" ht="13.2" customHeight="1" x14ac:dyDescent="0.25">
      <c r="A2019"/>
      <c r="B2019"/>
      <c r="C2019"/>
      <c r="D2019"/>
      <c r="E2019"/>
      <c r="F2019"/>
      <c r="G2019"/>
      <c r="H2019"/>
      <c r="I2019"/>
      <c r="J2019"/>
      <c r="K2019"/>
      <c r="L2019"/>
      <c r="M2019"/>
      <c r="N2019"/>
      <c r="O2019"/>
    </row>
    <row r="2020" spans="1:15" ht="13.2" customHeight="1" x14ac:dyDescent="0.25">
      <c r="A2020"/>
      <c r="B2020"/>
      <c r="C2020"/>
      <c r="D2020"/>
      <c r="E2020"/>
      <c r="F2020"/>
      <c r="G2020"/>
      <c r="H2020"/>
      <c r="I2020"/>
      <c r="J2020"/>
      <c r="K2020"/>
      <c r="L2020"/>
      <c r="M2020"/>
      <c r="N2020"/>
      <c r="O2020"/>
    </row>
    <row r="2021" spans="1:15" ht="13.2" customHeight="1" x14ac:dyDescent="0.25">
      <c r="A2021"/>
      <c r="B2021"/>
      <c r="C2021"/>
      <c r="D2021"/>
      <c r="E2021"/>
      <c r="F2021"/>
      <c r="G2021"/>
      <c r="H2021"/>
      <c r="I2021"/>
      <c r="J2021"/>
      <c r="K2021"/>
      <c r="L2021"/>
      <c r="M2021"/>
      <c r="N2021"/>
      <c r="O2021"/>
    </row>
    <row r="2022" spans="1:15" ht="13.2" customHeight="1" x14ac:dyDescent="0.25">
      <c r="A2022"/>
      <c r="B2022"/>
      <c r="C2022"/>
      <c r="D2022"/>
      <c r="E2022"/>
      <c r="F2022"/>
      <c r="G2022"/>
      <c r="H2022"/>
      <c r="I2022"/>
      <c r="J2022"/>
      <c r="K2022"/>
      <c r="L2022"/>
      <c r="M2022"/>
      <c r="N2022"/>
      <c r="O2022"/>
    </row>
    <row r="2023" spans="1:15" ht="13.2" customHeight="1" x14ac:dyDescent="0.25">
      <c r="A2023"/>
      <c r="B2023"/>
      <c r="C2023"/>
      <c r="D2023"/>
      <c r="E2023"/>
      <c r="F2023"/>
      <c r="G2023"/>
      <c r="H2023"/>
      <c r="I2023"/>
      <c r="J2023"/>
      <c r="K2023"/>
      <c r="L2023"/>
      <c r="M2023"/>
      <c r="N2023"/>
      <c r="O2023"/>
    </row>
    <row r="2024" spans="1:15" ht="13.2" customHeight="1" x14ac:dyDescent="0.25">
      <c r="A2024"/>
      <c r="B2024"/>
      <c r="C2024"/>
      <c r="D2024"/>
      <c r="E2024"/>
      <c r="F2024"/>
      <c r="G2024"/>
      <c r="H2024"/>
      <c r="I2024"/>
      <c r="J2024"/>
      <c r="K2024"/>
      <c r="L2024"/>
      <c r="M2024"/>
      <c r="N2024"/>
      <c r="O2024"/>
    </row>
    <row r="2025" spans="1:15" ht="13.2" customHeight="1" x14ac:dyDescent="0.25">
      <c r="A2025"/>
      <c r="B2025"/>
      <c r="C2025"/>
      <c r="D2025"/>
      <c r="E2025"/>
      <c r="F2025"/>
      <c r="G2025"/>
      <c r="H2025"/>
      <c r="I2025"/>
      <c r="J2025"/>
      <c r="K2025"/>
      <c r="L2025"/>
      <c r="M2025"/>
      <c r="N2025"/>
      <c r="O2025"/>
    </row>
    <row r="2026" spans="1:15" ht="13.2" customHeight="1" x14ac:dyDescent="0.25">
      <c r="A2026"/>
      <c r="B2026"/>
      <c r="C2026"/>
      <c r="D2026"/>
      <c r="E2026"/>
      <c r="F2026"/>
      <c r="G2026"/>
      <c r="H2026"/>
      <c r="I2026"/>
      <c r="J2026"/>
      <c r="K2026"/>
      <c r="L2026"/>
      <c r="M2026"/>
      <c r="N2026"/>
      <c r="O2026"/>
    </row>
    <row r="2027" spans="1:15" ht="13.2" customHeight="1" x14ac:dyDescent="0.25">
      <c r="A2027"/>
      <c r="B2027"/>
      <c r="C2027"/>
      <c r="D2027"/>
      <c r="E2027"/>
      <c r="F2027"/>
      <c r="G2027"/>
      <c r="H2027"/>
      <c r="I2027"/>
      <c r="J2027"/>
      <c r="K2027"/>
      <c r="L2027"/>
      <c r="M2027"/>
      <c r="N2027"/>
      <c r="O2027"/>
    </row>
    <row r="2028" spans="1:15" ht="13.2" customHeight="1" x14ac:dyDescent="0.25">
      <c r="A2028"/>
      <c r="B2028"/>
      <c r="C2028"/>
      <c r="D2028"/>
      <c r="E2028"/>
      <c r="F2028"/>
      <c r="G2028"/>
      <c r="H2028"/>
      <c r="I2028"/>
      <c r="J2028"/>
      <c r="K2028"/>
      <c r="L2028"/>
      <c r="M2028"/>
      <c r="N2028"/>
      <c r="O2028"/>
    </row>
    <row r="2029" spans="1:15" ht="13.2" customHeight="1" x14ac:dyDescent="0.25">
      <c r="A2029"/>
      <c r="B2029"/>
      <c r="C2029"/>
      <c r="D2029"/>
      <c r="E2029"/>
      <c r="F2029"/>
      <c r="G2029"/>
      <c r="H2029"/>
      <c r="I2029"/>
      <c r="J2029"/>
      <c r="K2029"/>
      <c r="L2029"/>
      <c r="M2029"/>
      <c r="N2029"/>
      <c r="O2029"/>
    </row>
    <row r="2030" spans="1:15" ht="13.2" customHeight="1" x14ac:dyDescent="0.25">
      <c r="A2030"/>
      <c r="B2030"/>
      <c r="C2030"/>
      <c r="D2030"/>
      <c r="E2030"/>
      <c r="F2030"/>
      <c r="G2030"/>
      <c r="H2030"/>
      <c r="I2030"/>
      <c r="J2030"/>
      <c r="K2030"/>
      <c r="L2030"/>
      <c r="M2030"/>
      <c r="N2030"/>
      <c r="O2030"/>
    </row>
    <row r="2031" spans="1:15" ht="13.2" customHeight="1" x14ac:dyDescent="0.25">
      <c r="A2031"/>
      <c r="B2031"/>
      <c r="C2031"/>
      <c r="D2031"/>
      <c r="E2031"/>
      <c r="F2031"/>
      <c r="G2031"/>
      <c r="H2031"/>
      <c r="I2031"/>
      <c r="J2031"/>
      <c r="K2031"/>
      <c r="L2031"/>
      <c r="M2031"/>
      <c r="N2031"/>
      <c r="O2031"/>
    </row>
    <row r="2032" spans="1:15" ht="13.2" customHeight="1" x14ac:dyDescent="0.25">
      <c r="A2032"/>
      <c r="B2032"/>
      <c r="C2032"/>
      <c r="D2032"/>
      <c r="E2032"/>
      <c r="F2032"/>
      <c r="G2032"/>
      <c r="H2032"/>
      <c r="I2032"/>
      <c r="J2032"/>
      <c r="K2032"/>
      <c r="L2032"/>
      <c r="M2032"/>
      <c r="N2032"/>
      <c r="O2032"/>
    </row>
    <row r="2033" spans="1:15" ht="13.2" customHeight="1" x14ac:dyDescent="0.25">
      <c r="A2033"/>
      <c r="B2033"/>
      <c r="C2033"/>
      <c r="D2033"/>
      <c r="E2033"/>
      <c r="F2033"/>
      <c r="G2033"/>
      <c r="H2033"/>
      <c r="I2033"/>
      <c r="J2033"/>
      <c r="K2033"/>
      <c r="L2033"/>
      <c r="M2033"/>
      <c r="N2033"/>
      <c r="O2033"/>
    </row>
    <row r="2034" spans="1:15" ht="13.2" customHeight="1" x14ac:dyDescent="0.25">
      <c r="A2034"/>
      <c r="B2034"/>
      <c r="C2034"/>
      <c r="D2034"/>
      <c r="E2034"/>
      <c r="F2034"/>
      <c r="G2034"/>
      <c r="H2034"/>
      <c r="I2034"/>
      <c r="J2034"/>
      <c r="K2034"/>
      <c r="L2034"/>
      <c r="M2034"/>
      <c r="N2034"/>
      <c r="O2034"/>
    </row>
    <row r="2035" spans="1:15" ht="13.2" customHeight="1" x14ac:dyDescent="0.25">
      <c r="A2035"/>
      <c r="B2035"/>
      <c r="C2035"/>
      <c r="D2035"/>
      <c r="E2035"/>
      <c r="F2035"/>
      <c r="G2035"/>
      <c r="H2035"/>
      <c r="I2035"/>
      <c r="J2035"/>
      <c r="K2035"/>
      <c r="L2035"/>
      <c r="M2035"/>
      <c r="N2035"/>
      <c r="O2035"/>
    </row>
    <row r="2036" spans="1:15" ht="13.2" customHeight="1" x14ac:dyDescent="0.25">
      <c r="A2036"/>
      <c r="B2036"/>
      <c r="C2036"/>
      <c r="D2036"/>
      <c r="E2036"/>
      <c r="F2036"/>
      <c r="G2036"/>
      <c r="H2036"/>
      <c r="I2036"/>
      <c r="J2036"/>
      <c r="K2036"/>
      <c r="L2036"/>
      <c r="M2036"/>
      <c r="N2036"/>
      <c r="O2036"/>
    </row>
    <row r="2037" spans="1:15" ht="13.2" customHeight="1" x14ac:dyDescent="0.25">
      <c r="A2037"/>
      <c r="B2037"/>
      <c r="C2037"/>
      <c r="D2037"/>
      <c r="E2037"/>
      <c r="F2037"/>
      <c r="G2037"/>
      <c r="H2037"/>
      <c r="I2037"/>
      <c r="J2037"/>
      <c r="K2037"/>
      <c r="L2037"/>
      <c r="M2037"/>
      <c r="N2037"/>
      <c r="O2037"/>
    </row>
    <row r="2038" spans="1:15" ht="13.2" customHeight="1" x14ac:dyDescent="0.25">
      <c r="A2038"/>
      <c r="B2038"/>
      <c r="C2038"/>
      <c r="D2038"/>
      <c r="E2038"/>
      <c r="F2038"/>
      <c r="G2038"/>
      <c r="H2038"/>
      <c r="I2038"/>
      <c r="J2038"/>
      <c r="K2038"/>
      <c r="L2038"/>
      <c r="M2038"/>
      <c r="N2038"/>
      <c r="O2038"/>
    </row>
    <row r="2039" spans="1:15" ht="13.2" customHeight="1" x14ac:dyDescent="0.25">
      <c r="A2039"/>
      <c r="B2039"/>
      <c r="C2039"/>
      <c r="D2039"/>
      <c r="E2039"/>
      <c r="F2039"/>
      <c r="G2039"/>
      <c r="H2039"/>
      <c r="I2039"/>
      <c r="J2039"/>
      <c r="K2039"/>
      <c r="L2039"/>
      <c r="M2039"/>
      <c r="N2039"/>
      <c r="O2039"/>
    </row>
    <row r="2040" spans="1:15" ht="13.2" customHeight="1" x14ac:dyDescent="0.25">
      <c r="A2040"/>
      <c r="B2040"/>
      <c r="C2040"/>
      <c r="D2040"/>
      <c r="E2040"/>
      <c r="F2040"/>
      <c r="G2040"/>
      <c r="H2040"/>
      <c r="I2040"/>
      <c r="J2040"/>
      <c r="K2040"/>
      <c r="L2040"/>
      <c r="M2040"/>
      <c r="N2040"/>
      <c r="O2040"/>
    </row>
    <row r="2041" spans="1:15" ht="13.2" customHeight="1" x14ac:dyDescent="0.25">
      <c r="A2041"/>
      <c r="B2041"/>
      <c r="C2041"/>
      <c r="D2041"/>
      <c r="E2041"/>
      <c r="F2041"/>
      <c r="G2041"/>
      <c r="H2041"/>
      <c r="I2041"/>
      <c r="J2041"/>
      <c r="K2041"/>
      <c r="L2041"/>
      <c r="M2041"/>
      <c r="N2041"/>
      <c r="O2041"/>
    </row>
    <row r="2042" spans="1:15" ht="13.2" customHeight="1" x14ac:dyDescent="0.25">
      <c r="A2042"/>
      <c r="B2042"/>
      <c r="C2042"/>
      <c r="D2042"/>
      <c r="E2042"/>
      <c r="F2042"/>
      <c r="G2042"/>
      <c r="H2042"/>
      <c r="I2042"/>
      <c r="J2042"/>
      <c r="K2042"/>
      <c r="L2042"/>
      <c r="M2042"/>
      <c r="N2042"/>
      <c r="O2042"/>
    </row>
    <row r="2043" spans="1:15" ht="13.2" customHeight="1" x14ac:dyDescent="0.25">
      <c r="A2043"/>
      <c r="B2043"/>
      <c r="C2043"/>
      <c r="D2043"/>
      <c r="E2043"/>
      <c r="F2043"/>
      <c r="G2043"/>
      <c r="H2043"/>
      <c r="I2043"/>
      <c r="J2043"/>
      <c r="K2043"/>
      <c r="L2043"/>
      <c r="M2043"/>
      <c r="N2043"/>
      <c r="O2043"/>
    </row>
    <row r="2044" spans="1:15" ht="13.2" customHeight="1" x14ac:dyDescent="0.25">
      <c r="A2044"/>
      <c r="B2044"/>
      <c r="C2044"/>
      <c r="D2044"/>
      <c r="E2044"/>
      <c r="F2044"/>
      <c r="G2044"/>
      <c r="H2044"/>
      <c r="I2044"/>
      <c r="J2044"/>
      <c r="K2044"/>
      <c r="L2044"/>
      <c r="M2044"/>
      <c r="N2044"/>
      <c r="O2044"/>
    </row>
    <row r="2045" spans="1:15" ht="13.2" customHeight="1" x14ac:dyDescent="0.25">
      <c r="A2045"/>
      <c r="B2045"/>
      <c r="C2045"/>
      <c r="D2045"/>
      <c r="E2045"/>
      <c r="F2045"/>
      <c r="G2045"/>
      <c r="H2045"/>
      <c r="I2045"/>
      <c r="J2045"/>
      <c r="K2045"/>
      <c r="L2045"/>
      <c r="M2045"/>
      <c r="N2045"/>
      <c r="O2045"/>
    </row>
    <row r="2046" spans="1:15" ht="13.2" customHeight="1" x14ac:dyDescent="0.25">
      <c r="A2046"/>
      <c r="B2046"/>
      <c r="C2046"/>
      <c r="D2046"/>
      <c r="E2046"/>
      <c r="F2046"/>
      <c r="G2046"/>
      <c r="H2046"/>
      <c r="I2046"/>
      <c r="J2046"/>
      <c r="K2046"/>
      <c r="L2046"/>
      <c r="M2046"/>
      <c r="N2046"/>
      <c r="O2046"/>
    </row>
    <row r="2047" spans="1:15" ht="13.2" customHeight="1" x14ac:dyDescent="0.25">
      <c r="A2047"/>
      <c r="B2047"/>
      <c r="C2047"/>
      <c r="D2047"/>
      <c r="E2047"/>
      <c r="F2047"/>
      <c r="G2047"/>
      <c r="H2047"/>
      <c r="I2047"/>
      <c r="J2047"/>
      <c r="K2047"/>
      <c r="L2047"/>
      <c r="M2047"/>
      <c r="N2047"/>
      <c r="O2047"/>
    </row>
    <row r="2048" spans="1:15" ht="13.2" customHeight="1" x14ac:dyDescent="0.25">
      <c r="A2048"/>
      <c r="B2048"/>
      <c r="C2048"/>
      <c r="D2048"/>
      <c r="E2048"/>
      <c r="F2048"/>
      <c r="G2048"/>
      <c r="H2048"/>
      <c r="I2048"/>
      <c r="J2048"/>
      <c r="K2048"/>
      <c r="L2048"/>
      <c r="M2048"/>
      <c r="N2048"/>
      <c r="O2048"/>
    </row>
    <row r="2049" spans="1:15" ht="13.2" customHeight="1" x14ac:dyDescent="0.25">
      <c r="A2049"/>
      <c r="B2049"/>
      <c r="C2049"/>
      <c r="D2049"/>
      <c r="E2049"/>
      <c r="F2049"/>
      <c r="G2049"/>
      <c r="H2049"/>
      <c r="I2049"/>
      <c r="J2049"/>
      <c r="K2049"/>
      <c r="L2049"/>
      <c r="M2049"/>
      <c r="N2049"/>
      <c r="O2049"/>
    </row>
    <row r="2050" spans="1:15" ht="13.2" customHeight="1" x14ac:dyDescent="0.25">
      <c r="A2050"/>
      <c r="B2050"/>
      <c r="C2050"/>
      <c r="D2050"/>
      <c r="E2050"/>
      <c r="F2050"/>
      <c r="G2050"/>
      <c r="H2050"/>
      <c r="I2050"/>
      <c r="J2050"/>
      <c r="K2050"/>
      <c r="L2050"/>
      <c r="M2050"/>
      <c r="N2050"/>
      <c r="O2050"/>
    </row>
    <row r="2051" spans="1:15" ht="13.2" customHeight="1" x14ac:dyDescent="0.25">
      <c r="A2051"/>
      <c r="B2051"/>
      <c r="C2051"/>
      <c r="D2051"/>
      <c r="E2051"/>
      <c r="F2051"/>
      <c r="G2051"/>
      <c r="H2051"/>
      <c r="I2051"/>
      <c r="J2051"/>
      <c r="K2051"/>
      <c r="L2051"/>
      <c r="M2051"/>
      <c r="N2051"/>
      <c r="O2051"/>
    </row>
    <row r="2052" spans="1:15" ht="13.2" customHeight="1" x14ac:dyDescent="0.25">
      <c r="A2052"/>
      <c r="B2052"/>
      <c r="C2052"/>
      <c r="D2052"/>
      <c r="E2052"/>
      <c r="F2052"/>
      <c r="G2052"/>
      <c r="H2052"/>
      <c r="I2052"/>
      <c r="J2052"/>
      <c r="K2052"/>
      <c r="L2052"/>
      <c r="M2052"/>
      <c r="N2052"/>
      <c r="O2052"/>
    </row>
    <row r="2053" spans="1:15" ht="13.2" customHeight="1" x14ac:dyDescent="0.25">
      <c r="A2053"/>
      <c r="B2053"/>
      <c r="C2053"/>
      <c r="D2053"/>
      <c r="E2053"/>
      <c r="F2053"/>
      <c r="G2053"/>
      <c r="H2053"/>
      <c r="I2053"/>
      <c r="J2053"/>
      <c r="K2053"/>
      <c r="L2053"/>
      <c r="M2053"/>
      <c r="N2053"/>
      <c r="O2053"/>
    </row>
    <row r="2054" spans="1:15" ht="13.2" customHeight="1" x14ac:dyDescent="0.25">
      <c r="A2054"/>
      <c r="B2054"/>
      <c r="C2054"/>
      <c r="D2054"/>
      <c r="E2054"/>
      <c r="F2054"/>
      <c r="G2054"/>
      <c r="H2054"/>
      <c r="I2054"/>
      <c r="J2054"/>
      <c r="K2054"/>
      <c r="L2054"/>
      <c r="M2054"/>
      <c r="N2054"/>
      <c r="O2054"/>
    </row>
    <row r="2055" spans="1:15" ht="13.2" customHeight="1" x14ac:dyDescent="0.25">
      <c r="A2055"/>
      <c r="B2055"/>
      <c r="C2055"/>
      <c r="D2055"/>
      <c r="E2055"/>
      <c r="F2055"/>
      <c r="G2055"/>
      <c r="H2055"/>
      <c r="I2055"/>
      <c r="J2055"/>
      <c r="K2055"/>
      <c r="L2055"/>
      <c r="M2055"/>
      <c r="N2055"/>
      <c r="O2055"/>
    </row>
    <row r="2056" spans="1:15" ht="13.2" customHeight="1" x14ac:dyDescent="0.25">
      <c r="A2056"/>
      <c r="B2056"/>
      <c r="C2056"/>
      <c r="D2056"/>
      <c r="E2056"/>
      <c r="F2056"/>
      <c r="G2056"/>
      <c r="H2056"/>
      <c r="I2056"/>
      <c r="J2056"/>
      <c r="K2056"/>
      <c r="L2056"/>
      <c r="M2056"/>
      <c r="N2056"/>
      <c r="O2056"/>
    </row>
    <row r="2057" spans="1:15" ht="13.2" customHeight="1" x14ac:dyDescent="0.25">
      <c r="A2057"/>
      <c r="B2057"/>
      <c r="C2057"/>
      <c r="D2057"/>
      <c r="E2057"/>
      <c r="F2057"/>
      <c r="G2057"/>
      <c r="H2057"/>
      <c r="I2057"/>
      <c r="J2057"/>
      <c r="K2057"/>
      <c r="L2057"/>
      <c r="M2057"/>
      <c r="N2057"/>
      <c r="O2057"/>
    </row>
    <row r="2058" spans="1:15" ht="13.2" customHeight="1" x14ac:dyDescent="0.25">
      <c r="A2058"/>
      <c r="B2058"/>
      <c r="C2058"/>
      <c r="D2058"/>
      <c r="E2058"/>
      <c r="F2058"/>
      <c r="G2058"/>
      <c r="H2058"/>
      <c r="I2058"/>
      <c r="J2058"/>
      <c r="K2058"/>
      <c r="L2058"/>
      <c r="M2058"/>
      <c r="N2058"/>
      <c r="O2058"/>
    </row>
    <row r="2059" spans="1:15" ht="13.2" customHeight="1" x14ac:dyDescent="0.25">
      <c r="A2059"/>
      <c r="B2059"/>
      <c r="C2059"/>
      <c r="D2059"/>
      <c r="E2059"/>
      <c r="F2059"/>
      <c r="G2059"/>
      <c r="H2059"/>
      <c r="I2059"/>
      <c r="J2059"/>
      <c r="K2059"/>
      <c r="L2059"/>
      <c r="M2059"/>
      <c r="N2059"/>
      <c r="O2059"/>
    </row>
    <row r="2060" spans="1:15" ht="13.2" customHeight="1" x14ac:dyDescent="0.25">
      <c r="A2060"/>
      <c r="B2060"/>
      <c r="C2060"/>
      <c r="D2060"/>
      <c r="E2060"/>
      <c r="F2060"/>
      <c r="G2060"/>
      <c r="H2060"/>
      <c r="I2060"/>
      <c r="J2060"/>
      <c r="K2060"/>
      <c r="L2060"/>
      <c r="M2060"/>
      <c r="N2060"/>
      <c r="O2060"/>
    </row>
    <row r="2061" spans="1:15" ht="13.2" customHeight="1" x14ac:dyDescent="0.25">
      <c r="A2061"/>
      <c r="B2061"/>
      <c r="C2061"/>
      <c r="D2061"/>
      <c r="E2061"/>
      <c r="F2061"/>
      <c r="G2061"/>
      <c r="H2061"/>
      <c r="I2061"/>
      <c r="J2061"/>
      <c r="K2061"/>
      <c r="L2061"/>
      <c r="M2061"/>
      <c r="N2061"/>
      <c r="O2061"/>
    </row>
    <row r="2062" spans="1:15" ht="13.2" customHeight="1" x14ac:dyDescent="0.25">
      <c r="A2062"/>
      <c r="B2062"/>
      <c r="C2062"/>
      <c r="D2062"/>
      <c r="E2062"/>
      <c r="F2062"/>
      <c r="G2062"/>
      <c r="H2062"/>
      <c r="I2062"/>
      <c r="J2062"/>
      <c r="K2062"/>
      <c r="L2062"/>
      <c r="M2062"/>
      <c r="N2062"/>
      <c r="O2062"/>
    </row>
    <row r="2063" spans="1:15" ht="13.2" customHeight="1" x14ac:dyDescent="0.25">
      <c r="A2063"/>
      <c r="B2063"/>
      <c r="C2063"/>
      <c r="D2063"/>
      <c r="E2063"/>
      <c r="F2063"/>
      <c r="G2063"/>
      <c r="H2063"/>
      <c r="I2063"/>
      <c r="J2063"/>
      <c r="K2063"/>
      <c r="L2063"/>
      <c r="M2063"/>
      <c r="N2063"/>
      <c r="O2063"/>
    </row>
    <row r="2064" spans="1:15" ht="13.2" customHeight="1" x14ac:dyDescent="0.25">
      <c r="A2064"/>
      <c r="B2064"/>
      <c r="C2064"/>
      <c r="D2064"/>
      <c r="E2064"/>
      <c r="F2064"/>
      <c r="G2064"/>
      <c r="H2064"/>
      <c r="I2064"/>
      <c r="J2064"/>
      <c r="K2064"/>
      <c r="L2064"/>
      <c r="M2064"/>
      <c r="N2064"/>
      <c r="O2064"/>
    </row>
    <row r="2065" spans="1:15" ht="13.2" customHeight="1" x14ac:dyDescent="0.25">
      <c r="A2065"/>
      <c r="B2065"/>
      <c r="C2065"/>
      <c r="D2065"/>
      <c r="E2065"/>
      <c r="F2065"/>
      <c r="G2065"/>
      <c r="H2065"/>
      <c r="I2065"/>
      <c r="J2065"/>
      <c r="K2065"/>
      <c r="L2065"/>
      <c r="M2065"/>
      <c r="N2065"/>
      <c r="O2065"/>
    </row>
    <row r="2066" spans="1:15" ht="13.2" customHeight="1" x14ac:dyDescent="0.25">
      <c r="A2066"/>
      <c r="B2066"/>
      <c r="C2066"/>
      <c r="D2066"/>
      <c r="E2066"/>
      <c r="F2066"/>
      <c r="G2066"/>
      <c r="H2066"/>
      <c r="I2066"/>
      <c r="J2066"/>
      <c r="K2066"/>
      <c r="L2066"/>
      <c r="M2066"/>
      <c r="N2066"/>
      <c r="O2066"/>
    </row>
    <row r="2067" spans="1:15" ht="13.2" customHeight="1" x14ac:dyDescent="0.25">
      <c r="A2067"/>
      <c r="B2067"/>
      <c r="C2067"/>
      <c r="D2067"/>
      <c r="E2067"/>
      <c r="F2067"/>
      <c r="G2067"/>
      <c r="H2067"/>
      <c r="I2067"/>
      <c r="J2067"/>
      <c r="K2067"/>
      <c r="L2067"/>
      <c r="M2067"/>
      <c r="N2067"/>
      <c r="O2067"/>
    </row>
    <row r="2068" spans="1:15" ht="13.2" customHeight="1" x14ac:dyDescent="0.25">
      <c r="A2068"/>
      <c r="B2068"/>
      <c r="C2068"/>
      <c r="D2068"/>
      <c r="E2068"/>
      <c r="F2068"/>
      <c r="G2068"/>
      <c r="H2068"/>
      <c r="I2068"/>
      <c r="J2068"/>
      <c r="K2068"/>
      <c r="L2068"/>
      <c r="M2068"/>
      <c r="N2068"/>
      <c r="O2068"/>
    </row>
    <row r="2069" spans="1:15" ht="13.2" customHeight="1" x14ac:dyDescent="0.25">
      <c r="A2069"/>
      <c r="B2069"/>
      <c r="C2069"/>
      <c r="D2069"/>
      <c r="E2069"/>
      <c r="F2069"/>
      <c r="G2069"/>
      <c r="H2069"/>
      <c r="I2069"/>
      <c r="J2069"/>
      <c r="K2069"/>
      <c r="L2069"/>
      <c r="M2069"/>
      <c r="N2069"/>
      <c r="O2069"/>
    </row>
    <row r="2070" spans="1:15" ht="13.2" customHeight="1" x14ac:dyDescent="0.25">
      <c r="A2070"/>
      <c r="B2070"/>
      <c r="C2070"/>
      <c r="D2070"/>
      <c r="E2070"/>
      <c r="F2070"/>
      <c r="G2070"/>
      <c r="H2070"/>
      <c r="I2070"/>
      <c r="J2070"/>
      <c r="K2070"/>
      <c r="L2070"/>
      <c r="M2070"/>
      <c r="N2070"/>
      <c r="O2070"/>
    </row>
    <row r="2071" spans="1:15" ht="13.2" customHeight="1" x14ac:dyDescent="0.25">
      <c r="A2071"/>
      <c r="B2071"/>
      <c r="C2071"/>
      <c r="D2071"/>
      <c r="E2071"/>
      <c r="F2071"/>
      <c r="G2071"/>
      <c r="H2071"/>
      <c r="I2071"/>
      <c r="J2071"/>
      <c r="K2071"/>
      <c r="L2071"/>
      <c r="M2071"/>
      <c r="N2071"/>
      <c r="O2071"/>
    </row>
    <row r="2072" spans="1:15" ht="13.2" customHeight="1" x14ac:dyDescent="0.25">
      <c r="A2072"/>
      <c r="B2072"/>
      <c r="C2072"/>
      <c r="D2072"/>
      <c r="E2072"/>
      <c r="F2072"/>
      <c r="G2072"/>
      <c r="H2072"/>
      <c r="I2072"/>
      <c r="J2072"/>
      <c r="K2072"/>
      <c r="L2072"/>
      <c r="M2072"/>
      <c r="N2072"/>
      <c r="O2072"/>
    </row>
    <row r="2073" spans="1:15" ht="13.2" customHeight="1" x14ac:dyDescent="0.25">
      <c r="A2073"/>
      <c r="B2073"/>
      <c r="C2073"/>
      <c r="D2073"/>
      <c r="E2073"/>
      <c r="F2073"/>
      <c r="G2073"/>
      <c r="H2073"/>
      <c r="I2073"/>
      <c r="J2073"/>
      <c r="K2073"/>
      <c r="L2073"/>
      <c r="M2073"/>
      <c r="N2073"/>
      <c r="O2073"/>
    </row>
    <row r="2074" spans="1:15" ht="13.2" customHeight="1" x14ac:dyDescent="0.25">
      <c r="A2074"/>
      <c r="B2074"/>
      <c r="C2074"/>
      <c r="D2074"/>
      <c r="E2074"/>
      <c r="F2074"/>
      <c r="G2074"/>
      <c r="H2074"/>
      <c r="I2074"/>
      <c r="J2074"/>
      <c r="K2074"/>
      <c r="L2074"/>
      <c r="M2074"/>
      <c r="N2074"/>
      <c r="O2074"/>
    </row>
    <row r="2075" spans="1:15" ht="13.2" customHeight="1" x14ac:dyDescent="0.25">
      <c r="A2075"/>
      <c r="B2075"/>
      <c r="C2075"/>
      <c r="D2075"/>
      <c r="E2075"/>
      <c r="F2075"/>
      <c r="G2075"/>
      <c r="H2075"/>
      <c r="I2075"/>
      <c r="J2075"/>
      <c r="K2075"/>
      <c r="L2075"/>
      <c r="M2075"/>
      <c r="N2075"/>
      <c r="O2075"/>
    </row>
    <row r="2076" spans="1:15" ht="13.2" customHeight="1" x14ac:dyDescent="0.25">
      <c r="A2076"/>
      <c r="B2076"/>
      <c r="C2076"/>
      <c r="D2076"/>
      <c r="E2076"/>
      <c r="F2076"/>
      <c r="G2076"/>
      <c r="H2076"/>
      <c r="I2076"/>
      <c r="J2076"/>
      <c r="K2076"/>
      <c r="L2076"/>
      <c r="M2076"/>
      <c r="N2076"/>
      <c r="O2076"/>
    </row>
    <row r="2077" spans="1:15" ht="13.2" customHeight="1" x14ac:dyDescent="0.25">
      <c r="A2077"/>
      <c r="B2077"/>
      <c r="C2077"/>
      <c r="D2077"/>
      <c r="E2077"/>
      <c r="F2077"/>
      <c r="G2077"/>
      <c r="H2077"/>
      <c r="I2077"/>
      <c r="J2077"/>
      <c r="K2077"/>
      <c r="L2077"/>
      <c r="M2077"/>
      <c r="N2077"/>
      <c r="O2077"/>
    </row>
    <row r="2078" spans="1:15" ht="13.2" customHeight="1" x14ac:dyDescent="0.25">
      <c r="A2078"/>
      <c r="B2078"/>
      <c r="C2078"/>
      <c r="D2078"/>
      <c r="E2078"/>
      <c r="F2078"/>
      <c r="G2078"/>
      <c r="H2078"/>
      <c r="I2078"/>
      <c r="J2078"/>
      <c r="K2078"/>
      <c r="L2078"/>
      <c r="M2078"/>
      <c r="N2078"/>
      <c r="O2078"/>
    </row>
    <row r="2079" spans="1:15" ht="13.2" customHeight="1" x14ac:dyDescent="0.25">
      <c r="A2079"/>
      <c r="B2079"/>
      <c r="C2079"/>
      <c r="D2079"/>
      <c r="E2079"/>
      <c r="F2079"/>
      <c r="G2079"/>
      <c r="H2079"/>
      <c r="I2079"/>
      <c r="J2079"/>
      <c r="K2079"/>
      <c r="L2079"/>
      <c r="M2079"/>
      <c r="N2079"/>
      <c r="O2079"/>
    </row>
    <row r="2080" spans="1:15" ht="13.2" customHeight="1" x14ac:dyDescent="0.25">
      <c r="A2080"/>
      <c r="B2080"/>
      <c r="C2080"/>
      <c r="D2080"/>
      <c r="E2080"/>
      <c r="F2080"/>
      <c r="G2080"/>
      <c r="H2080"/>
      <c r="I2080"/>
      <c r="J2080"/>
      <c r="K2080"/>
      <c r="L2080"/>
      <c r="M2080"/>
      <c r="N2080"/>
      <c r="O2080"/>
    </row>
    <row r="2081" spans="1:15" ht="13.2" customHeight="1" x14ac:dyDescent="0.25">
      <c r="A2081"/>
      <c r="B2081"/>
      <c r="C2081"/>
      <c r="D2081"/>
      <c r="E2081"/>
      <c r="F2081"/>
      <c r="G2081"/>
      <c r="H2081"/>
      <c r="I2081"/>
      <c r="J2081"/>
      <c r="K2081"/>
      <c r="L2081"/>
      <c r="M2081"/>
      <c r="N2081"/>
      <c r="O2081"/>
    </row>
    <row r="2082" spans="1:15" ht="13.2" customHeight="1" x14ac:dyDescent="0.25">
      <c r="A2082"/>
      <c r="B2082"/>
      <c r="C2082"/>
      <c r="D2082"/>
      <c r="E2082"/>
      <c r="F2082"/>
      <c r="G2082"/>
      <c r="H2082"/>
      <c r="I2082"/>
      <c r="J2082"/>
      <c r="K2082"/>
      <c r="L2082"/>
      <c r="M2082"/>
      <c r="N2082"/>
      <c r="O2082"/>
    </row>
    <row r="2083" spans="1:15" ht="13.2" customHeight="1" x14ac:dyDescent="0.25">
      <c r="A2083"/>
      <c r="B2083"/>
      <c r="C2083"/>
      <c r="D2083"/>
      <c r="E2083"/>
      <c r="F2083"/>
      <c r="G2083"/>
      <c r="H2083"/>
      <c r="I2083"/>
      <c r="J2083"/>
      <c r="K2083"/>
      <c r="L2083"/>
      <c r="M2083"/>
      <c r="N2083"/>
      <c r="O2083"/>
    </row>
    <row r="2084" spans="1:15" ht="13.2" customHeight="1" x14ac:dyDescent="0.25">
      <c r="A2084"/>
      <c r="B2084"/>
      <c r="C2084"/>
      <c r="D2084"/>
      <c r="E2084"/>
      <c r="F2084"/>
      <c r="G2084"/>
      <c r="H2084"/>
      <c r="I2084"/>
      <c r="J2084"/>
      <c r="K2084"/>
      <c r="L2084"/>
      <c r="M2084"/>
      <c r="N2084"/>
      <c r="O2084"/>
    </row>
    <row r="2085" spans="1:15" ht="13.2" customHeight="1" x14ac:dyDescent="0.25">
      <c r="A2085"/>
      <c r="B2085"/>
      <c r="C2085"/>
      <c r="D2085"/>
      <c r="E2085"/>
      <c r="F2085"/>
      <c r="G2085"/>
      <c r="H2085"/>
      <c r="I2085"/>
      <c r="J2085"/>
      <c r="K2085"/>
      <c r="L2085"/>
      <c r="M2085"/>
      <c r="N2085"/>
      <c r="O2085"/>
    </row>
    <row r="2086" spans="1:15" ht="13.2" customHeight="1" x14ac:dyDescent="0.25">
      <c r="A2086"/>
      <c r="B2086"/>
      <c r="C2086"/>
      <c r="D2086"/>
      <c r="E2086"/>
      <c r="F2086"/>
      <c r="G2086"/>
      <c r="H2086"/>
      <c r="I2086"/>
      <c r="J2086"/>
      <c r="K2086"/>
      <c r="L2086"/>
      <c r="M2086"/>
      <c r="N2086"/>
      <c r="O2086"/>
    </row>
    <row r="2087" spans="1:15" ht="13.2" customHeight="1" x14ac:dyDescent="0.25">
      <c r="A2087"/>
      <c r="B2087"/>
      <c r="C2087"/>
      <c r="D2087"/>
      <c r="E2087"/>
      <c r="F2087"/>
      <c r="G2087"/>
      <c r="H2087"/>
      <c r="I2087"/>
      <c r="J2087"/>
      <c r="K2087"/>
      <c r="L2087"/>
      <c r="M2087"/>
      <c r="N2087"/>
      <c r="O2087"/>
    </row>
    <row r="2088" spans="1:15" ht="13.2" customHeight="1" x14ac:dyDescent="0.25">
      <c r="A2088"/>
      <c r="B2088"/>
      <c r="C2088"/>
      <c r="D2088"/>
      <c r="E2088"/>
      <c r="F2088"/>
      <c r="G2088"/>
      <c r="H2088"/>
      <c r="I2088"/>
      <c r="J2088"/>
      <c r="K2088"/>
      <c r="L2088"/>
      <c r="M2088"/>
      <c r="N2088"/>
      <c r="O2088"/>
    </row>
    <row r="2089" spans="1:15" ht="13.2" customHeight="1" x14ac:dyDescent="0.25">
      <c r="A2089"/>
      <c r="B2089"/>
      <c r="C2089"/>
      <c r="D2089"/>
      <c r="E2089"/>
      <c r="F2089"/>
      <c r="G2089"/>
      <c r="H2089"/>
      <c r="I2089"/>
      <c r="J2089"/>
      <c r="K2089"/>
      <c r="L2089"/>
      <c r="M2089"/>
      <c r="N2089"/>
      <c r="O2089"/>
    </row>
    <row r="2090" spans="1:15" ht="13.2" customHeight="1" x14ac:dyDescent="0.25">
      <c r="A2090"/>
      <c r="B2090"/>
      <c r="C2090"/>
      <c r="D2090"/>
      <c r="E2090"/>
      <c r="F2090"/>
      <c r="G2090"/>
      <c r="H2090"/>
      <c r="I2090"/>
      <c r="J2090"/>
      <c r="K2090"/>
      <c r="L2090"/>
      <c r="M2090"/>
      <c r="N2090"/>
      <c r="O2090"/>
    </row>
    <row r="2091" spans="1:15" ht="13.2" customHeight="1" x14ac:dyDescent="0.25">
      <c r="A2091"/>
      <c r="B2091"/>
      <c r="C2091"/>
      <c r="D2091"/>
      <c r="E2091"/>
      <c r="F2091"/>
      <c r="G2091"/>
      <c r="H2091"/>
      <c r="I2091"/>
      <c r="J2091"/>
      <c r="K2091"/>
      <c r="L2091"/>
      <c r="M2091"/>
      <c r="N2091"/>
      <c r="O2091"/>
    </row>
    <row r="2092" spans="1:15" ht="13.2" customHeight="1" x14ac:dyDescent="0.25">
      <c r="A2092"/>
      <c r="B2092"/>
      <c r="C2092"/>
      <c r="D2092"/>
      <c r="E2092"/>
      <c r="F2092"/>
      <c r="G2092"/>
      <c r="H2092"/>
      <c r="I2092"/>
      <c r="J2092"/>
      <c r="K2092"/>
      <c r="L2092"/>
      <c r="M2092"/>
      <c r="N2092"/>
      <c r="O2092"/>
    </row>
    <row r="2093" spans="1:15" ht="13.2" customHeight="1" x14ac:dyDescent="0.25">
      <c r="A2093"/>
      <c r="B2093"/>
      <c r="C2093"/>
      <c r="D2093"/>
      <c r="E2093"/>
      <c r="F2093"/>
      <c r="G2093"/>
      <c r="H2093"/>
      <c r="I2093"/>
      <c r="J2093"/>
      <c r="K2093"/>
      <c r="L2093"/>
      <c r="M2093"/>
      <c r="N2093"/>
      <c r="O2093"/>
    </row>
    <row r="2094" spans="1:15" ht="13.2" customHeight="1" x14ac:dyDescent="0.25">
      <c r="A2094"/>
      <c r="B2094"/>
      <c r="C2094"/>
      <c r="D2094"/>
      <c r="E2094"/>
      <c r="F2094"/>
      <c r="G2094"/>
      <c r="H2094"/>
      <c r="I2094"/>
      <c r="J2094"/>
      <c r="K2094"/>
      <c r="L2094"/>
      <c r="M2094"/>
      <c r="N2094"/>
      <c r="O2094"/>
    </row>
    <row r="2095" spans="1:15" ht="13.2" customHeight="1" x14ac:dyDescent="0.25">
      <c r="A2095"/>
      <c r="B2095"/>
      <c r="C2095"/>
      <c r="D2095"/>
      <c r="E2095"/>
      <c r="F2095"/>
      <c r="G2095"/>
      <c r="H2095"/>
      <c r="I2095"/>
      <c r="J2095"/>
      <c r="K2095"/>
      <c r="L2095"/>
      <c r="M2095"/>
      <c r="N2095"/>
      <c r="O2095"/>
    </row>
    <row r="2096" spans="1:15" ht="13.2" customHeight="1" x14ac:dyDescent="0.25">
      <c r="A2096"/>
      <c r="B2096"/>
      <c r="C2096"/>
      <c r="D2096"/>
      <c r="E2096"/>
      <c r="F2096"/>
      <c r="G2096"/>
      <c r="H2096"/>
      <c r="I2096"/>
      <c r="J2096"/>
      <c r="K2096"/>
      <c r="L2096"/>
      <c r="M2096"/>
      <c r="N2096"/>
      <c r="O2096"/>
    </row>
    <row r="2097" spans="1:15" ht="13.2" customHeight="1" x14ac:dyDescent="0.25">
      <c r="A2097"/>
      <c r="B2097"/>
      <c r="C2097"/>
      <c r="D2097"/>
      <c r="E2097"/>
      <c r="F2097"/>
      <c r="G2097"/>
      <c r="H2097"/>
      <c r="I2097"/>
      <c r="J2097"/>
      <c r="K2097"/>
      <c r="L2097"/>
      <c r="M2097"/>
      <c r="N2097"/>
      <c r="O2097"/>
    </row>
    <row r="2098" spans="1:15" ht="13.2" customHeight="1" x14ac:dyDescent="0.25">
      <c r="A2098"/>
      <c r="B2098"/>
      <c r="C2098"/>
      <c r="D2098"/>
      <c r="E2098"/>
      <c r="F2098"/>
      <c r="G2098"/>
      <c r="H2098"/>
      <c r="I2098"/>
      <c r="J2098"/>
      <c r="K2098"/>
      <c r="L2098"/>
      <c r="M2098"/>
      <c r="N2098"/>
      <c r="O2098"/>
    </row>
    <row r="2099" spans="1:15" ht="13.2" customHeight="1" x14ac:dyDescent="0.25">
      <c r="A2099"/>
      <c r="B2099"/>
      <c r="C2099"/>
      <c r="D2099"/>
      <c r="E2099"/>
      <c r="F2099"/>
      <c r="G2099"/>
      <c r="H2099"/>
      <c r="I2099"/>
      <c r="J2099"/>
      <c r="K2099"/>
      <c r="L2099"/>
      <c r="M2099"/>
      <c r="N2099"/>
      <c r="O2099"/>
    </row>
    <row r="2100" spans="1:15" ht="13.2" customHeight="1" x14ac:dyDescent="0.25">
      <c r="A2100"/>
      <c r="B2100"/>
      <c r="C2100"/>
      <c r="D2100"/>
      <c r="E2100"/>
      <c r="F2100"/>
      <c r="G2100"/>
      <c r="H2100"/>
      <c r="I2100"/>
      <c r="J2100"/>
      <c r="K2100"/>
      <c r="L2100"/>
      <c r="M2100"/>
      <c r="N2100"/>
      <c r="O2100"/>
    </row>
    <row r="2101" spans="1:15" ht="13.2" customHeight="1" x14ac:dyDescent="0.25">
      <c r="A2101"/>
      <c r="B2101"/>
      <c r="C2101"/>
      <c r="D2101"/>
      <c r="E2101"/>
      <c r="F2101"/>
      <c r="G2101"/>
      <c r="H2101"/>
      <c r="I2101"/>
      <c r="J2101"/>
      <c r="K2101"/>
      <c r="L2101"/>
      <c r="M2101"/>
      <c r="N2101"/>
      <c r="O2101"/>
    </row>
    <row r="2102" spans="1:15" ht="13.2" customHeight="1" x14ac:dyDescent="0.25">
      <c r="A2102"/>
      <c r="B2102"/>
      <c r="C2102"/>
      <c r="D2102"/>
      <c r="E2102"/>
      <c r="F2102"/>
      <c r="G2102"/>
      <c r="H2102"/>
      <c r="I2102"/>
      <c r="J2102"/>
      <c r="K2102"/>
      <c r="L2102"/>
      <c r="M2102"/>
      <c r="N2102"/>
      <c r="O2102"/>
    </row>
    <row r="2103" spans="1:15" ht="13.2" customHeight="1" x14ac:dyDescent="0.25">
      <c r="A2103"/>
      <c r="B2103"/>
      <c r="C2103"/>
      <c r="D2103"/>
      <c r="E2103"/>
      <c r="F2103"/>
      <c r="G2103"/>
      <c r="H2103"/>
      <c r="I2103"/>
      <c r="J2103"/>
      <c r="K2103"/>
      <c r="L2103"/>
      <c r="M2103"/>
      <c r="N2103"/>
      <c r="O2103"/>
    </row>
    <row r="2104" spans="1:15" ht="13.2" customHeight="1" x14ac:dyDescent="0.25">
      <c r="A2104"/>
      <c r="B2104"/>
      <c r="C2104"/>
      <c r="D2104"/>
      <c r="E2104"/>
      <c r="F2104"/>
      <c r="G2104"/>
      <c r="H2104"/>
      <c r="I2104"/>
      <c r="J2104"/>
      <c r="K2104"/>
      <c r="L2104"/>
      <c r="M2104"/>
      <c r="N2104"/>
      <c r="O2104"/>
    </row>
    <row r="2105" spans="1:15" ht="13.2" customHeight="1" x14ac:dyDescent="0.25">
      <c r="A2105"/>
      <c r="B2105"/>
      <c r="C2105"/>
      <c r="D2105"/>
      <c r="E2105"/>
      <c r="F2105"/>
      <c r="G2105"/>
      <c r="H2105"/>
      <c r="I2105"/>
      <c r="J2105"/>
      <c r="K2105"/>
      <c r="L2105"/>
      <c r="M2105"/>
      <c r="N2105"/>
      <c r="O2105"/>
    </row>
    <row r="2106" spans="1:15" ht="13.2" customHeight="1" x14ac:dyDescent="0.25">
      <c r="A2106"/>
      <c r="B2106"/>
      <c r="C2106"/>
      <c r="D2106"/>
      <c r="E2106"/>
      <c r="F2106"/>
      <c r="G2106"/>
      <c r="H2106"/>
      <c r="I2106"/>
      <c r="J2106"/>
      <c r="K2106"/>
      <c r="L2106"/>
      <c r="M2106"/>
      <c r="N2106"/>
      <c r="O2106"/>
    </row>
    <row r="2107" spans="1:15" ht="13.2" customHeight="1" x14ac:dyDescent="0.25">
      <c r="A2107"/>
      <c r="B2107"/>
      <c r="C2107"/>
      <c r="D2107"/>
      <c r="E2107"/>
      <c r="F2107"/>
      <c r="G2107"/>
      <c r="H2107"/>
      <c r="I2107"/>
      <c r="J2107"/>
      <c r="K2107"/>
      <c r="L2107"/>
      <c r="M2107"/>
      <c r="N2107"/>
      <c r="O2107"/>
    </row>
    <row r="2108" spans="1:15" ht="13.2" customHeight="1" x14ac:dyDescent="0.25">
      <c r="A2108"/>
      <c r="B2108"/>
      <c r="C2108"/>
      <c r="D2108"/>
      <c r="E2108"/>
      <c r="F2108"/>
      <c r="G2108"/>
      <c r="H2108"/>
      <c r="I2108"/>
      <c r="J2108"/>
      <c r="K2108"/>
      <c r="L2108"/>
      <c r="M2108"/>
      <c r="N2108"/>
      <c r="O2108"/>
    </row>
    <row r="2109" spans="1:15" ht="13.2" customHeight="1" x14ac:dyDescent="0.25">
      <c r="A2109"/>
      <c r="B2109"/>
      <c r="C2109"/>
      <c r="D2109"/>
      <c r="E2109"/>
      <c r="F2109"/>
      <c r="G2109"/>
      <c r="H2109"/>
      <c r="I2109"/>
      <c r="J2109"/>
      <c r="K2109"/>
      <c r="L2109"/>
      <c r="M2109"/>
      <c r="N2109"/>
      <c r="O2109"/>
    </row>
    <row r="2110" spans="1:15" ht="13.2" customHeight="1" x14ac:dyDescent="0.25">
      <c r="A2110"/>
      <c r="B2110"/>
      <c r="C2110"/>
      <c r="D2110"/>
      <c r="E2110"/>
      <c r="F2110"/>
      <c r="G2110"/>
      <c r="H2110"/>
      <c r="I2110"/>
      <c r="J2110"/>
      <c r="K2110"/>
      <c r="L2110"/>
      <c r="M2110"/>
      <c r="N2110"/>
      <c r="O2110"/>
    </row>
    <row r="2111" spans="1:15" ht="13.2" customHeight="1" x14ac:dyDescent="0.25">
      <c r="A2111"/>
      <c r="B2111"/>
      <c r="C2111"/>
      <c r="D2111"/>
      <c r="E2111"/>
      <c r="F2111"/>
      <c r="G2111"/>
      <c r="H2111"/>
      <c r="I2111"/>
      <c r="J2111"/>
      <c r="K2111"/>
      <c r="L2111"/>
      <c r="M2111"/>
      <c r="N2111"/>
      <c r="O2111"/>
    </row>
    <row r="2112" spans="1:15" ht="13.2" customHeight="1" x14ac:dyDescent="0.25">
      <c r="A2112"/>
      <c r="B2112"/>
      <c r="C2112"/>
      <c r="D2112"/>
      <c r="E2112"/>
      <c r="F2112"/>
      <c r="G2112"/>
      <c r="H2112"/>
      <c r="I2112"/>
      <c r="J2112"/>
      <c r="K2112"/>
      <c r="L2112"/>
      <c r="M2112"/>
      <c r="N2112"/>
      <c r="O2112"/>
    </row>
    <row r="2113" spans="1:15" ht="13.2" customHeight="1" x14ac:dyDescent="0.25">
      <c r="A2113"/>
      <c r="B2113"/>
      <c r="C2113"/>
      <c r="D2113"/>
      <c r="E2113"/>
      <c r="F2113"/>
      <c r="G2113"/>
      <c r="H2113"/>
      <c r="I2113"/>
      <c r="J2113"/>
      <c r="K2113"/>
      <c r="L2113"/>
      <c r="M2113"/>
      <c r="N2113"/>
      <c r="O2113"/>
    </row>
    <row r="2114" spans="1:15" ht="13.2" customHeight="1" x14ac:dyDescent="0.25">
      <c r="A2114"/>
      <c r="B2114"/>
      <c r="C2114"/>
      <c r="D2114"/>
      <c r="E2114"/>
      <c r="F2114"/>
      <c r="G2114"/>
      <c r="H2114"/>
      <c r="I2114"/>
      <c r="J2114"/>
      <c r="K2114"/>
      <c r="L2114"/>
      <c r="M2114"/>
      <c r="N2114"/>
      <c r="O2114"/>
    </row>
    <row r="2115" spans="1:15" ht="13.2" customHeight="1" x14ac:dyDescent="0.25">
      <c r="A2115"/>
      <c r="B2115"/>
      <c r="C2115"/>
      <c r="D2115"/>
      <c r="E2115"/>
      <c r="F2115"/>
      <c r="G2115"/>
      <c r="H2115"/>
      <c r="I2115"/>
      <c r="J2115"/>
      <c r="K2115"/>
      <c r="L2115"/>
      <c r="M2115"/>
      <c r="N2115"/>
      <c r="O2115"/>
    </row>
    <row r="2116" spans="1:15" ht="13.2" customHeight="1" x14ac:dyDescent="0.25">
      <c r="A2116"/>
      <c r="B2116"/>
      <c r="C2116"/>
      <c r="D2116"/>
      <c r="E2116"/>
      <c r="F2116"/>
      <c r="G2116"/>
      <c r="H2116"/>
      <c r="I2116"/>
      <c r="J2116"/>
      <c r="K2116"/>
      <c r="L2116"/>
      <c r="M2116"/>
      <c r="N2116"/>
      <c r="O2116"/>
    </row>
    <row r="2117" spans="1:15" ht="13.2" customHeight="1" x14ac:dyDescent="0.25">
      <c r="A2117"/>
      <c r="B2117"/>
      <c r="C2117"/>
      <c r="D2117"/>
      <c r="E2117"/>
      <c r="F2117"/>
      <c r="G2117"/>
      <c r="H2117"/>
      <c r="I2117"/>
      <c r="J2117"/>
      <c r="K2117"/>
      <c r="L2117"/>
      <c r="M2117"/>
      <c r="N2117"/>
      <c r="O2117"/>
    </row>
    <row r="2118" spans="1:15" ht="13.2" customHeight="1" x14ac:dyDescent="0.25">
      <c r="A2118"/>
      <c r="B2118"/>
      <c r="C2118"/>
      <c r="D2118"/>
      <c r="E2118"/>
      <c r="F2118"/>
      <c r="G2118"/>
      <c r="H2118"/>
      <c r="I2118"/>
      <c r="J2118"/>
      <c r="K2118"/>
      <c r="L2118"/>
      <c r="M2118"/>
      <c r="N2118"/>
      <c r="O2118"/>
    </row>
    <row r="2119" spans="1:15" ht="13.2" customHeight="1" x14ac:dyDescent="0.25">
      <c r="A2119"/>
      <c r="B2119"/>
      <c r="C2119"/>
      <c r="D2119"/>
      <c r="E2119"/>
      <c r="F2119"/>
      <c r="G2119"/>
      <c r="H2119"/>
      <c r="I2119"/>
      <c r="J2119"/>
      <c r="K2119"/>
      <c r="L2119"/>
      <c r="M2119"/>
      <c r="N2119"/>
      <c r="O2119"/>
    </row>
    <row r="2120" spans="1:15" ht="13.2" customHeight="1" x14ac:dyDescent="0.25">
      <c r="A2120"/>
      <c r="B2120"/>
      <c r="C2120"/>
      <c r="D2120"/>
      <c r="E2120"/>
      <c r="F2120"/>
      <c r="G2120"/>
      <c r="H2120"/>
      <c r="I2120"/>
      <c r="J2120"/>
      <c r="K2120"/>
      <c r="L2120"/>
      <c r="M2120"/>
      <c r="N2120"/>
      <c r="O2120"/>
    </row>
    <row r="2121" spans="1:15" ht="13.2" customHeight="1" x14ac:dyDescent="0.25">
      <c r="A2121"/>
      <c r="B2121"/>
      <c r="C2121"/>
      <c r="D2121"/>
      <c r="E2121"/>
      <c r="F2121"/>
      <c r="G2121"/>
      <c r="H2121"/>
      <c r="I2121"/>
      <c r="J2121"/>
      <c r="K2121"/>
      <c r="L2121"/>
      <c r="M2121"/>
      <c r="N2121"/>
      <c r="O2121"/>
    </row>
    <row r="2122" spans="1:15" ht="13.2" customHeight="1" x14ac:dyDescent="0.25">
      <c r="A2122"/>
      <c r="B2122"/>
      <c r="C2122"/>
      <c r="D2122"/>
      <c r="E2122"/>
      <c r="F2122"/>
      <c r="G2122"/>
      <c r="H2122"/>
      <c r="I2122"/>
      <c r="J2122"/>
      <c r="K2122"/>
      <c r="L2122"/>
      <c r="M2122"/>
      <c r="N2122"/>
      <c r="O2122"/>
    </row>
    <row r="2123" spans="1:15" ht="13.2" customHeight="1" x14ac:dyDescent="0.25">
      <c r="A2123"/>
      <c r="B2123"/>
      <c r="C2123"/>
      <c r="D2123"/>
      <c r="E2123"/>
      <c r="F2123"/>
      <c r="G2123"/>
      <c r="H2123"/>
      <c r="I2123"/>
      <c r="J2123"/>
      <c r="K2123"/>
      <c r="L2123"/>
      <c r="M2123"/>
      <c r="N2123"/>
      <c r="O2123"/>
    </row>
    <row r="2124" spans="1:15" ht="13.2" customHeight="1" x14ac:dyDescent="0.25">
      <c r="A2124"/>
      <c r="B2124"/>
      <c r="C2124"/>
      <c r="D2124"/>
      <c r="E2124"/>
      <c r="F2124"/>
      <c r="G2124"/>
      <c r="H2124"/>
      <c r="I2124"/>
      <c r="J2124"/>
      <c r="K2124"/>
      <c r="L2124"/>
      <c r="M2124"/>
      <c r="N2124"/>
      <c r="O2124"/>
    </row>
    <row r="2125" spans="1:15" ht="13.2" customHeight="1" x14ac:dyDescent="0.25">
      <c r="A2125"/>
      <c r="B2125"/>
      <c r="C2125"/>
      <c r="D2125"/>
      <c r="E2125"/>
      <c r="F2125"/>
      <c r="G2125"/>
      <c r="H2125"/>
      <c r="I2125"/>
      <c r="J2125"/>
      <c r="K2125"/>
      <c r="L2125"/>
      <c r="M2125"/>
      <c r="N2125"/>
      <c r="O2125"/>
    </row>
    <row r="2126" spans="1:15" ht="13.2" customHeight="1" x14ac:dyDescent="0.25">
      <c r="A2126"/>
      <c r="B2126"/>
      <c r="C2126"/>
      <c r="D2126"/>
      <c r="E2126"/>
      <c r="F2126"/>
      <c r="G2126"/>
      <c r="H2126"/>
      <c r="I2126"/>
      <c r="J2126"/>
      <c r="K2126"/>
      <c r="L2126"/>
      <c r="M2126"/>
      <c r="N2126"/>
      <c r="O2126"/>
    </row>
    <row r="2127" spans="1:15" ht="13.2" customHeight="1" x14ac:dyDescent="0.25">
      <c r="A2127"/>
      <c r="B2127"/>
      <c r="C2127"/>
      <c r="D2127"/>
      <c r="E2127"/>
      <c r="F2127"/>
      <c r="G2127"/>
      <c r="H2127"/>
      <c r="I2127"/>
      <c r="J2127"/>
      <c r="K2127"/>
      <c r="L2127"/>
      <c r="M2127"/>
      <c r="N2127"/>
      <c r="O2127"/>
    </row>
    <row r="2128" spans="1:15" ht="13.2" customHeight="1" x14ac:dyDescent="0.25">
      <c r="A2128"/>
      <c r="B2128"/>
      <c r="C2128"/>
      <c r="D2128"/>
      <c r="E2128"/>
      <c r="F2128"/>
      <c r="G2128"/>
      <c r="H2128"/>
      <c r="I2128"/>
      <c r="J2128"/>
      <c r="K2128"/>
      <c r="L2128"/>
      <c r="M2128"/>
      <c r="N2128"/>
      <c r="O2128"/>
    </row>
    <row r="2129" spans="1:15" ht="13.2" customHeight="1" x14ac:dyDescent="0.25">
      <c r="A2129"/>
      <c r="B2129"/>
      <c r="C2129"/>
      <c r="D2129"/>
      <c r="E2129"/>
      <c r="F2129"/>
      <c r="G2129"/>
      <c r="H2129"/>
      <c r="I2129"/>
      <c r="J2129"/>
      <c r="K2129"/>
      <c r="L2129"/>
      <c r="M2129"/>
      <c r="N2129"/>
      <c r="O2129"/>
    </row>
    <row r="2130" spans="1:15" ht="13.2" customHeight="1" x14ac:dyDescent="0.25">
      <c r="A2130"/>
      <c r="B2130"/>
      <c r="C2130"/>
      <c r="D2130"/>
      <c r="E2130"/>
      <c r="F2130"/>
      <c r="G2130"/>
      <c r="H2130"/>
      <c r="I2130"/>
      <c r="J2130"/>
      <c r="K2130"/>
      <c r="L2130"/>
      <c r="M2130"/>
      <c r="N2130"/>
      <c r="O2130"/>
    </row>
    <row r="2131" spans="1:15" ht="13.2" customHeight="1" x14ac:dyDescent="0.25">
      <c r="A2131"/>
      <c r="B2131"/>
      <c r="C2131"/>
      <c r="D2131"/>
      <c r="E2131"/>
      <c r="F2131"/>
      <c r="G2131"/>
      <c r="H2131"/>
      <c r="I2131"/>
      <c r="J2131"/>
      <c r="K2131"/>
      <c r="L2131"/>
      <c r="M2131"/>
      <c r="N2131"/>
      <c r="O2131"/>
    </row>
    <row r="2132" spans="1:15" ht="13.2" customHeight="1" x14ac:dyDescent="0.25">
      <c r="A2132"/>
      <c r="B2132"/>
      <c r="C2132"/>
      <c r="D2132"/>
      <c r="E2132"/>
      <c r="F2132"/>
      <c r="G2132"/>
      <c r="H2132"/>
      <c r="I2132"/>
      <c r="J2132"/>
      <c r="K2132"/>
      <c r="L2132"/>
      <c r="M2132"/>
      <c r="N2132"/>
      <c r="O2132"/>
    </row>
    <row r="2133" spans="1:15" ht="13.2" customHeight="1" x14ac:dyDescent="0.25">
      <c r="A2133"/>
      <c r="B2133"/>
      <c r="C2133"/>
      <c r="D2133"/>
      <c r="E2133"/>
      <c r="F2133"/>
      <c r="G2133"/>
      <c r="H2133"/>
      <c r="I2133"/>
      <c r="J2133"/>
      <c r="K2133"/>
      <c r="L2133"/>
      <c r="M2133"/>
      <c r="N2133"/>
      <c r="O2133"/>
    </row>
    <row r="2134" spans="1:15" ht="13.2" customHeight="1" x14ac:dyDescent="0.25">
      <c r="A2134"/>
      <c r="B2134"/>
      <c r="C2134"/>
      <c r="D2134"/>
      <c r="E2134"/>
      <c r="F2134"/>
      <c r="G2134"/>
      <c r="H2134"/>
      <c r="I2134"/>
      <c r="J2134"/>
      <c r="K2134"/>
      <c r="L2134"/>
      <c r="M2134"/>
      <c r="N2134"/>
      <c r="O2134"/>
    </row>
    <row r="2135" spans="1:15" ht="13.2" customHeight="1" x14ac:dyDescent="0.25">
      <c r="A2135"/>
      <c r="B2135"/>
      <c r="C2135"/>
      <c r="D2135"/>
      <c r="E2135"/>
      <c r="F2135"/>
      <c r="G2135"/>
      <c r="H2135"/>
      <c r="I2135"/>
      <c r="J2135"/>
      <c r="K2135"/>
      <c r="L2135"/>
      <c r="M2135"/>
      <c r="N2135"/>
      <c r="O2135"/>
    </row>
    <row r="2136" spans="1:15" ht="13.2" customHeight="1" x14ac:dyDescent="0.25">
      <c r="A2136"/>
      <c r="B2136"/>
      <c r="C2136"/>
      <c r="D2136"/>
      <c r="E2136"/>
      <c r="F2136"/>
      <c r="G2136"/>
      <c r="H2136"/>
      <c r="I2136"/>
      <c r="J2136"/>
      <c r="K2136"/>
      <c r="L2136"/>
      <c r="M2136"/>
      <c r="N2136"/>
      <c r="O2136"/>
    </row>
    <row r="2137" spans="1:15" ht="13.2" customHeight="1" x14ac:dyDescent="0.25">
      <c r="A2137"/>
      <c r="B2137"/>
      <c r="C2137"/>
      <c r="D2137"/>
      <c r="E2137"/>
      <c r="F2137"/>
      <c r="G2137"/>
      <c r="H2137"/>
      <c r="I2137"/>
      <c r="J2137"/>
      <c r="K2137"/>
      <c r="L2137"/>
      <c r="M2137"/>
      <c r="N2137"/>
      <c r="O2137"/>
    </row>
    <row r="2138" spans="1:15" ht="13.2" customHeight="1" x14ac:dyDescent="0.25">
      <c r="A2138"/>
      <c r="B2138"/>
      <c r="C2138"/>
      <c r="D2138"/>
      <c r="E2138"/>
      <c r="F2138"/>
      <c r="G2138"/>
      <c r="H2138"/>
      <c r="I2138"/>
      <c r="J2138"/>
      <c r="K2138"/>
      <c r="L2138"/>
      <c r="M2138"/>
      <c r="N2138"/>
      <c r="O2138"/>
    </row>
    <row r="2139" spans="1:15" ht="13.2" customHeight="1" x14ac:dyDescent="0.25">
      <c r="A2139"/>
      <c r="B2139"/>
      <c r="C2139"/>
      <c r="D2139"/>
      <c r="E2139"/>
      <c r="F2139"/>
      <c r="G2139"/>
      <c r="H2139"/>
      <c r="I2139"/>
      <c r="J2139"/>
      <c r="K2139"/>
      <c r="L2139"/>
      <c r="M2139"/>
      <c r="N2139"/>
      <c r="O2139"/>
    </row>
    <row r="2140" spans="1:15" ht="13.2" customHeight="1" x14ac:dyDescent="0.25">
      <c r="A2140"/>
      <c r="B2140"/>
      <c r="C2140"/>
      <c r="D2140"/>
      <c r="E2140"/>
      <c r="F2140"/>
      <c r="G2140"/>
      <c r="H2140"/>
      <c r="I2140"/>
      <c r="J2140"/>
      <c r="K2140"/>
      <c r="L2140"/>
      <c r="M2140"/>
      <c r="N2140"/>
      <c r="O2140"/>
    </row>
    <row r="2141" spans="1:15" ht="13.2" customHeight="1" x14ac:dyDescent="0.25">
      <c r="A2141"/>
      <c r="B2141"/>
      <c r="C2141"/>
      <c r="D2141"/>
      <c r="E2141"/>
      <c r="F2141"/>
      <c r="G2141"/>
      <c r="H2141"/>
      <c r="I2141"/>
      <c r="J2141"/>
      <c r="K2141"/>
      <c r="L2141"/>
      <c r="M2141"/>
      <c r="N2141"/>
      <c r="O2141"/>
    </row>
    <row r="2142" spans="1:15" ht="13.2" customHeight="1" x14ac:dyDescent="0.25">
      <c r="A2142"/>
      <c r="B2142"/>
      <c r="C2142"/>
      <c r="D2142"/>
      <c r="E2142"/>
      <c r="F2142"/>
      <c r="G2142"/>
      <c r="H2142"/>
      <c r="I2142"/>
      <c r="J2142"/>
      <c r="K2142"/>
      <c r="L2142"/>
      <c r="M2142"/>
      <c r="N2142"/>
      <c r="O2142"/>
    </row>
    <row r="2143" spans="1:15" ht="13.2" customHeight="1" x14ac:dyDescent="0.25">
      <c r="A2143"/>
      <c r="B2143"/>
      <c r="C2143"/>
      <c r="D2143"/>
      <c r="E2143"/>
      <c r="F2143"/>
      <c r="G2143"/>
      <c r="H2143"/>
      <c r="I2143"/>
      <c r="J2143"/>
      <c r="K2143"/>
      <c r="L2143"/>
      <c r="M2143"/>
      <c r="N2143"/>
      <c r="O2143"/>
    </row>
    <row r="2144" spans="1:15" ht="13.2" customHeight="1" x14ac:dyDescent="0.25">
      <c r="A2144"/>
      <c r="B2144"/>
      <c r="C2144"/>
      <c r="D2144"/>
      <c r="E2144"/>
      <c r="F2144"/>
      <c r="G2144"/>
      <c r="H2144"/>
      <c r="I2144"/>
      <c r="J2144"/>
      <c r="K2144"/>
      <c r="L2144"/>
      <c r="M2144"/>
      <c r="N2144"/>
      <c r="O2144"/>
    </row>
    <row r="2145" spans="1:15" ht="13.2" customHeight="1" x14ac:dyDescent="0.25">
      <c r="A2145"/>
      <c r="B2145"/>
      <c r="C2145"/>
      <c r="D2145"/>
      <c r="E2145"/>
      <c r="F2145"/>
      <c r="G2145"/>
      <c r="H2145"/>
      <c r="I2145"/>
      <c r="J2145"/>
      <c r="K2145"/>
      <c r="L2145"/>
      <c r="M2145"/>
      <c r="N2145"/>
      <c r="O2145"/>
    </row>
    <row r="2146" spans="1:15" ht="13.2" customHeight="1" x14ac:dyDescent="0.25">
      <c r="A2146"/>
      <c r="B2146"/>
      <c r="C2146"/>
      <c r="D2146"/>
      <c r="E2146"/>
      <c r="F2146"/>
      <c r="G2146"/>
      <c r="H2146"/>
      <c r="I2146"/>
      <c r="J2146"/>
      <c r="K2146"/>
      <c r="L2146"/>
      <c r="M2146"/>
      <c r="N2146"/>
      <c r="O2146"/>
    </row>
    <row r="2147" spans="1:15" ht="13.2" customHeight="1" x14ac:dyDescent="0.25">
      <c r="A2147"/>
      <c r="B2147"/>
      <c r="C2147"/>
      <c r="D2147"/>
      <c r="E2147"/>
      <c r="F2147"/>
      <c r="G2147"/>
      <c r="H2147"/>
      <c r="I2147"/>
      <c r="J2147"/>
      <c r="K2147"/>
      <c r="L2147"/>
      <c r="M2147"/>
      <c r="N2147"/>
      <c r="O2147"/>
    </row>
    <row r="2148" spans="1:15" ht="13.2" customHeight="1" x14ac:dyDescent="0.25">
      <c r="A2148"/>
      <c r="B2148"/>
      <c r="C2148"/>
      <c r="D2148"/>
      <c r="E2148"/>
      <c r="F2148"/>
      <c r="G2148"/>
      <c r="H2148"/>
      <c r="I2148"/>
      <c r="J2148"/>
      <c r="K2148"/>
      <c r="L2148"/>
      <c r="M2148"/>
      <c r="N2148"/>
      <c r="O2148"/>
    </row>
    <row r="2149" spans="1:15" ht="13.2" customHeight="1" x14ac:dyDescent="0.25">
      <c r="A2149"/>
      <c r="B2149"/>
      <c r="C2149"/>
      <c r="D2149"/>
      <c r="E2149"/>
      <c r="F2149"/>
      <c r="G2149"/>
      <c r="H2149"/>
      <c r="I2149"/>
      <c r="J2149"/>
      <c r="K2149"/>
      <c r="L2149"/>
      <c r="M2149"/>
      <c r="N2149"/>
      <c r="O2149"/>
    </row>
    <row r="2150" spans="1:15" ht="13.2" customHeight="1" x14ac:dyDescent="0.25">
      <c r="A2150"/>
      <c r="B2150"/>
      <c r="C2150"/>
      <c r="D2150"/>
      <c r="E2150"/>
      <c r="F2150"/>
      <c r="G2150"/>
      <c r="H2150"/>
      <c r="I2150"/>
      <c r="J2150"/>
      <c r="K2150"/>
      <c r="L2150"/>
      <c r="M2150"/>
      <c r="N2150"/>
      <c r="O2150"/>
    </row>
    <row r="2151" spans="1:15" ht="13.2" customHeight="1" x14ac:dyDescent="0.25">
      <c r="A2151"/>
      <c r="B2151"/>
      <c r="C2151"/>
      <c r="D2151"/>
      <c r="E2151"/>
      <c r="F2151"/>
      <c r="G2151"/>
      <c r="H2151"/>
      <c r="I2151"/>
      <c r="J2151"/>
      <c r="K2151"/>
      <c r="L2151"/>
      <c r="M2151"/>
      <c r="N2151"/>
      <c r="O2151"/>
    </row>
    <row r="2152" spans="1:15" ht="13.2" customHeight="1" x14ac:dyDescent="0.25">
      <c r="A2152"/>
      <c r="B2152"/>
      <c r="C2152"/>
      <c r="D2152"/>
      <c r="E2152"/>
      <c r="F2152"/>
      <c r="G2152"/>
      <c r="H2152"/>
      <c r="I2152"/>
      <c r="J2152"/>
      <c r="K2152"/>
      <c r="L2152"/>
      <c r="M2152"/>
      <c r="N2152"/>
      <c r="O2152"/>
    </row>
    <row r="2153" spans="1:15" ht="13.2" customHeight="1" x14ac:dyDescent="0.25">
      <c r="A2153"/>
      <c r="B2153"/>
      <c r="C2153"/>
      <c r="D2153"/>
      <c r="E2153"/>
      <c r="F2153"/>
      <c r="G2153"/>
      <c r="H2153"/>
      <c r="I2153"/>
      <c r="J2153"/>
      <c r="K2153"/>
      <c r="L2153"/>
      <c r="M2153"/>
      <c r="N2153"/>
      <c r="O2153"/>
    </row>
    <row r="2154" spans="1:15" ht="13.2" customHeight="1" x14ac:dyDescent="0.25">
      <c r="A2154"/>
      <c r="B2154"/>
      <c r="C2154"/>
      <c r="D2154"/>
      <c r="E2154"/>
      <c r="F2154"/>
      <c r="G2154"/>
      <c r="H2154"/>
      <c r="I2154"/>
      <c r="J2154"/>
      <c r="K2154"/>
      <c r="L2154"/>
      <c r="M2154"/>
      <c r="N2154"/>
      <c r="O2154"/>
    </row>
    <row r="2155" spans="1:15" ht="13.2" customHeight="1" x14ac:dyDescent="0.25">
      <c r="A2155"/>
      <c r="B2155"/>
      <c r="C2155"/>
      <c r="D2155"/>
      <c r="E2155"/>
      <c r="F2155"/>
      <c r="G2155"/>
      <c r="H2155"/>
      <c r="I2155"/>
      <c r="J2155"/>
      <c r="K2155"/>
      <c r="L2155"/>
      <c r="M2155"/>
      <c r="N2155"/>
      <c r="O2155"/>
    </row>
    <row r="2156" spans="1:15" ht="13.2" customHeight="1" x14ac:dyDescent="0.25">
      <c r="A2156"/>
      <c r="B2156"/>
      <c r="C2156"/>
      <c r="D2156"/>
      <c r="E2156"/>
      <c r="F2156"/>
      <c r="G2156"/>
      <c r="H2156"/>
      <c r="I2156"/>
      <c r="J2156"/>
      <c r="K2156"/>
      <c r="L2156"/>
      <c r="M2156"/>
      <c r="N2156"/>
      <c r="O2156"/>
    </row>
    <row r="2157" spans="1:15" ht="13.2" customHeight="1" x14ac:dyDescent="0.25">
      <c r="A2157"/>
      <c r="B2157"/>
      <c r="C2157"/>
      <c r="D2157"/>
      <c r="E2157"/>
      <c r="F2157"/>
      <c r="G2157"/>
      <c r="H2157"/>
      <c r="I2157"/>
      <c r="J2157"/>
      <c r="K2157"/>
      <c r="L2157"/>
      <c r="M2157"/>
      <c r="N2157"/>
      <c r="O2157"/>
    </row>
    <row r="2158" spans="1:15" ht="13.2" customHeight="1" x14ac:dyDescent="0.25">
      <c r="A2158"/>
      <c r="B2158"/>
      <c r="C2158"/>
      <c r="D2158"/>
      <c r="E2158"/>
      <c r="F2158"/>
      <c r="G2158"/>
      <c r="H2158"/>
      <c r="I2158"/>
      <c r="J2158"/>
      <c r="K2158"/>
      <c r="L2158"/>
      <c r="M2158"/>
      <c r="N2158"/>
      <c r="O2158"/>
    </row>
    <row r="2159" spans="1:15" ht="13.2" customHeight="1" x14ac:dyDescent="0.25">
      <c r="A2159"/>
      <c r="B2159"/>
      <c r="C2159"/>
      <c r="D2159"/>
      <c r="E2159"/>
      <c r="F2159"/>
      <c r="G2159"/>
      <c r="H2159"/>
      <c r="I2159"/>
      <c r="J2159"/>
      <c r="K2159"/>
      <c r="L2159"/>
      <c r="M2159"/>
      <c r="N2159"/>
      <c r="O2159"/>
    </row>
    <row r="2160" spans="1:15" ht="13.2" customHeight="1" x14ac:dyDescent="0.25">
      <c r="A2160"/>
      <c r="B2160"/>
      <c r="C2160"/>
      <c r="D2160"/>
      <c r="E2160"/>
      <c r="F2160"/>
      <c r="G2160"/>
      <c r="H2160"/>
      <c r="I2160"/>
      <c r="J2160"/>
      <c r="K2160"/>
      <c r="L2160"/>
      <c r="M2160"/>
      <c r="N2160"/>
      <c r="O2160"/>
    </row>
    <row r="2161" spans="1:15" ht="13.2" customHeight="1" x14ac:dyDescent="0.25">
      <c r="A2161"/>
      <c r="B2161"/>
      <c r="C2161"/>
      <c r="D2161"/>
      <c r="E2161"/>
      <c r="F2161"/>
      <c r="G2161"/>
      <c r="H2161"/>
      <c r="I2161"/>
      <c r="J2161"/>
      <c r="K2161"/>
      <c r="L2161"/>
      <c r="M2161"/>
      <c r="N2161"/>
      <c r="O2161"/>
    </row>
    <row r="2162" spans="1:15" ht="13.2" customHeight="1" x14ac:dyDescent="0.25">
      <c r="A2162"/>
      <c r="B2162"/>
      <c r="C2162"/>
      <c r="D2162"/>
      <c r="E2162"/>
      <c r="F2162"/>
      <c r="G2162"/>
      <c r="H2162"/>
      <c r="I2162"/>
      <c r="J2162"/>
      <c r="K2162"/>
      <c r="L2162"/>
      <c r="M2162"/>
      <c r="N2162"/>
      <c r="O2162"/>
    </row>
    <row r="2163" spans="1:15" ht="13.2" customHeight="1" x14ac:dyDescent="0.25">
      <c r="A2163"/>
      <c r="B2163"/>
      <c r="C2163"/>
      <c r="D2163"/>
      <c r="E2163"/>
      <c r="F2163"/>
      <c r="G2163"/>
      <c r="H2163"/>
      <c r="I2163"/>
      <c r="J2163"/>
      <c r="K2163"/>
      <c r="L2163"/>
      <c r="M2163"/>
      <c r="N2163"/>
      <c r="O2163"/>
    </row>
    <row r="2164" spans="1:15" ht="13.2" customHeight="1" x14ac:dyDescent="0.25">
      <c r="A2164"/>
      <c r="B2164"/>
      <c r="C2164"/>
      <c r="D2164"/>
      <c r="E2164"/>
      <c r="F2164"/>
      <c r="G2164"/>
      <c r="H2164"/>
      <c r="I2164"/>
      <c r="J2164"/>
      <c r="K2164"/>
      <c r="L2164"/>
      <c r="M2164"/>
      <c r="N2164"/>
      <c r="O2164"/>
    </row>
    <row r="2165" spans="1:15" ht="13.2" customHeight="1" x14ac:dyDescent="0.25">
      <c r="A2165"/>
      <c r="B2165"/>
      <c r="C2165"/>
      <c r="D2165"/>
      <c r="E2165"/>
      <c r="F2165"/>
      <c r="G2165"/>
      <c r="H2165"/>
      <c r="I2165"/>
      <c r="J2165"/>
      <c r="K2165"/>
      <c r="L2165"/>
      <c r="M2165"/>
      <c r="N2165"/>
      <c r="O2165"/>
    </row>
    <row r="2166" spans="1:15" ht="13.2" customHeight="1" x14ac:dyDescent="0.25">
      <c r="A2166"/>
      <c r="B2166"/>
      <c r="C2166"/>
      <c r="D2166"/>
      <c r="E2166"/>
      <c r="F2166"/>
      <c r="G2166"/>
      <c r="H2166"/>
      <c r="I2166"/>
      <c r="J2166"/>
      <c r="K2166"/>
      <c r="L2166"/>
      <c r="M2166"/>
      <c r="N2166"/>
      <c r="O2166"/>
    </row>
    <row r="2167" spans="1:15" ht="13.2" customHeight="1" x14ac:dyDescent="0.25">
      <c r="A2167"/>
      <c r="B2167"/>
      <c r="C2167"/>
      <c r="D2167"/>
      <c r="E2167"/>
      <c r="F2167"/>
      <c r="G2167"/>
      <c r="H2167"/>
      <c r="I2167"/>
      <c r="J2167"/>
      <c r="K2167"/>
      <c r="L2167"/>
      <c r="M2167"/>
      <c r="N2167"/>
      <c r="O2167"/>
    </row>
    <row r="2168" spans="1:15" ht="13.2" customHeight="1" x14ac:dyDescent="0.25">
      <c r="A2168"/>
      <c r="B2168"/>
      <c r="C2168"/>
      <c r="D2168"/>
      <c r="E2168"/>
      <c r="F2168"/>
      <c r="G2168"/>
      <c r="H2168"/>
      <c r="I2168"/>
      <c r="J2168"/>
      <c r="K2168"/>
      <c r="L2168"/>
      <c r="M2168"/>
      <c r="N2168"/>
      <c r="O2168"/>
    </row>
    <row r="2169" spans="1:15" ht="13.2" customHeight="1" x14ac:dyDescent="0.25">
      <c r="A2169"/>
      <c r="B2169"/>
      <c r="C2169"/>
      <c r="D2169"/>
      <c r="E2169"/>
      <c r="F2169"/>
      <c r="G2169"/>
      <c r="H2169"/>
      <c r="I2169"/>
      <c r="J2169"/>
      <c r="K2169"/>
      <c r="L2169"/>
      <c r="M2169"/>
      <c r="N2169"/>
      <c r="O2169"/>
    </row>
    <row r="2170" spans="1:15" ht="13.2" customHeight="1" x14ac:dyDescent="0.25">
      <c r="A2170"/>
      <c r="B2170"/>
      <c r="C2170"/>
      <c r="D2170"/>
      <c r="E2170"/>
      <c r="F2170"/>
      <c r="G2170"/>
      <c r="H2170"/>
      <c r="I2170"/>
      <c r="J2170"/>
      <c r="K2170"/>
      <c r="L2170"/>
      <c r="M2170"/>
      <c r="N2170"/>
      <c r="O2170"/>
    </row>
    <row r="2171" spans="1:15" ht="13.2" customHeight="1" x14ac:dyDescent="0.25">
      <c r="A2171"/>
      <c r="B2171"/>
      <c r="C2171"/>
      <c r="D2171"/>
      <c r="E2171"/>
      <c r="F2171"/>
      <c r="G2171"/>
      <c r="H2171"/>
      <c r="I2171"/>
      <c r="J2171"/>
      <c r="K2171"/>
      <c r="L2171"/>
      <c r="M2171"/>
      <c r="N2171"/>
      <c r="O2171"/>
    </row>
    <row r="2172" spans="1:15" ht="13.2" customHeight="1" x14ac:dyDescent="0.25">
      <c r="A2172"/>
      <c r="B2172"/>
      <c r="C2172"/>
      <c r="D2172"/>
      <c r="E2172"/>
      <c r="F2172"/>
      <c r="G2172"/>
      <c r="H2172"/>
      <c r="I2172"/>
      <c r="J2172"/>
      <c r="K2172"/>
      <c r="L2172"/>
      <c r="M2172"/>
      <c r="N2172"/>
      <c r="O2172"/>
    </row>
    <row r="2173" spans="1:15" ht="13.2" customHeight="1" x14ac:dyDescent="0.25">
      <c r="A2173"/>
      <c r="B2173"/>
      <c r="C2173"/>
      <c r="D2173"/>
      <c r="E2173"/>
      <c r="F2173"/>
      <c r="G2173"/>
      <c r="H2173"/>
      <c r="I2173"/>
      <c r="J2173"/>
      <c r="K2173"/>
      <c r="L2173"/>
      <c r="M2173"/>
      <c r="N2173"/>
      <c r="O2173"/>
    </row>
    <row r="2174" spans="1:15" ht="13.2" customHeight="1" x14ac:dyDescent="0.25">
      <c r="A2174"/>
      <c r="B2174"/>
      <c r="C2174"/>
      <c r="D2174"/>
      <c r="E2174"/>
      <c r="F2174"/>
      <c r="G2174"/>
      <c r="H2174"/>
      <c r="I2174"/>
      <c r="J2174"/>
      <c r="K2174"/>
      <c r="L2174"/>
      <c r="M2174"/>
      <c r="N2174"/>
      <c r="O2174"/>
    </row>
    <row r="2175" spans="1:15" ht="13.2" customHeight="1" x14ac:dyDescent="0.25">
      <c r="A2175"/>
      <c r="B2175"/>
      <c r="C2175"/>
      <c r="D2175"/>
      <c r="E2175"/>
      <c r="F2175"/>
      <c r="G2175"/>
      <c r="H2175"/>
      <c r="I2175"/>
      <c r="J2175"/>
      <c r="K2175"/>
      <c r="L2175"/>
      <c r="M2175"/>
      <c r="N2175"/>
      <c r="O2175"/>
    </row>
    <row r="2176" spans="1:15" ht="13.2" customHeight="1" x14ac:dyDescent="0.25">
      <c r="A2176"/>
      <c r="B2176"/>
      <c r="C2176"/>
      <c r="D2176"/>
      <c r="E2176"/>
      <c r="F2176"/>
      <c r="G2176"/>
      <c r="H2176"/>
      <c r="I2176"/>
      <c r="J2176"/>
      <c r="K2176"/>
      <c r="L2176"/>
      <c r="M2176"/>
      <c r="N2176"/>
      <c r="O2176"/>
    </row>
    <row r="2177" spans="1:15" ht="13.2" customHeight="1" x14ac:dyDescent="0.25">
      <c r="A2177"/>
      <c r="B2177"/>
      <c r="C2177"/>
      <c r="D2177"/>
      <c r="E2177"/>
      <c r="F2177"/>
      <c r="G2177"/>
      <c r="H2177"/>
      <c r="I2177"/>
      <c r="J2177"/>
      <c r="K2177"/>
      <c r="L2177"/>
      <c r="M2177"/>
      <c r="N2177"/>
      <c r="O2177"/>
    </row>
    <row r="2178" spans="1:15" ht="13.2" customHeight="1" x14ac:dyDescent="0.25">
      <c r="A2178"/>
      <c r="B2178"/>
      <c r="C2178"/>
      <c r="D2178"/>
      <c r="E2178"/>
      <c r="F2178"/>
      <c r="G2178"/>
      <c r="H2178"/>
      <c r="I2178"/>
      <c r="J2178"/>
      <c r="K2178"/>
      <c r="L2178"/>
      <c r="M2178"/>
      <c r="N2178"/>
      <c r="O2178"/>
    </row>
    <row r="2179" spans="1:15" ht="13.2" customHeight="1" x14ac:dyDescent="0.25">
      <c r="A2179"/>
      <c r="B2179"/>
      <c r="C2179"/>
      <c r="D2179"/>
      <c r="E2179"/>
      <c r="F2179"/>
      <c r="G2179"/>
      <c r="H2179"/>
      <c r="I2179"/>
      <c r="J2179"/>
      <c r="K2179"/>
      <c r="L2179"/>
      <c r="M2179"/>
      <c r="N2179"/>
      <c r="O2179"/>
    </row>
    <row r="2180" spans="1:15" ht="13.2" customHeight="1" x14ac:dyDescent="0.25">
      <c r="A2180"/>
      <c r="B2180"/>
      <c r="C2180"/>
      <c r="D2180"/>
      <c r="E2180"/>
      <c r="F2180"/>
      <c r="G2180"/>
      <c r="H2180"/>
      <c r="I2180"/>
      <c r="J2180"/>
      <c r="K2180"/>
      <c r="L2180"/>
      <c r="M2180"/>
      <c r="N2180"/>
      <c r="O2180"/>
    </row>
    <row r="2181" spans="1:15" ht="13.2" customHeight="1" x14ac:dyDescent="0.25">
      <c r="A2181"/>
      <c r="B2181"/>
      <c r="C2181"/>
      <c r="D2181"/>
      <c r="E2181"/>
      <c r="F2181"/>
      <c r="G2181"/>
      <c r="H2181"/>
      <c r="I2181"/>
      <c r="J2181"/>
      <c r="K2181"/>
      <c r="L2181"/>
      <c r="M2181"/>
      <c r="N2181"/>
      <c r="O2181"/>
    </row>
    <row r="2182" spans="1:15" ht="13.2" customHeight="1" x14ac:dyDescent="0.25">
      <c r="A2182"/>
      <c r="B2182"/>
      <c r="C2182"/>
      <c r="D2182"/>
      <c r="E2182"/>
      <c r="F2182"/>
      <c r="G2182"/>
      <c r="H2182"/>
      <c r="I2182"/>
      <c r="J2182"/>
      <c r="K2182"/>
      <c r="L2182"/>
      <c r="M2182"/>
      <c r="N2182"/>
      <c r="O2182"/>
    </row>
    <row r="2183" spans="1:15" ht="13.2" customHeight="1" x14ac:dyDescent="0.25">
      <c r="A2183"/>
      <c r="B2183"/>
      <c r="C2183"/>
      <c r="D2183"/>
      <c r="E2183"/>
      <c r="F2183"/>
      <c r="G2183"/>
      <c r="H2183"/>
      <c r="I2183"/>
      <c r="J2183"/>
      <c r="K2183"/>
      <c r="L2183"/>
      <c r="M2183"/>
      <c r="N2183"/>
      <c r="O2183"/>
    </row>
    <row r="2184" spans="1:15" ht="13.2" customHeight="1" x14ac:dyDescent="0.25">
      <c r="A2184"/>
      <c r="B2184"/>
      <c r="C2184"/>
      <c r="D2184"/>
      <c r="E2184"/>
      <c r="F2184"/>
      <c r="G2184"/>
      <c r="H2184"/>
      <c r="I2184"/>
      <c r="J2184"/>
      <c r="K2184"/>
      <c r="L2184"/>
      <c r="M2184"/>
      <c r="N2184"/>
      <c r="O2184"/>
    </row>
    <row r="2185" spans="1:15" ht="13.2" customHeight="1" x14ac:dyDescent="0.25">
      <c r="A2185"/>
      <c r="B2185"/>
      <c r="C2185"/>
      <c r="D2185"/>
      <c r="E2185"/>
      <c r="F2185"/>
      <c r="G2185"/>
      <c r="H2185"/>
      <c r="I2185"/>
      <c r="J2185"/>
      <c r="K2185"/>
      <c r="L2185"/>
      <c r="M2185"/>
      <c r="N2185"/>
      <c r="O2185"/>
    </row>
    <row r="2186" spans="1:15" ht="13.2" customHeight="1" x14ac:dyDescent="0.25">
      <c r="A2186"/>
      <c r="B2186"/>
      <c r="C2186"/>
      <c r="D2186"/>
      <c r="E2186"/>
      <c r="F2186"/>
      <c r="G2186"/>
      <c r="H2186"/>
      <c r="I2186"/>
      <c r="J2186"/>
      <c r="K2186"/>
      <c r="L2186"/>
      <c r="M2186"/>
      <c r="N2186"/>
      <c r="O2186"/>
    </row>
    <row r="2187" spans="1:15" ht="13.2" customHeight="1" x14ac:dyDescent="0.25">
      <c r="A2187"/>
      <c r="B2187"/>
      <c r="C2187"/>
      <c r="D2187"/>
      <c r="E2187"/>
      <c r="F2187"/>
      <c r="G2187"/>
      <c r="H2187"/>
      <c r="I2187"/>
      <c r="J2187"/>
      <c r="K2187"/>
      <c r="L2187"/>
      <c r="M2187"/>
      <c r="N2187"/>
      <c r="O2187"/>
    </row>
    <row r="2188" spans="1:15" ht="13.2" customHeight="1" x14ac:dyDescent="0.25">
      <c r="A2188"/>
      <c r="B2188"/>
      <c r="C2188"/>
      <c r="D2188"/>
      <c r="E2188"/>
      <c r="F2188"/>
      <c r="G2188"/>
      <c r="H2188"/>
      <c r="I2188"/>
      <c r="J2188"/>
      <c r="K2188"/>
      <c r="L2188"/>
      <c r="M2188"/>
      <c r="N2188"/>
      <c r="O2188"/>
    </row>
    <row r="2189" spans="1:15" ht="13.2" customHeight="1" x14ac:dyDescent="0.25">
      <c r="A2189"/>
      <c r="B2189"/>
      <c r="C2189"/>
      <c r="D2189"/>
      <c r="E2189"/>
      <c r="F2189"/>
      <c r="G2189"/>
      <c r="H2189"/>
      <c r="I2189"/>
      <c r="J2189"/>
      <c r="K2189"/>
      <c r="L2189"/>
      <c r="M2189"/>
      <c r="N2189"/>
      <c r="O2189"/>
    </row>
    <row r="2190" spans="1:15" ht="13.2" customHeight="1" x14ac:dyDescent="0.25">
      <c r="A2190"/>
      <c r="B2190"/>
      <c r="C2190"/>
      <c r="D2190"/>
      <c r="E2190"/>
      <c r="F2190"/>
      <c r="G2190"/>
      <c r="H2190"/>
      <c r="I2190"/>
      <c r="J2190"/>
      <c r="K2190"/>
      <c r="L2190"/>
      <c r="M2190"/>
      <c r="N2190"/>
      <c r="O2190"/>
    </row>
    <row r="2191" spans="1:15" ht="13.2" customHeight="1" x14ac:dyDescent="0.25">
      <c r="A2191"/>
      <c r="B2191"/>
      <c r="C2191"/>
      <c r="D2191"/>
      <c r="E2191"/>
      <c r="F2191"/>
      <c r="G2191"/>
      <c r="H2191"/>
      <c r="I2191"/>
      <c r="J2191"/>
      <c r="K2191"/>
      <c r="L2191"/>
      <c r="M2191"/>
      <c r="N2191"/>
      <c r="O2191"/>
    </row>
    <row r="2192" spans="1:15" ht="13.2" customHeight="1" x14ac:dyDescent="0.25">
      <c r="A2192"/>
      <c r="B2192"/>
      <c r="C2192"/>
      <c r="D2192"/>
      <c r="E2192"/>
      <c r="F2192"/>
      <c r="G2192"/>
      <c r="H2192"/>
      <c r="I2192"/>
      <c r="J2192"/>
      <c r="K2192"/>
      <c r="L2192"/>
      <c r="M2192"/>
      <c r="N2192"/>
      <c r="O2192"/>
    </row>
    <row r="2193" spans="1:15" ht="13.2" customHeight="1" x14ac:dyDescent="0.25">
      <c r="A2193"/>
      <c r="B2193"/>
      <c r="C2193"/>
      <c r="D2193"/>
      <c r="E2193"/>
      <c r="F2193"/>
      <c r="G2193"/>
      <c r="H2193"/>
      <c r="I2193"/>
      <c r="J2193"/>
      <c r="K2193"/>
      <c r="L2193"/>
      <c r="M2193"/>
      <c r="N2193"/>
      <c r="O2193"/>
    </row>
    <row r="2194" spans="1:15" ht="13.2" customHeight="1" x14ac:dyDescent="0.25">
      <c r="A2194"/>
      <c r="B2194"/>
      <c r="C2194"/>
      <c r="D2194"/>
      <c r="E2194"/>
      <c r="F2194"/>
      <c r="G2194"/>
      <c r="H2194"/>
      <c r="I2194"/>
      <c r="J2194"/>
      <c r="K2194"/>
      <c r="L2194"/>
      <c r="M2194"/>
      <c r="N2194"/>
      <c r="O2194"/>
    </row>
    <row r="2195" spans="1:15" ht="13.2" customHeight="1" x14ac:dyDescent="0.25">
      <c r="A2195"/>
      <c r="B2195"/>
      <c r="C2195"/>
      <c r="D2195"/>
      <c r="E2195"/>
      <c r="F2195"/>
      <c r="G2195"/>
      <c r="H2195"/>
      <c r="I2195"/>
      <c r="J2195"/>
      <c r="K2195"/>
      <c r="L2195"/>
      <c r="M2195"/>
      <c r="N2195"/>
      <c r="O2195"/>
    </row>
    <row r="2196" spans="1:15" ht="13.2" customHeight="1" x14ac:dyDescent="0.25">
      <c r="A2196"/>
      <c r="B2196"/>
      <c r="C2196"/>
      <c r="D2196"/>
      <c r="E2196"/>
      <c r="F2196"/>
      <c r="G2196"/>
      <c r="H2196"/>
      <c r="I2196"/>
      <c r="J2196"/>
      <c r="K2196"/>
      <c r="L2196"/>
      <c r="M2196"/>
      <c r="N2196"/>
      <c r="O2196"/>
    </row>
    <row r="2197" spans="1:15" ht="13.2" customHeight="1" x14ac:dyDescent="0.25">
      <c r="A2197"/>
      <c r="B2197"/>
      <c r="C2197"/>
      <c r="D2197"/>
      <c r="E2197"/>
      <c r="F2197"/>
      <c r="G2197"/>
      <c r="H2197"/>
      <c r="I2197"/>
      <c r="J2197"/>
      <c r="K2197"/>
      <c r="L2197"/>
      <c r="M2197"/>
      <c r="N2197"/>
      <c r="O2197"/>
    </row>
    <row r="2198" spans="1:15" ht="13.2" customHeight="1" x14ac:dyDescent="0.25">
      <c r="A2198"/>
      <c r="B2198"/>
      <c r="C2198"/>
      <c r="D2198"/>
      <c r="E2198"/>
      <c r="F2198"/>
      <c r="G2198"/>
      <c r="H2198"/>
      <c r="I2198"/>
      <c r="J2198"/>
      <c r="K2198"/>
      <c r="L2198"/>
      <c r="M2198"/>
      <c r="N2198"/>
      <c r="O2198"/>
    </row>
    <row r="2199" spans="1:15" ht="13.2" customHeight="1" x14ac:dyDescent="0.25">
      <c r="A2199"/>
      <c r="B2199"/>
      <c r="C2199"/>
      <c r="D2199"/>
      <c r="E2199"/>
      <c r="F2199"/>
      <c r="G2199"/>
      <c r="H2199"/>
      <c r="I2199"/>
      <c r="J2199"/>
      <c r="K2199"/>
      <c r="L2199"/>
      <c r="M2199"/>
      <c r="N2199"/>
      <c r="O2199"/>
    </row>
    <row r="2200" spans="1:15" ht="13.2" customHeight="1" x14ac:dyDescent="0.25">
      <c r="A2200"/>
      <c r="B2200"/>
      <c r="C2200"/>
      <c r="D2200"/>
      <c r="E2200"/>
      <c r="F2200"/>
      <c r="G2200"/>
      <c r="H2200"/>
      <c r="I2200"/>
      <c r="J2200"/>
      <c r="K2200"/>
      <c r="L2200"/>
      <c r="M2200"/>
      <c r="N2200"/>
      <c r="O2200"/>
    </row>
    <row r="2201" spans="1:15" ht="13.2" customHeight="1" x14ac:dyDescent="0.25">
      <c r="A2201"/>
      <c r="B2201"/>
      <c r="C2201"/>
      <c r="D2201"/>
      <c r="E2201"/>
      <c r="F2201"/>
      <c r="G2201"/>
      <c r="H2201"/>
      <c r="I2201"/>
      <c r="J2201"/>
      <c r="K2201"/>
      <c r="L2201"/>
      <c r="M2201"/>
      <c r="N2201"/>
      <c r="O2201"/>
    </row>
    <row r="2202" spans="1:15" ht="13.2" customHeight="1" x14ac:dyDescent="0.25">
      <c r="A2202"/>
      <c r="B2202"/>
      <c r="C2202"/>
      <c r="D2202"/>
      <c r="E2202"/>
      <c r="F2202"/>
      <c r="G2202"/>
      <c r="H2202"/>
      <c r="I2202"/>
      <c r="J2202"/>
      <c r="K2202"/>
      <c r="L2202"/>
      <c r="M2202"/>
      <c r="N2202"/>
      <c r="O2202"/>
    </row>
    <row r="2203" spans="1:15" ht="13.2" customHeight="1" x14ac:dyDescent="0.25">
      <c r="A2203"/>
      <c r="B2203"/>
      <c r="C2203"/>
      <c r="D2203"/>
      <c r="E2203"/>
      <c r="F2203"/>
      <c r="G2203"/>
      <c r="H2203"/>
      <c r="I2203"/>
      <c r="J2203"/>
      <c r="K2203"/>
      <c r="L2203"/>
      <c r="M2203"/>
      <c r="N2203"/>
      <c r="O2203"/>
    </row>
    <row r="2204" spans="1:15" ht="13.2" customHeight="1" x14ac:dyDescent="0.25">
      <c r="A2204"/>
      <c r="B2204"/>
      <c r="C2204"/>
      <c r="D2204"/>
      <c r="E2204"/>
      <c r="F2204"/>
      <c r="G2204"/>
      <c r="H2204"/>
      <c r="I2204"/>
      <c r="J2204"/>
      <c r="K2204"/>
      <c r="L2204"/>
      <c r="M2204"/>
      <c r="N2204"/>
      <c r="O2204"/>
    </row>
    <row r="2205" spans="1:15" ht="13.2" customHeight="1" x14ac:dyDescent="0.25">
      <c r="A2205"/>
      <c r="B2205"/>
      <c r="C2205"/>
      <c r="D2205"/>
      <c r="E2205"/>
      <c r="F2205"/>
      <c r="G2205"/>
      <c r="H2205"/>
      <c r="I2205"/>
      <c r="J2205"/>
      <c r="K2205"/>
      <c r="L2205"/>
      <c r="M2205"/>
      <c r="N2205"/>
      <c r="O2205"/>
    </row>
    <row r="2206" spans="1:15" ht="13.2" customHeight="1" x14ac:dyDescent="0.25">
      <c r="A2206"/>
      <c r="B2206"/>
      <c r="C2206"/>
      <c r="D2206"/>
      <c r="E2206"/>
      <c r="F2206"/>
      <c r="G2206"/>
      <c r="H2206"/>
      <c r="I2206"/>
      <c r="J2206"/>
      <c r="K2206"/>
      <c r="L2206"/>
      <c r="M2206"/>
      <c r="N2206"/>
      <c r="O2206"/>
    </row>
    <row r="2207" spans="1:15" ht="13.2" customHeight="1" x14ac:dyDescent="0.25">
      <c r="A2207"/>
      <c r="B2207"/>
      <c r="C2207"/>
      <c r="D2207"/>
      <c r="E2207"/>
      <c r="F2207"/>
      <c r="G2207"/>
      <c r="H2207"/>
      <c r="I2207"/>
      <c r="J2207"/>
      <c r="K2207"/>
      <c r="L2207"/>
      <c r="M2207"/>
      <c r="N2207"/>
      <c r="O2207"/>
    </row>
    <row r="2208" spans="1:15" ht="13.2" customHeight="1" x14ac:dyDescent="0.25">
      <c r="A2208"/>
      <c r="B2208"/>
      <c r="C2208"/>
      <c r="D2208"/>
      <c r="E2208"/>
      <c r="F2208"/>
      <c r="G2208"/>
      <c r="H2208"/>
      <c r="I2208"/>
      <c r="J2208"/>
      <c r="K2208"/>
      <c r="L2208"/>
      <c r="M2208"/>
      <c r="N2208"/>
      <c r="O2208"/>
    </row>
    <row r="2209" spans="1:15" ht="13.2" customHeight="1" x14ac:dyDescent="0.25">
      <c r="A2209"/>
      <c r="B2209"/>
      <c r="C2209"/>
      <c r="D2209"/>
      <c r="E2209"/>
      <c r="F2209"/>
      <c r="G2209"/>
      <c r="H2209"/>
      <c r="I2209"/>
      <c r="J2209"/>
      <c r="K2209"/>
      <c r="L2209"/>
      <c r="M2209"/>
      <c r="N2209"/>
      <c r="O2209"/>
    </row>
    <row r="2210" spans="1:15" ht="13.2" customHeight="1" x14ac:dyDescent="0.25">
      <c r="A2210"/>
      <c r="B2210"/>
      <c r="C2210"/>
      <c r="D2210"/>
      <c r="E2210"/>
      <c r="F2210"/>
      <c r="G2210"/>
      <c r="H2210"/>
      <c r="I2210"/>
      <c r="J2210"/>
      <c r="K2210"/>
      <c r="L2210"/>
      <c r="M2210"/>
      <c r="N2210"/>
      <c r="O2210"/>
    </row>
    <row r="2211" spans="1:15" ht="13.2" customHeight="1" x14ac:dyDescent="0.25">
      <c r="A2211"/>
      <c r="B2211"/>
      <c r="C2211"/>
      <c r="D2211"/>
      <c r="E2211"/>
      <c r="F2211"/>
      <c r="G2211"/>
      <c r="H2211"/>
      <c r="I2211"/>
      <c r="J2211"/>
      <c r="K2211"/>
      <c r="L2211"/>
      <c r="M2211"/>
      <c r="N2211"/>
      <c r="O2211"/>
    </row>
    <row r="2212" spans="1:15" ht="13.2" customHeight="1" x14ac:dyDescent="0.25">
      <c r="A2212"/>
      <c r="B2212"/>
      <c r="C2212"/>
      <c r="D2212"/>
      <c r="E2212"/>
      <c r="F2212"/>
      <c r="G2212"/>
      <c r="H2212"/>
      <c r="I2212"/>
      <c r="J2212"/>
      <c r="K2212"/>
      <c r="L2212"/>
      <c r="M2212"/>
      <c r="N2212"/>
      <c r="O2212"/>
    </row>
    <row r="2213" spans="1:15" ht="13.2" customHeight="1" x14ac:dyDescent="0.25">
      <c r="A2213"/>
      <c r="B2213"/>
      <c r="C2213"/>
      <c r="D2213"/>
      <c r="E2213"/>
      <c r="F2213"/>
      <c r="G2213"/>
      <c r="H2213"/>
      <c r="I2213"/>
      <c r="J2213"/>
      <c r="K2213"/>
      <c r="L2213"/>
      <c r="M2213"/>
      <c r="N2213"/>
      <c r="O2213"/>
    </row>
    <row r="2214" spans="1:15" ht="13.2" customHeight="1" x14ac:dyDescent="0.25">
      <c r="A2214"/>
      <c r="B2214"/>
      <c r="C2214"/>
      <c r="D2214"/>
      <c r="E2214"/>
      <c r="F2214"/>
      <c r="G2214"/>
      <c r="H2214"/>
      <c r="I2214"/>
      <c r="J2214"/>
      <c r="K2214"/>
      <c r="L2214"/>
      <c r="M2214"/>
      <c r="N2214"/>
      <c r="O2214"/>
    </row>
    <row r="2215" spans="1:15" ht="13.2" customHeight="1" x14ac:dyDescent="0.25">
      <c r="A2215"/>
      <c r="B2215"/>
      <c r="C2215"/>
      <c r="D2215"/>
      <c r="E2215"/>
      <c r="F2215"/>
      <c r="G2215"/>
      <c r="H2215"/>
      <c r="I2215"/>
      <c r="J2215"/>
      <c r="K2215"/>
      <c r="L2215"/>
      <c r="M2215"/>
      <c r="N2215"/>
      <c r="O2215"/>
    </row>
    <row r="2216" spans="1:15" ht="13.2" customHeight="1" x14ac:dyDescent="0.25">
      <c r="A2216"/>
      <c r="B2216"/>
      <c r="C2216"/>
      <c r="D2216"/>
      <c r="E2216"/>
      <c r="F2216"/>
      <c r="G2216"/>
      <c r="H2216"/>
      <c r="I2216"/>
      <c r="J2216"/>
      <c r="K2216"/>
      <c r="L2216"/>
      <c r="M2216"/>
      <c r="N2216"/>
      <c r="O2216"/>
    </row>
    <row r="2217" spans="1:15" ht="13.2" customHeight="1" x14ac:dyDescent="0.25">
      <c r="A2217"/>
      <c r="B2217"/>
      <c r="C2217"/>
      <c r="D2217"/>
      <c r="E2217"/>
      <c r="F2217"/>
      <c r="G2217"/>
      <c r="H2217"/>
      <c r="I2217"/>
      <c r="J2217"/>
      <c r="K2217"/>
      <c r="L2217"/>
      <c r="M2217"/>
      <c r="N2217"/>
      <c r="O2217"/>
    </row>
    <row r="2218" spans="1:15" ht="13.2" customHeight="1" x14ac:dyDescent="0.25">
      <c r="A2218"/>
      <c r="B2218"/>
      <c r="C2218"/>
      <c r="D2218"/>
      <c r="E2218"/>
      <c r="F2218"/>
      <c r="G2218"/>
      <c r="H2218"/>
      <c r="I2218"/>
      <c r="J2218"/>
      <c r="K2218"/>
      <c r="L2218"/>
      <c r="M2218"/>
      <c r="N2218"/>
      <c r="O2218"/>
    </row>
    <row r="2219" spans="1:15" ht="13.2" customHeight="1" x14ac:dyDescent="0.25">
      <c r="A2219"/>
      <c r="B2219"/>
      <c r="C2219"/>
      <c r="D2219"/>
      <c r="E2219"/>
      <c r="F2219"/>
      <c r="G2219"/>
      <c r="H2219"/>
      <c r="I2219"/>
      <c r="J2219"/>
      <c r="K2219"/>
      <c r="L2219"/>
      <c r="M2219"/>
      <c r="N2219"/>
      <c r="O2219"/>
    </row>
    <row r="2220" spans="1:15" ht="13.2" customHeight="1" x14ac:dyDescent="0.25">
      <c r="A2220"/>
      <c r="B2220"/>
      <c r="C2220"/>
      <c r="D2220"/>
      <c r="E2220"/>
      <c r="F2220"/>
      <c r="G2220"/>
      <c r="H2220"/>
      <c r="I2220"/>
      <c r="J2220"/>
      <c r="K2220"/>
      <c r="L2220"/>
      <c r="M2220"/>
      <c r="N2220"/>
      <c r="O2220"/>
    </row>
    <row r="2221" spans="1:15" ht="13.2" customHeight="1" x14ac:dyDescent="0.25">
      <c r="A2221"/>
      <c r="B2221"/>
      <c r="C2221"/>
      <c r="D2221"/>
      <c r="E2221"/>
      <c r="F2221"/>
      <c r="G2221"/>
      <c r="H2221"/>
      <c r="I2221"/>
      <c r="J2221"/>
      <c r="K2221"/>
      <c r="L2221"/>
      <c r="M2221"/>
      <c r="N2221"/>
      <c r="O2221"/>
    </row>
    <row r="2222" spans="1:15" ht="13.2" customHeight="1" x14ac:dyDescent="0.25">
      <c r="A2222"/>
      <c r="B2222"/>
      <c r="C2222"/>
      <c r="D2222"/>
      <c r="E2222"/>
      <c r="F2222"/>
      <c r="G2222"/>
      <c r="H2222"/>
      <c r="I2222"/>
      <c r="J2222"/>
      <c r="K2222"/>
      <c r="L2222"/>
      <c r="M2222"/>
      <c r="N2222"/>
      <c r="O2222"/>
    </row>
    <row r="2223" spans="1:15" ht="13.2" customHeight="1" x14ac:dyDescent="0.25">
      <c r="A2223"/>
      <c r="B2223"/>
      <c r="C2223"/>
      <c r="D2223"/>
      <c r="E2223"/>
      <c r="F2223"/>
      <c r="G2223"/>
      <c r="H2223"/>
      <c r="I2223"/>
      <c r="J2223"/>
      <c r="K2223"/>
      <c r="L2223"/>
      <c r="M2223"/>
      <c r="N2223"/>
      <c r="O2223"/>
    </row>
    <row r="2224" spans="1:15" ht="13.2" customHeight="1" x14ac:dyDescent="0.25">
      <c r="A2224"/>
      <c r="B2224"/>
      <c r="C2224"/>
      <c r="D2224"/>
      <c r="E2224"/>
      <c r="F2224"/>
      <c r="G2224"/>
      <c r="H2224"/>
      <c r="I2224"/>
      <c r="J2224"/>
      <c r="K2224"/>
      <c r="L2224"/>
      <c r="M2224"/>
      <c r="N2224"/>
      <c r="O2224"/>
    </row>
    <row r="2225" ht="13.2" customHeight="1" x14ac:dyDescent="0.25"/>
    <row r="2226" ht="13.2" customHeight="1" x14ac:dyDescent="0.25"/>
    <row r="2227" ht="13.2" customHeight="1" x14ac:dyDescent="0.25"/>
    <row r="2228" ht="13.2" customHeight="1" x14ac:dyDescent="0.25"/>
    <row r="2229" ht="13.2" customHeight="1" x14ac:dyDescent="0.25"/>
    <row r="2230" ht="13.2" customHeight="1" x14ac:dyDescent="0.25"/>
    <row r="2231" ht="13.2" customHeight="1" x14ac:dyDescent="0.25"/>
    <row r="2232" ht="13.2" customHeight="1" x14ac:dyDescent="0.25"/>
    <row r="2233" ht="13.2" customHeight="1" x14ac:dyDescent="0.25"/>
    <row r="2234" ht="13.2" customHeight="1" x14ac:dyDescent="0.25"/>
    <row r="2235" ht="13.2" customHeight="1" x14ac:dyDescent="0.25"/>
    <row r="2236" ht="13.2" customHeight="1" x14ac:dyDescent="0.25"/>
    <row r="2237" ht="13.2" customHeight="1" x14ac:dyDescent="0.25"/>
    <row r="2238" ht="13.2" customHeight="1" x14ac:dyDescent="0.25"/>
    <row r="2239" ht="13.2" customHeight="1" x14ac:dyDescent="0.25"/>
  </sheetData>
  <sheetProtection algorithmName="SHA-512" hashValue="TiuF0o7bWJl/34LcAejBMoPkkI8t03a2p5dFYqmon2bn9wIcYB1N7nGykADVUqzHZQ6W0iVctIFISWQW5AmILw==" saltValue="7HeSKAsd9OVq18fOdlv5Pw==" spinCount="100000" sheet="1" selectLockedCells="1"/>
  <mergeCells count="32">
    <mergeCell ref="A1:N1"/>
    <mergeCell ref="A10:A15"/>
    <mergeCell ref="B10:B15"/>
    <mergeCell ref="C10:C15"/>
    <mergeCell ref="D10:D15"/>
    <mergeCell ref="E10:E15"/>
    <mergeCell ref="A21:A26"/>
    <mergeCell ref="B21:B26"/>
    <mergeCell ref="C21:C26"/>
    <mergeCell ref="D21:D26"/>
    <mergeCell ref="E21:E26"/>
    <mergeCell ref="A32:A37"/>
    <mergeCell ref="B32:B37"/>
    <mergeCell ref="C32:C37"/>
    <mergeCell ref="D32:D37"/>
    <mergeCell ref="E32:E37"/>
    <mergeCell ref="A43:A48"/>
    <mergeCell ref="B43:B48"/>
    <mergeCell ref="C43:C48"/>
    <mergeCell ref="D43:D48"/>
    <mergeCell ref="E43:E48"/>
    <mergeCell ref="E65:E70"/>
    <mergeCell ref="A54:A59"/>
    <mergeCell ref="B54:B59"/>
    <mergeCell ref="C54:C59"/>
    <mergeCell ref="D54:D59"/>
    <mergeCell ref="E54:E59"/>
    <mergeCell ref="A73:C73"/>
    <mergeCell ref="A65:A70"/>
    <mergeCell ref="B65:B70"/>
    <mergeCell ref="C65:C70"/>
    <mergeCell ref="D65:D70"/>
  </mergeCells>
  <dataValidations count="6">
    <dataValidation type="decimal" allowBlank="1" showInputMessage="1" showErrorMessage="1" errorTitle="Napaka:" promptTitle="Odstotek zaposlitve " prompt="Odstotek zaposlitve zdravnika v tem timu." sqref="K11 K22 K33 K44 K55 K66" xr:uid="{5AFA7CC6-E31E-41A6-B2D4-68147C5192C0}">
      <formula1>0</formula1>
      <formula2>1</formula2>
    </dataValidation>
    <dataValidation allowBlank="1" showInputMessage="1" showErrorMessage="1" errorTitle="Napaka:" promptTitle="Odstotek zaposlitve " prompt="Odstotek zaposlitve zdravnika v tem timu." sqref="K10:L10 L11 K21:L21 L22 K32:L32 L33 K43:L43 L44 K54:L54 L55 K65:L65 L66" xr:uid="{621871DA-96AD-451C-9C16-50A4F3719169}"/>
    <dataValidation type="whole" allowBlank="1" showInputMessage="1" showErrorMessage="1" error="Vnesli ste napačno vrednost." promptTitle="Število GK na zadnji dan v mes." prompt="Vnesite število GK na zadnji dan v mesecu." sqref="C10:C15 C21:C26 C32:C37 C43:C48 C54:C59 C65:C70" xr:uid="{37592E3F-C06D-41AE-A3A9-DB9A9F1B584C}">
      <formula1>0</formula1>
      <formula2>7000</formula2>
    </dataValidation>
    <dataValidation type="decimal" allowBlank="1" showInputMessage="1" showErrorMessage="1" errorTitle="Napaka:" error="Vnesete lahko največ 100%." promptTitle="Odstotek zaposlitve" prompt="Vpišite odstotek zaposlitve medicinske sestre v tem timu. " sqref="K12:K15 K23:K26 K34:K37 K45:K48 K56:K59 K67:K70" xr:uid="{F35D7298-EEFF-4602-8E0F-BC8A8F0F917B}">
      <formula1>0</formula1>
      <formula2>1</formula2>
    </dataValidation>
    <dataValidation allowBlank="1" showInputMessage="1" showErrorMessage="1" promptTitle="Enota" prompt="Vpišite Enoto in Poslovno enoto." sqref="D4" xr:uid="{4EE591D0-AE17-4BF2-83D4-2658F0496FAE}"/>
    <dataValidation allowBlank="1" showInputMessage="1" showErrorMessage="1" promptTitle="Število obiskov" prompt="Vnesite število količnikov iz obiskov v dispanzerju za ženske preračunano na cel obseg tima." sqref="B10:B15 B21:B26 B32:B37 B43:B48 B54:B59 B65:B70" xr:uid="{1A139CBD-CBAC-482A-85DB-70FAF8044C9C}"/>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promptTitle="Zdravstveni dom" prompt="Iz spustnega seznama izberite vaš zdravstveni dom." xr:uid="{A76FFA59-77D4-41F1-95C1-27038649A6A1}">
          <x14:formula1>
            <xm:f>Šifranti!$A$2:$A$59</xm:f>
          </x14:formula1>
          <xm:sqref>B4</xm:sqref>
        </x14:dataValidation>
        <x14:dataValidation type="list" allowBlank="1" showInputMessage="1" showErrorMessage="1" promptTitle="Šifra delovnega mesta" prompt="Iz spustnega seznama izberite šifro DM medicinske sestre." xr:uid="{1D635188-BB1A-4F59-AB29-39E70D5C6C5E}">
          <x14:formula1>
            <xm:f>Šifranti!$F$49:$F$152</xm:f>
          </x14:formula1>
          <xm:sqref>H12:H15 H23:H26 H34:H37 H45:H48 H56:H59 H67:H70</xm:sqref>
        </x14:dataValidation>
        <x14:dataValidation type="list" allowBlank="1" showInputMessage="1" showErrorMessage="1" promptTitle="Šifra delovnega mesta" prompt="Iz spustnega seznama izberite šifro DM zdravnika." xr:uid="{7F5186E2-5044-4C5E-905A-5B53A79549A4}">
          <x14:formula1>
            <xm:f>Šifranti!$F$5:$F$48</xm:f>
          </x14:formula1>
          <xm:sqref>H10:H11 H21:H22 H32:H33 H43:H44 H54:H55 H65:H66</xm:sqref>
        </x14:dataValidation>
        <x14:dataValidation type="list" allowBlank="1" showInputMessage="1" showErrorMessage="1" promptTitle="Obdobje poročanja:" prompt="Izberite obdobje za katerega poročate." xr:uid="{D4292643-40D9-4C82-8F18-5D5F734C810E}">
          <x14:formula1>
            <xm:f>Šifranti!$K$6</xm:f>
          </x14:formula1>
          <xm:sqref>B5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37974-1A36-4940-BAA2-83DB56208E2E}">
  <dimension ref="A1:P2640"/>
  <sheetViews>
    <sheetView topLeftCell="A68" zoomScale="73" zoomScaleNormal="73" workbookViewId="0">
      <selection activeCell="B87" sqref="B87:B92"/>
    </sheetView>
  </sheetViews>
  <sheetFormatPr defaultColWidth="8.88671875" defaultRowHeight="13.2" x14ac:dyDescent="0.25"/>
  <cols>
    <col min="1" max="1" width="16.109375" style="2" customWidth="1"/>
    <col min="2" max="2" width="26" style="2" customWidth="1"/>
    <col min="3" max="3" width="24.109375" style="2" customWidth="1"/>
    <col min="4" max="4" width="34.88671875" style="2" customWidth="1"/>
    <col min="5" max="5" width="23.33203125" style="2" customWidth="1"/>
    <col min="6" max="6" width="12" style="2" customWidth="1"/>
    <col min="7" max="7" width="43.88671875" style="2" customWidth="1"/>
    <col min="8" max="8" width="19.44140625" style="2" customWidth="1"/>
    <col min="9" max="9" width="13.6640625" style="2" customWidth="1"/>
    <col min="10" max="10" width="12" style="2" customWidth="1"/>
    <col min="11" max="11" width="14.88671875" style="2" customWidth="1"/>
    <col min="12" max="12" width="19.33203125" style="2" customWidth="1"/>
    <col min="13" max="13" width="31.88671875" style="2" customWidth="1"/>
    <col min="14" max="14" width="23.33203125" style="6" customWidth="1"/>
    <col min="15" max="15" width="15.44140625" style="2" customWidth="1"/>
    <col min="16" max="16" width="21.33203125" style="6" customWidth="1"/>
    <col min="17" max="17" width="13.44140625" style="2" customWidth="1"/>
    <col min="18" max="18" width="17.5546875" style="2" customWidth="1"/>
    <col min="19" max="19" width="12.88671875" style="2" customWidth="1"/>
    <col min="20" max="20" width="24.88671875" style="2" customWidth="1"/>
    <col min="21" max="24" width="14" style="2" customWidth="1"/>
    <col min="25" max="25" width="21.33203125" style="2" customWidth="1"/>
    <col min="26" max="26" width="12" style="2" customWidth="1"/>
    <col min="27" max="16384" width="8.88671875" style="2"/>
  </cols>
  <sheetData>
    <row r="1" spans="1:16" ht="28.2" customHeight="1" x14ac:dyDescent="0.4">
      <c r="A1" s="66" t="s">
        <v>408</v>
      </c>
      <c r="B1" s="66"/>
      <c r="C1" s="66"/>
      <c r="D1" s="66"/>
      <c r="E1" s="66"/>
      <c r="F1" s="66"/>
      <c r="G1" s="66"/>
      <c r="H1" s="66"/>
      <c r="I1" s="66"/>
      <c r="J1" s="66"/>
      <c r="K1" s="66"/>
      <c r="L1" s="51"/>
      <c r="M1" s="51"/>
      <c r="N1" s="2"/>
      <c r="P1" s="2"/>
    </row>
    <row r="2" spans="1:16" ht="13.2" customHeight="1" x14ac:dyDescent="0.4">
      <c r="A2" s="51"/>
      <c r="B2" s="51"/>
      <c r="C2" s="51"/>
      <c r="D2" s="51"/>
      <c r="E2" s="51"/>
      <c r="F2" s="51"/>
      <c r="G2" s="51"/>
      <c r="H2" s="51"/>
      <c r="I2" s="51"/>
      <c r="J2" s="51"/>
      <c r="K2" s="51"/>
      <c r="L2" s="51"/>
      <c r="M2" s="51"/>
      <c r="N2" s="2"/>
      <c r="P2" s="2"/>
    </row>
    <row r="3" spans="1:16" ht="66.75" customHeight="1" x14ac:dyDescent="0.25">
      <c r="A3" s="31" t="s">
        <v>402</v>
      </c>
      <c r="B3" s="10"/>
      <c r="N3" s="2"/>
      <c r="P3" s="2"/>
    </row>
    <row r="4" spans="1:16" ht="49.95" customHeight="1" x14ac:dyDescent="0.25">
      <c r="A4" s="31" t="s">
        <v>319</v>
      </c>
      <c r="B4" s="30"/>
      <c r="C4" s="7" t="s">
        <v>318</v>
      </c>
      <c r="D4" s="10"/>
      <c r="E4"/>
      <c r="F4"/>
      <c r="G4"/>
      <c r="H4"/>
      <c r="I4"/>
      <c r="J4"/>
      <c r="K4"/>
      <c r="L4"/>
      <c r="M4"/>
      <c r="N4"/>
      <c r="O4"/>
      <c r="P4"/>
    </row>
    <row r="5" spans="1:16" ht="34.200000000000003" customHeight="1" x14ac:dyDescent="0.25">
      <c r="A5" s="31" t="s">
        <v>0</v>
      </c>
      <c r="B5" s="10" t="s">
        <v>486</v>
      </c>
      <c r="C5" s="27"/>
      <c r="D5" s="27"/>
      <c r="E5" s="36"/>
      <c r="F5" s="27"/>
      <c r="G5" s="27"/>
      <c r="H5" s="27"/>
      <c r="I5" s="27"/>
      <c r="N5" s="27"/>
      <c r="O5" s="27"/>
    </row>
    <row r="6" spans="1:16" ht="23.4" customHeight="1" x14ac:dyDescent="0.25">
      <c r="A6"/>
      <c r="B6"/>
      <c r="C6"/>
      <c r="D6"/>
      <c r="E6"/>
      <c r="F6"/>
      <c r="G6"/>
      <c r="H6"/>
      <c r="I6"/>
      <c r="J6"/>
      <c r="K6"/>
      <c r="L6"/>
    </row>
    <row r="7" spans="1:16" ht="21" customHeight="1" x14ac:dyDescent="0.25">
      <c r="A7" s="26" t="s">
        <v>7</v>
      </c>
      <c r="B7" s="46"/>
      <c r="C7"/>
      <c r="D7"/>
      <c r="E7"/>
      <c r="F7"/>
      <c r="G7"/>
      <c r="H7"/>
      <c r="I7"/>
      <c r="J7"/>
      <c r="K7"/>
      <c r="L7"/>
    </row>
    <row r="8" spans="1:16" ht="55.05" customHeight="1" x14ac:dyDescent="0.25">
      <c r="A8" s="8" t="s">
        <v>11</v>
      </c>
      <c r="B8" s="8" t="s">
        <v>482</v>
      </c>
      <c r="C8" s="13" t="s">
        <v>403</v>
      </c>
      <c r="D8" s="8" t="s">
        <v>411</v>
      </c>
      <c r="E8" s="8" t="s">
        <v>8</v>
      </c>
      <c r="F8" s="8" t="s">
        <v>9</v>
      </c>
      <c r="G8" s="8" t="s">
        <v>10</v>
      </c>
      <c r="H8" s="8" t="s">
        <v>394</v>
      </c>
      <c r="I8" s="8" t="s">
        <v>372</v>
      </c>
      <c r="J8" s="8" t="s">
        <v>384</v>
      </c>
      <c r="K8" s="13" t="s">
        <v>381</v>
      </c>
      <c r="L8" s="13" t="s">
        <v>380</v>
      </c>
    </row>
    <row r="9" spans="1:16" ht="21" customHeight="1" x14ac:dyDescent="0.25">
      <c r="A9" s="9">
        <v>1</v>
      </c>
      <c r="B9" s="9">
        <v>2</v>
      </c>
      <c r="C9" s="9">
        <v>3</v>
      </c>
      <c r="D9" s="14">
        <v>4</v>
      </c>
      <c r="E9" s="9">
        <v>5</v>
      </c>
      <c r="F9" s="14">
        <v>6</v>
      </c>
      <c r="G9" s="9">
        <v>7</v>
      </c>
      <c r="H9" s="9">
        <v>8</v>
      </c>
      <c r="I9" s="9">
        <v>9</v>
      </c>
      <c r="J9" s="9">
        <v>10</v>
      </c>
      <c r="K9" s="9">
        <v>11</v>
      </c>
      <c r="L9" s="9">
        <v>12</v>
      </c>
    </row>
    <row r="10" spans="1:16" ht="22.95" customHeight="1" x14ac:dyDescent="0.25">
      <c r="A10" s="60">
        <v>44562</v>
      </c>
      <c r="B10" s="75"/>
      <c r="C10" s="64">
        <f>IF(B10&gt;3932,B10-3932,0)</f>
        <v>0</v>
      </c>
      <c r="D10" s="15" t="s">
        <v>382</v>
      </c>
      <c r="E10" s="47"/>
      <c r="F10" s="11"/>
      <c r="G10" s="8">
        <f>IFERROR(VLOOKUP(F10,Šifranti!$F$5:$G$48,2,FALSE),0)</f>
        <v>0</v>
      </c>
      <c r="H10" s="44"/>
      <c r="I10" s="33"/>
      <c r="J10" s="49">
        <v>0.84</v>
      </c>
      <c r="K10" s="32">
        <f>IF(H10*I10*J10*C10 &lt;= 2000,H10*I10*J10*C10,2000)</f>
        <v>0</v>
      </c>
      <c r="L10" s="32">
        <f t="shared" ref="L10:L15" si="0">K10*1.161</f>
        <v>0</v>
      </c>
    </row>
    <row r="11" spans="1:16" ht="22.95" customHeight="1" x14ac:dyDescent="0.25">
      <c r="A11" s="61"/>
      <c r="B11" s="76"/>
      <c r="C11" s="65"/>
      <c r="D11" s="15" t="s">
        <v>383</v>
      </c>
      <c r="E11" s="47"/>
      <c r="F11" s="11"/>
      <c r="G11" s="8">
        <f>IFERROR(VLOOKUP(F11,Šifranti!$F$5:$G$48,2,FALSE),0)</f>
        <v>0</v>
      </c>
      <c r="H11" s="43">
        <f>H10</f>
        <v>0</v>
      </c>
      <c r="I11" s="33"/>
      <c r="J11" s="49">
        <v>0.84</v>
      </c>
      <c r="K11" s="32">
        <f>IF(H11*I11*J11*C10 &lt;= 2000,H11*I11*J11*C10,2000)</f>
        <v>0</v>
      </c>
      <c r="L11" s="32">
        <f t="shared" si="0"/>
        <v>0</v>
      </c>
    </row>
    <row r="12" spans="1:16" ht="22.95" customHeight="1" x14ac:dyDescent="0.25">
      <c r="A12" s="61"/>
      <c r="B12" s="76"/>
      <c r="C12" s="65"/>
      <c r="D12" s="8" t="s">
        <v>321</v>
      </c>
      <c r="E12" s="47"/>
      <c r="F12" s="11"/>
      <c r="G12" s="8">
        <f>IFERROR(VLOOKUP(F12,Šifranti!$F$49:$G$152,2,FALSE),0)</f>
        <v>0</v>
      </c>
      <c r="H12" s="43">
        <f>H10</f>
        <v>0</v>
      </c>
      <c r="I12" s="33"/>
      <c r="J12" s="49">
        <v>0.41</v>
      </c>
      <c r="K12" s="32">
        <f>IF(H12*I12*J12*C10 &lt;= 2000,H12*I12*J12*C10,2000)</f>
        <v>0</v>
      </c>
      <c r="L12" s="32">
        <f t="shared" si="0"/>
        <v>0</v>
      </c>
    </row>
    <row r="13" spans="1:16" ht="22.95" customHeight="1" x14ac:dyDescent="0.25">
      <c r="A13" s="61"/>
      <c r="B13" s="76"/>
      <c r="C13" s="65"/>
      <c r="D13" s="8" t="s">
        <v>322</v>
      </c>
      <c r="E13" s="47"/>
      <c r="F13" s="11"/>
      <c r="G13" s="8">
        <f>IFERROR(VLOOKUP(F13,Šifranti!$F$49:$G$152,2,FALSE),0)</f>
        <v>0</v>
      </c>
      <c r="H13" s="43">
        <f>H10</f>
        <v>0</v>
      </c>
      <c r="I13" s="33"/>
      <c r="J13" s="49">
        <v>0.41</v>
      </c>
      <c r="K13" s="32">
        <f>IF(H13*I13*J13*C10 &lt;= 2000,H13*I13*J13*C10,2000)</f>
        <v>0</v>
      </c>
      <c r="L13" s="32">
        <f t="shared" si="0"/>
        <v>0</v>
      </c>
    </row>
    <row r="14" spans="1:16" ht="22.95" customHeight="1" x14ac:dyDescent="0.25">
      <c r="A14" s="61"/>
      <c r="B14" s="76"/>
      <c r="C14" s="65"/>
      <c r="D14" s="8" t="s">
        <v>370</v>
      </c>
      <c r="E14" s="47"/>
      <c r="F14" s="11"/>
      <c r="G14" s="8">
        <f>IFERROR(VLOOKUP(F14,Šifranti!$F$49:$G$152,2,FALSE),0)</f>
        <v>0</v>
      </c>
      <c r="H14" s="43">
        <f>H10</f>
        <v>0</v>
      </c>
      <c r="I14" s="33"/>
      <c r="J14" s="49">
        <v>0.41</v>
      </c>
      <c r="K14" s="32">
        <f>IF(H14*I14*J14*C10 &lt;= 2000,H14*I14*J14*C10,2000)</f>
        <v>0</v>
      </c>
      <c r="L14" s="32">
        <f t="shared" si="0"/>
        <v>0</v>
      </c>
    </row>
    <row r="15" spans="1:16" ht="22.95" customHeight="1" x14ac:dyDescent="0.25">
      <c r="A15" s="61"/>
      <c r="B15" s="76"/>
      <c r="C15" s="65"/>
      <c r="D15" s="8" t="s">
        <v>371</v>
      </c>
      <c r="E15" s="47"/>
      <c r="F15" s="11"/>
      <c r="G15" s="8">
        <f>IFERROR(VLOOKUP(F15,Šifranti!$F$49:$G$152,2,FALSE),0)</f>
        <v>0</v>
      </c>
      <c r="H15" s="43">
        <f>H10</f>
        <v>0</v>
      </c>
      <c r="I15" s="33"/>
      <c r="J15" s="49">
        <v>0.41</v>
      </c>
      <c r="K15" s="32">
        <f>IF(H15*I15*J15*C10 &lt;= 2000,H15*I15*J15*C10,2000)</f>
        <v>0</v>
      </c>
      <c r="L15" s="32">
        <f t="shared" si="0"/>
        <v>0</v>
      </c>
    </row>
    <row r="16" spans="1:16" ht="22.95" customHeight="1" x14ac:dyDescent="0.25">
      <c r="A16" s="34" t="s">
        <v>320</v>
      </c>
      <c r="B16" s="34"/>
      <c r="C16" s="7"/>
      <c r="D16" s="7"/>
      <c r="E16" s="7"/>
      <c r="F16" s="7"/>
      <c r="G16" s="7"/>
      <c r="H16" s="7"/>
      <c r="I16" s="7"/>
      <c r="J16" s="7"/>
      <c r="K16" s="32">
        <f>SUM(K10:K15)</f>
        <v>0</v>
      </c>
      <c r="L16" s="32">
        <f>SUM(L10:L15)</f>
        <v>0</v>
      </c>
    </row>
    <row r="17" spans="1:12" ht="25.35" customHeight="1" x14ac:dyDescent="0.25">
      <c r="A17"/>
      <c r="B17"/>
      <c r="C17"/>
      <c r="D17"/>
      <c r="E17"/>
      <c r="F17"/>
      <c r="G17"/>
      <c r="H17"/>
      <c r="I17"/>
      <c r="J17"/>
      <c r="K17"/>
      <c r="L17"/>
    </row>
    <row r="18" spans="1:12" ht="25.35" customHeight="1" x14ac:dyDescent="0.25">
      <c r="A18" s="26" t="s">
        <v>373</v>
      </c>
      <c r="B18" s="46"/>
      <c r="C18"/>
      <c r="D18"/>
      <c r="E18"/>
      <c r="F18"/>
      <c r="G18"/>
      <c r="H18"/>
      <c r="I18"/>
      <c r="J18"/>
      <c r="K18"/>
      <c r="L18"/>
    </row>
    <row r="19" spans="1:12" ht="55.05" customHeight="1" x14ac:dyDescent="0.25">
      <c r="A19" s="8" t="s">
        <v>11</v>
      </c>
      <c r="B19" s="8" t="s">
        <v>482</v>
      </c>
      <c r="C19" s="13" t="s">
        <v>403</v>
      </c>
      <c r="D19" s="8" t="s">
        <v>411</v>
      </c>
      <c r="E19" s="8" t="s">
        <v>8</v>
      </c>
      <c r="F19" s="8" t="s">
        <v>9</v>
      </c>
      <c r="G19" s="8" t="s">
        <v>10</v>
      </c>
      <c r="H19" s="8" t="s">
        <v>394</v>
      </c>
      <c r="I19" s="8" t="s">
        <v>372</v>
      </c>
      <c r="J19" s="8" t="s">
        <v>384</v>
      </c>
      <c r="K19" s="13" t="s">
        <v>381</v>
      </c>
      <c r="L19" s="13" t="s">
        <v>380</v>
      </c>
    </row>
    <row r="20" spans="1:12" ht="25.35" customHeight="1" x14ac:dyDescent="0.25">
      <c r="A20" s="9">
        <v>1</v>
      </c>
      <c r="B20" s="9">
        <v>2</v>
      </c>
      <c r="C20" s="9">
        <v>3</v>
      </c>
      <c r="D20" s="14">
        <v>4</v>
      </c>
      <c r="E20" s="9">
        <v>5</v>
      </c>
      <c r="F20" s="14">
        <v>6</v>
      </c>
      <c r="G20" s="9">
        <v>7</v>
      </c>
      <c r="H20" s="9">
        <v>8</v>
      </c>
      <c r="I20" s="9">
        <v>9</v>
      </c>
      <c r="J20" s="9">
        <v>10</v>
      </c>
      <c r="K20" s="9">
        <v>11</v>
      </c>
      <c r="L20" s="9">
        <v>12</v>
      </c>
    </row>
    <row r="21" spans="1:12" ht="25.35" customHeight="1" x14ac:dyDescent="0.25">
      <c r="A21" s="60">
        <v>44562</v>
      </c>
      <c r="B21" s="75"/>
      <c r="C21" s="64">
        <f>IF(B21&gt;3932,B21-3932,0)</f>
        <v>0</v>
      </c>
      <c r="D21" s="15" t="s">
        <v>382</v>
      </c>
      <c r="E21" s="47"/>
      <c r="F21" s="11"/>
      <c r="G21" s="8">
        <f>IFERROR(VLOOKUP(F21,Šifranti!$F$5:$G$48,2,FALSE),0)</f>
        <v>0</v>
      </c>
      <c r="H21" s="44"/>
      <c r="I21" s="33"/>
      <c r="J21" s="49">
        <v>0.84</v>
      </c>
      <c r="K21" s="32">
        <f>IF(H21*I21*J21*C21 &lt;= 2000,H21*I21*J21*C21,2000)</f>
        <v>0</v>
      </c>
      <c r="L21" s="32">
        <f t="shared" ref="L21:L26" si="1">K21*1.161</f>
        <v>0</v>
      </c>
    </row>
    <row r="22" spans="1:12" ht="25.35" customHeight="1" x14ac:dyDescent="0.25">
      <c r="A22" s="61"/>
      <c r="B22" s="76"/>
      <c r="C22" s="65"/>
      <c r="D22" s="15" t="s">
        <v>383</v>
      </c>
      <c r="E22" s="47"/>
      <c r="F22" s="11"/>
      <c r="G22" s="8">
        <f>IFERROR(VLOOKUP(F22,Šifranti!$F$5:$G$48,2,FALSE),0)</f>
        <v>0</v>
      </c>
      <c r="H22" s="43">
        <f>H21</f>
        <v>0</v>
      </c>
      <c r="I22" s="33"/>
      <c r="J22" s="49">
        <v>0.84</v>
      </c>
      <c r="K22" s="32">
        <f>IF(H22*I22*J22*C21 &lt;= 2000,H22*I22*J22*C21,2000)</f>
        <v>0</v>
      </c>
      <c r="L22" s="32">
        <f t="shared" si="1"/>
        <v>0</v>
      </c>
    </row>
    <row r="23" spans="1:12" ht="25.35" customHeight="1" x14ac:dyDescent="0.25">
      <c r="A23" s="61"/>
      <c r="B23" s="76"/>
      <c r="C23" s="65"/>
      <c r="D23" s="8" t="s">
        <v>321</v>
      </c>
      <c r="E23" s="47"/>
      <c r="F23" s="11"/>
      <c r="G23" s="8">
        <f>IFERROR(VLOOKUP(F23,Šifranti!$F$49:$G$152,2,FALSE),0)</f>
        <v>0</v>
      </c>
      <c r="H23" s="43">
        <f>H21</f>
        <v>0</v>
      </c>
      <c r="I23" s="33"/>
      <c r="J23" s="49">
        <v>0.41</v>
      </c>
      <c r="K23" s="32">
        <f>IF(H23*I23*J23*C21 &lt;= 2000,H23*I23*J23*C21,2000)</f>
        <v>0</v>
      </c>
      <c r="L23" s="32">
        <f t="shared" si="1"/>
        <v>0</v>
      </c>
    </row>
    <row r="24" spans="1:12" ht="25.35" customHeight="1" x14ac:dyDescent="0.25">
      <c r="A24" s="61"/>
      <c r="B24" s="76"/>
      <c r="C24" s="65"/>
      <c r="D24" s="8" t="s">
        <v>322</v>
      </c>
      <c r="E24" s="47"/>
      <c r="F24" s="11"/>
      <c r="G24" s="8">
        <f>IFERROR(VLOOKUP(F24,Šifranti!$F$49:$G$152,2,FALSE),0)</f>
        <v>0</v>
      </c>
      <c r="H24" s="43">
        <f>H21</f>
        <v>0</v>
      </c>
      <c r="I24" s="33"/>
      <c r="J24" s="49">
        <v>0.41</v>
      </c>
      <c r="K24" s="32">
        <f>IF(H24*I24*J24*C21 &lt;= 2000,H24*I24*J24*C21,2000)</f>
        <v>0</v>
      </c>
      <c r="L24" s="32">
        <f t="shared" si="1"/>
        <v>0</v>
      </c>
    </row>
    <row r="25" spans="1:12" ht="25.35" customHeight="1" x14ac:dyDescent="0.25">
      <c r="A25" s="61"/>
      <c r="B25" s="76"/>
      <c r="C25" s="65"/>
      <c r="D25" s="8" t="s">
        <v>370</v>
      </c>
      <c r="E25" s="47"/>
      <c r="F25" s="11"/>
      <c r="G25" s="8">
        <f>IFERROR(VLOOKUP(F25,Šifranti!$F$49:$G$152,2,FALSE),0)</f>
        <v>0</v>
      </c>
      <c r="H25" s="43">
        <f>H21</f>
        <v>0</v>
      </c>
      <c r="I25" s="33"/>
      <c r="J25" s="49">
        <v>0.41</v>
      </c>
      <c r="K25" s="32">
        <f>IF(H25*I25*J25*C21 &lt;= 2000,H25*I25*J25*C21,2000)</f>
        <v>0</v>
      </c>
      <c r="L25" s="32">
        <f t="shared" si="1"/>
        <v>0</v>
      </c>
    </row>
    <row r="26" spans="1:12" ht="25.35" customHeight="1" x14ac:dyDescent="0.25">
      <c r="A26" s="61"/>
      <c r="B26" s="76"/>
      <c r="C26" s="65"/>
      <c r="D26" s="8" t="s">
        <v>371</v>
      </c>
      <c r="E26" s="47"/>
      <c r="F26" s="11"/>
      <c r="G26" s="8">
        <f>IFERROR(VLOOKUP(F26,Šifranti!$F$49:$G$152,2,FALSE),0)</f>
        <v>0</v>
      </c>
      <c r="H26" s="43">
        <f>H21</f>
        <v>0</v>
      </c>
      <c r="I26" s="33"/>
      <c r="J26" s="49">
        <v>0.41</v>
      </c>
      <c r="K26" s="32">
        <f>IF(H26*I26*J26*C21 &lt;= 2000,H26*I26*J26*C21,2000)</f>
        <v>0</v>
      </c>
      <c r="L26" s="32">
        <f t="shared" si="1"/>
        <v>0</v>
      </c>
    </row>
    <row r="27" spans="1:12" ht="25.35" customHeight="1" x14ac:dyDescent="0.25">
      <c r="A27" s="34" t="s">
        <v>320</v>
      </c>
      <c r="B27" s="34"/>
      <c r="C27" s="7"/>
      <c r="D27" s="7"/>
      <c r="E27" s="7"/>
      <c r="F27" s="7"/>
      <c r="G27" s="7"/>
      <c r="H27" s="7"/>
      <c r="I27" s="7"/>
      <c r="J27" s="7"/>
      <c r="K27" s="32">
        <f>SUM(K21:K26)</f>
        <v>0</v>
      </c>
      <c r="L27" s="32">
        <f>SUM(L21:L26)</f>
        <v>0</v>
      </c>
    </row>
    <row r="28" spans="1:12" ht="25.35" customHeight="1" x14ac:dyDescent="0.25">
      <c r="A28"/>
      <c r="B28"/>
      <c r="C28"/>
      <c r="D28"/>
      <c r="E28"/>
      <c r="F28"/>
      <c r="G28"/>
      <c r="H28"/>
      <c r="I28"/>
      <c r="J28"/>
      <c r="K28"/>
      <c r="L28"/>
    </row>
    <row r="29" spans="1:12" ht="25.2" customHeight="1" x14ac:dyDescent="0.25">
      <c r="A29" s="26" t="s">
        <v>374</v>
      </c>
      <c r="B29" s="46"/>
      <c r="C29"/>
      <c r="D29"/>
      <c r="E29"/>
      <c r="F29"/>
      <c r="G29"/>
      <c r="H29"/>
      <c r="I29"/>
      <c r="J29"/>
      <c r="K29"/>
      <c r="L29"/>
    </row>
    <row r="30" spans="1:12" ht="55.05" customHeight="1" x14ac:dyDescent="0.25">
      <c r="A30" s="8" t="s">
        <v>11</v>
      </c>
      <c r="B30" s="8" t="s">
        <v>482</v>
      </c>
      <c r="C30" s="13" t="s">
        <v>403</v>
      </c>
      <c r="D30" s="8" t="s">
        <v>411</v>
      </c>
      <c r="E30" s="8" t="s">
        <v>8</v>
      </c>
      <c r="F30" s="8" t="s">
        <v>9</v>
      </c>
      <c r="G30" s="8" t="s">
        <v>10</v>
      </c>
      <c r="H30" s="8" t="s">
        <v>394</v>
      </c>
      <c r="I30" s="8" t="s">
        <v>372</v>
      </c>
      <c r="J30" s="8" t="s">
        <v>384</v>
      </c>
      <c r="K30" s="13" t="s">
        <v>381</v>
      </c>
      <c r="L30" s="13" t="s">
        <v>380</v>
      </c>
    </row>
    <row r="31" spans="1:12" ht="25.35" customHeight="1" x14ac:dyDescent="0.25">
      <c r="A31" s="9">
        <v>1</v>
      </c>
      <c r="B31" s="9">
        <v>2</v>
      </c>
      <c r="C31" s="9">
        <v>3</v>
      </c>
      <c r="D31" s="14">
        <v>4</v>
      </c>
      <c r="E31" s="9">
        <v>5</v>
      </c>
      <c r="F31" s="14">
        <v>6</v>
      </c>
      <c r="G31" s="9">
        <v>7</v>
      </c>
      <c r="H31" s="9">
        <v>8</v>
      </c>
      <c r="I31" s="9">
        <v>9</v>
      </c>
      <c r="J31" s="9">
        <v>10</v>
      </c>
      <c r="K31" s="9">
        <v>11</v>
      </c>
      <c r="L31" s="9">
        <v>12</v>
      </c>
    </row>
    <row r="32" spans="1:12" ht="25.35" customHeight="1" x14ac:dyDescent="0.25">
      <c r="A32" s="60">
        <v>44562</v>
      </c>
      <c r="B32" s="75"/>
      <c r="C32" s="64">
        <f>IF(B32&gt;3932,B32-3932,0)</f>
        <v>0</v>
      </c>
      <c r="D32" s="15" t="s">
        <v>382</v>
      </c>
      <c r="E32" s="47"/>
      <c r="F32" s="11"/>
      <c r="G32" s="8">
        <f>IFERROR(VLOOKUP(F32,Šifranti!$F$5:$G$48,2,FALSE),0)</f>
        <v>0</v>
      </c>
      <c r="H32" s="44"/>
      <c r="I32" s="33"/>
      <c r="J32" s="49">
        <v>0.84</v>
      </c>
      <c r="K32" s="32">
        <f>IF(H32*I32*J32*C32 &lt;= 2000,H32*I32*J32*C32,2000)</f>
        <v>0</v>
      </c>
      <c r="L32" s="32">
        <f t="shared" ref="L32:L37" si="2">K32*1.161</f>
        <v>0</v>
      </c>
    </row>
    <row r="33" spans="1:12" ht="25.35" customHeight="1" x14ac:dyDescent="0.25">
      <c r="A33" s="61"/>
      <c r="B33" s="76"/>
      <c r="C33" s="65"/>
      <c r="D33" s="15" t="s">
        <v>383</v>
      </c>
      <c r="E33" s="47"/>
      <c r="F33" s="11"/>
      <c r="G33" s="8">
        <f>IFERROR(VLOOKUP(F33,Šifranti!$F$5:$G$48,2,FALSE),0)</f>
        <v>0</v>
      </c>
      <c r="H33" s="43">
        <f>H32</f>
        <v>0</v>
      </c>
      <c r="I33" s="33"/>
      <c r="J33" s="49">
        <v>0.84</v>
      </c>
      <c r="K33" s="32">
        <f>IF(H33*I33*J33*C32 &lt;= 2000,H33*I33*J33*C32,2000)</f>
        <v>0</v>
      </c>
      <c r="L33" s="32">
        <f t="shared" si="2"/>
        <v>0</v>
      </c>
    </row>
    <row r="34" spans="1:12" ht="25.35" customHeight="1" x14ac:dyDescent="0.25">
      <c r="A34" s="61"/>
      <c r="B34" s="76"/>
      <c r="C34" s="65"/>
      <c r="D34" s="8" t="s">
        <v>321</v>
      </c>
      <c r="E34" s="47"/>
      <c r="F34" s="11"/>
      <c r="G34" s="8">
        <f>IFERROR(VLOOKUP(F34,Šifranti!$F$49:$G$152,2,FALSE),0)</f>
        <v>0</v>
      </c>
      <c r="H34" s="43">
        <f>H32</f>
        <v>0</v>
      </c>
      <c r="I34" s="33"/>
      <c r="J34" s="49">
        <v>0.41</v>
      </c>
      <c r="K34" s="32">
        <f>IF(H34*I34*J34*C32 &lt;= 2000,H34*I34*J34*C32,2000)</f>
        <v>0</v>
      </c>
      <c r="L34" s="32">
        <f t="shared" si="2"/>
        <v>0</v>
      </c>
    </row>
    <row r="35" spans="1:12" ht="25.35" customHeight="1" x14ac:dyDescent="0.25">
      <c r="A35" s="61"/>
      <c r="B35" s="76"/>
      <c r="C35" s="65"/>
      <c r="D35" s="8" t="s">
        <v>322</v>
      </c>
      <c r="E35" s="47"/>
      <c r="F35" s="11"/>
      <c r="G35" s="8">
        <f>IFERROR(VLOOKUP(F35,Šifranti!$F$49:$G$152,2,FALSE),0)</f>
        <v>0</v>
      </c>
      <c r="H35" s="43">
        <f>H32</f>
        <v>0</v>
      </c>
      <c r="I35" s="33"/>
      <c r="J35" s="49">
        <v>0.41</v>
      </c>
      <c r="K35" s="32">
        <f>IF(H35*I35*J35*C32 &lt;= 2000,H35*I35*J35*C32,2000)</f>
        <v>0</v>
      </c>
      <c r="L35" s="32">
        <f t="shared" si="2"/>
        <v>0</v>
      </c>
    </row>
    <row r="36" spans="1:12" ht="25.35" customHeight="1" x14ac:dyDescent="0.25">
      <c r="A36" s="61"/>
      <c r="B36" s="76"/>
      <c r="C36" s="65"/>
      <c r="D36" s="8" t="s">
        <v>370</v>
      </c>
      <c r="E36" s="47"/>
      <c r="F36" s="11"/>
      <c r="G36" s="8">
        <f>IFERROR(VLOOKUP(F36,Šifranti!$F$49:$G$152,2,FALSE),0)</f>
        <v>0</v>
      </c>
      <c r="H36" s="43">
        <f>H32</f>
        <v>0</v>
      </c>
      <c r="I36" s="33"/>
      <c r="J36" s="49">
        <v>0.41</v>
      </c>
      <c r="K36" s="32">
        <f>IF(H36*I36*J36*C32 &lt;= 2000,H36*I36*J36*C32,2000)</f>
        <v>0</v>
      </c>
      <c r="L36" s="32">
        <f t="shared" si="2"/>
        <v>0</v>
      </c>
    </row>
    <row r="37" spans="1:12" ht="25.35" customHeight="1" x14ac:dyDescent="0.25">
      <c r="A37" s="61"/>
      <c r="B37" s="76"/>
      <c r="C37" s="65"/>
      <c r="D37" s="8" t="s">
        <v>371</v>
      </c>
      <c r="E37" s="47"/>
      <c r="F37" s="11"/>
      <c r="G37" s="8">
        <f>IFERROR(VLOOKUP(F37,Šifranti!$F$49:$G$152,2,FALSE),0)</f>
        <v>0</v>
      </c>
      <c r="H37" s="43">
        <f>H32</f>
        <v>0</v>
      </c>
      <c r="I37" s="33"/>
      <c r="J37" s="49">
        <v>0.41</v>
      </c>
      <c r="K37" s="32">
        <f>IF(H37*I37*J37*C32 &lt;= 2000,H37*I37*J37*C32,2000)</f>
        <v>0</v>
      </c>
      <c r="L37" s="32">
        <f t="shared" si="2"/>
        <v>0</v>
      </c>
    </row>
    <row r="38" spans="1:12" ht="25.35" customHeight="1" x14ac:dyDescent="0.25">
      <c r="A38" s="34" t="s">
        <v>320</v>
      </c>
      <c r="B38" s="34"/>
      <c r="C38" s="7"/>
      <c r="D38" s="7"/>
      <c r="E38" s="7"/>
      <c r="F38" s="7"/>
      <c r="G38" s="7"/>
      <c r="H38" s="7"/>
      <c r="I38" s="7"/>
      <c r="J38" s="7"/>
      <c r="K38" s="32">
        <f>SUM(K32:K37)</f>
        <v>0</v>
      </c>
      <c r="L38" s="32">
        <f>SUM(L32:L37)</f>
        <v>0</v>
      </c>
    </row>
    <row r="39" spans="1:12" ht="25.35" customHeight="1" x14ac:dyDescent="0.25">
      <c r="A39"/>
      <c r="B39"/>
      <c r="C39"/>
      <c r="D39"/>
      <c r="E39"/>
      <c r="F39"/>
      <c r="G39"/>
      <c r="H39"/>
      <c r="I39"/>
      <c r="J39"/>
      <c r="K39"/>
      <c r="L39"/>
    </row>
    <row r="40" spans="1:12" ht="25.35" customHeight="1" x14ac:dyDescent="0.25">
      <c r="A40" s="26" t="s">
        <v>375</v>
      </c>
      <c r="B40" s="46"/>
      <c r="C40"/>
      <c r="D40"/>
      <c r="E40"/>
      <c r="F40"/>
      <c r="G40"/>
      <c r="H40"/>
      <c r="I40"/>
      <c r="J40"/>
      <c r="K40"/>
      <c r="L40"/>
    </row>
    <row r="41" spans="1:12" ht="55.05" customHeight="1" x14ac:dyDescent="0.25">
      <c r="A41" s="8" t="s">
        <v>11</v>
      </c>
      <c r="B41" s="8" t="s">
        <v>482</v>
      </c>
      <c r="C41" s="13" t="s">
        <v>403</v>
      </c>
      <c r="D41" s="8" t="s">
        <v>411</v>
      </c>
      <c r="E41" s="8" t="s">
        <v>8</v>
      </c>
      <c r="F41" s="8" t="s">
        <v>9</v>
      </c>
      <c r="G41" s="8" t="s">
        <v>10</v>
      </c>
      <c r="H41" s="8" t="s">
        <v>394</v>
      </c>
      <c r="I41" s="8" t="s">
        <v>372</v>
      </c>
      <c r="J41" s="8" t="s">
        <v>384</v>
      </c>
      <c r="K41" s="13" t="s">
        <v>381</v>
      </c>
      <c r="L41" s="13" t="s">
        <v>380</v>
      </c>
    </row>
    <row r="42" spans="1:12" ht="25.2" customHeight="1" x14ac:dyDescent="0.25">
      <c r="A42" s="9">
        <v>1</v>
      </c>
      <c r="B42" s="9">
        <v>2</v>
      </c>
      <c r="C42" s="9">
        <v>3</v>
      </c>
      <c r="D42" s="14">
        <v>4</v>
      </c>
      <c r="E42" s="9">
        <v>5</v>
      </c>
      <c r="F42" s="14">
        <v>6</v>
      </c>
      <c r="G42" s="9">
        <v>7</v>
      </c>
      <c r="H42" s="9">
        <v>8</v>
      </c>
      <c r="I42" s="9">
        <v>9</v>
      </c>
      <c r="J42" s="9">
        <v>10</v>
      </c>
      <c r="K42" s="9">
        <v>11</v>
      </c>
      <c r="L42" s="9">
        <v>12</v>
      </c>
    </row>
    <row r="43" spans="1:12" ht="25.35" customHeight="1" x14ac:dyDescent="0.25">
      <c r="A43" s="60">
        <v>44562</v>
      </c>
      <c r="B43" s="75"/>
      <c r="C43" s="64">
        <f>IF(B43&gt;3932,B43-3932,0)</f>
        <v>0</v>
      </c>
      <c r="D43" s="15" t="s">
        <v>382</v>
      </c>
      <c r="E43" s="47"/>
      <c r="F43" s="11"/>
      <c r="G43" s="8">
        <f>IFERROR(VLOOKUP(F43,Šifranti!$F$5:$G$48,2,FALSE),0)</f>
        <v>0</v>
      </c>
      <c r="H43" s="44"/>
      <c r="I43" s="33"/>
      <c r="J43" s="49">
        <v>0.84</v>
      </c>
      <c r="K43" s="32">
        <f>IF(H43*I43*J43*C43 &lt;= 2000,H43*I43*J43*C43,2000)</f>
        <v>0</v>
      </c>
      <c r="L43" s="32">
        <f t="shared" ref="L43:L48" si="3">K43*1.161</f>
        <v>0</v>
      </c>
    </row>
    <row r="44" spans="1:12" ht="25.35" customHeight="1" x14ac:dyDescent="0.25">
      <c r="A44" s="61"/>
      <c r="B44" s="76"/>
      <c r="C44" s="65"/>
      <c r="D44" s="15" t="s">
        <v>383</v>
      </c>
      <c r="E44" s="47"/>
      <c r="F44" s="11"/>
      <c r="G44" s="8">
        <f>IFERROR(VLOOKUP(F44,Šifranti!$F$5:$G$48,2,FALSE),0)</f>
        <v>0</v>
      </c>
      <c r="H44" s="43">
        <f>H43</f>
        <v>0</v>
      </c>
      <c r="I44" s="33"/>
      <c r="J44" s="49">
        <v>0.84</v>
      </c>
      <c r="K44" s="32">
        <f>IF(H44*I44*J44*C43 &lt;= 2000,H44*I44*J44*C43,2000)</f>
        <v>0</v>
      </c>
      <c r="L44" s="32">
        <f t="shared" si="3"/>
        <v>0</v>
      </c>
    </row>
    <row r="45" spans="1:12" ht="25.35" customHeight="1" x14ac:dyDescent="0.25">
      <c r="A45" s="61"/>
      <c r="B45" s="76"/>
      <c r="C45" s="65"/>
      <c r="D45" s="8" t="s">
        <v>321</v>
      </c>
      <c r="E45" s="47"/>
      <c r="F45" s="11"/>
      <c r="G45" s="8">
        <f>IFERROR(VLOOKUP(F45,Šifranti!$F$49:$G$152,2,FALSE),0)</f>
        <v>0</v>
      </c>
      <c r="H45" s="43">
        <f>H43</f>
        <v>0</v>
      </c>
      <c r="I45" s="33"/>
      <c r="J45" s="49">
        <v>0.41</v>
      </c>
      <c r="K45" s="32">
        <f>IF(H45*I45*J45*C43 &lt;= 2000,H45*I45*J45*C43,2000)</f>
        <v>0</v>
      </c>
      <c r="L45" s="32">
        <f t="shared" si="3"/>
        <v>0</v>
      </c>
    </row>
    <row r="46" spans="1:12" ht="25.35" customHeight="1" x14ac:dyDescent="0.25">
      <c r="A46" s="61"/>
      <c r="B46" s="76"/>
      <c r="C46" s="65"/>
      <c r="D46" s="8" t="s">
        <v>322</v>
      </c>
      <c r="E46" s="47"/>
      <c r="F46" s="11"/>
      <c r="G46" s="8">
        <f>IFERROR(VLOOKUP(F46,Šifranti!$F$49:$G$152,2,FALSE),0)</f>
        <v>0</v>
      </c>
      <c r="H46" s="43">
        <f>H43</f>
        <v>0</v>
      </c>
      <c r="I46" s="33"/>
      <c r="J46" s="49">
        <v>0.41</v>
      </c>
      <c r="K46" s="32">
        <f>IF(H46*I46*J46*C43 &lt;= 2000,H46*I46*J46*C43,2000)</f>
        <v>0</v>
      </c>
      <c r="L46" s="32">
        <f t="shared" si="3"/>
        <v>0</v>
      </c>
    </row>
    <row r="47" spans="1:12" ht="25.35" customHeight="1" x14ac:dyDescent="0.25">
      <c r="A47" s="61"/>
      <c r="B47" s="76"/>
      <c r="C47" s="65"/>
      <c r="D47" s="8" t="s">
        <v>370</v>
      </c>
      <c r="E47" s="47"/>
      <c r="F47" s="11"/>
      <c r="G47" s="8">
        <f>IFERROR(VLOOKUP(F47,Šifranti!$F$49:$G$152,2,FALSE),0)</f>
        <v>0</v>
      </c>
      <c r="H47" s="43">
        <f>H43</f>
        <v>0</v>
      </c>
      <c r="I47" s="33"/>
      <c r="J47" s="49">
        <v>0.41</v>
      </c>
      <c r="K47" s="32">
        <f>IF(H47*I47*J47*C43 &lt;= 2000,H47*I47*J47*C43,2000)</f>
        <v>0</v>
      </c>
      <c r="L47" s="32">
        <f t="shared" si="3"/>
        <v>0</v>
      </c>
    </row>
    <row r="48" spans="1:12" ht="25.35" customHeight="1" x14ac:dyDescent="0.25">
      <c r="A48" s="61"/>
      <c r="B48" s="76"/>
      <c r="C48" s="65"/>
      <c r="D48" s="8" t="s">
        <v>371</v>
      </c>
      <c r="E48" s="47"/>
      <c r="F48" s="11"/>
      <c r="G48" s="8">
        <f>IFERROR(VLOOKUP(F48,Šifranti!$F$49:$G$152,2,FALSE),0)</f>
        <v>0</v>
      </c>
      <c r="H48" s="43">
        <f>H43</f>
        <v>0</v>
      </c>
      <c r="I48" s="33"/>
      <c r="J48" s="49">
        <v>0.41</v>
      </c>
      <c r="K48" s="32">
        <f>IF(H48*I48*J48*C43 &lt;= 2000,H48*I48*J48*C43,2000)</f>
        <v>0</v>
      </c>
      <c r="L48" s="32">
        <f t="shared" si="3"/>
        <v>0</v>
      </c>
    </row>
    <row r="49" spans="1:12" ht="25.35" customHeight="1" x14ac:dyDescent="0.25">
      <c r="A49" s="34" t="s">
        <v>320</v>
      </c>
      <c r="B49" s="34"/>
      <c r="C49" s="7"/>
      <c r="D49" s="7"/>
      <c r="E49" s="7"/>
      <c r="F49" s="7"/>
      <c r="G49" s="7"/>
      <c r="H49" s="7"/>
      <c r="I49" s="7"/>
      <c r="J49" s="7"/>
      <c r="K49" s="32">
        <f>SUM(K43:K48)</f>
        <v>0</v>
      </c>
      <c r="L49" s="32">
        <f>SUM(L43:L48)</f>
        <v>0</v>
      </c>
    </row>
    <row r="50" spans="1:12" ht="25.35" customHeight="1" x14ac:dyDescent="0.25">
      <c r="A50"/>
      <c r="B50"/>
      <c r="C50"/>
      <c r="D50"/>
      <c r="E50"/>
      <c r="F50"/>
      <c r="G50"/>
      <c r="H50"/>
      <c r="I50"/>
      <c r="J50"/>
      <c r="K50"/>
      <c r="L50"/>
    </row>
    <row r="51" spans="1:12" ht="25.35" customHeight="1" x14ac:dyDescent="0.25">
      <c r="A51" s="26" t="s">
        <v>376</v>
      </c>
      <c r="B51" s="46"/>
      <c r="C51"/>
      <c r="D51"/>
      <c r="E51"/>
      <c r="F51"/>
      <c r="G51"/>
      <c r="H51"/>
      <c r="I51"/>
      <c r="J51"/>
      <c r="K51"/>
      <c r="L51"/>
    </row>
    <row r="52" spans="1:12" ht="55.2" customHeight="1" x14ac:dyDescent="0.25">
      <c r="A52" s="8" t="s">
        <v>11</v>
      </c>
      <c r="B52" s="8" t="s">
        <v>482</v>
      </c>
      <c r="C52" s="13" t="s">
        <v>403</v>
      </c>
      <c r="D52" s="8" t="s">
        <v>411</v>
      </c>
      <c r="E52" s="8" t="s">
        <v>8</v>
      </c>
      <c r="F52" s="8" t="s">
        <v>9</v>
      </c>
      <c r="G52" s="8" t="s">
        <v>10</v>
      </c>
      <c r="H52" s="8" t="s">
        <v>394</v>
      </c>
      <c r="I52" s="8" t="s">
        <v>372</v>
      </c>
      <c r="J52" s="8" t="s">
        <v>384</v>
      </c>
      <c r="K52" s="13" t="s">
        <v>381</v>
      </c>
      <c r="L52" s="13" t="s">
        <v>380</v>
      </c>
    </row>
    <row r="53" spans="1:12" ht="25.2" customHeight="1" x14ac:dyDescent="0.25">
      <c r="A53" s="9">
        <v>1</v>
      </c>
      <c r="B53" s="9">
        <v>2</v>
      </c>
      <c r="C53" s="9">
        <v>3</v>
      </c>
      <c r="D53" s="14">
        <v>4</v>
      </c>
      <c r="E53" s="9">
        <v>5</v>
      </c>
      <c r="F53" s="14">
        <v>6</v>
      </c>
      <c r="G53" s="9">
        <v>7</v>
      </c>
      <c r="H53" s="9">
        <v>8</v>
      </c>
      <c r="I53" s="9">
        <v>9</v>
      </c>
      <c r="J53" s="9">
        <v>10</v>
      </c>
      <c r="K53" s="9">
        <v>11</v>
      </c>
      <c r="L53" s="9">
        <v>12</v>
      </c>
    </row>
    <row r="54" spans="1:12" ht="25.35" customHeight="1" x14ac:dyDescent="0.25">
      <c r="A54" s="60">
        <v>44562</v>
      </c>
      <c r="B54" s="75"/>
      <c r="C54" s="64">
        <f>IF(B54&gt;3932,B54-3932,0)</f>
        <v>0</v>
      </c>
      <c r="D54" s="15" t="s">
        <v>382</v>
      </c>
      <c r="E54" s="47"/>
      <c r="F54" s="11"/>
      <c r="G54" s="8">
        <f>IFERROR(VLOOKUP(F54,Šifranti!$F$5:$G$48,2,FALSE),0)</f>
        <v>0</v>
      </c>
      <c r="H54" s="44"/>
      <c r="I54" s="33"/>
      <c r="J54" s="49">
        <v>0.84</v>
      </c>
      <c r="K54" s="32">
        <f>IF(H54*I54*J54*C54 &lt;= 2000,H54*I54*J54*C54,2000)</f>
        <v>0</v>
      </c>
      <c r="L54" s="32">
        <f t="shared" ref="L54:L59" si="4">K54*1.161</f>
        <v>0</v>
      </c>
    </row>
    <row r="55" spans="1:12" ht="25.35" customHeight="1" x14ac:dyDescent="0.25">
      <c r="A55" s="61"/>
      <c r="B55" s="76"/>
      <c r="C55" s="65"/>
      <c r="D55" s="15" t="s">
        <v>383</v>
      </c>
      <c r="E55" s="47"/>
      <c r="F55" s="11"/>
      <c r="G55" s="8">
        <f>IFERROR(VLOOKUP(F55,Šifranti!$F$5:$G$48,2,FALSE),0)</f>
        <v>0</v>
      </c>
      <c r="H55" s="43">
        <f>H54</f>
        <v>0</v>
      </c>
      <c r="I55" s="33"/>
      <c r="J55" s="49">
        <v>0.84</v>
      </c>
      <c r="K55" s="32">
        <f>IF(H55*I55*J55*C54 &lt;= 2000,H55*I55*J55*C54,2000)</f>
        <v>0</v>
      </c>
      <c r="L55" s="32">
        <f t="shared" si="4"/>
        <v>0</v>
      </c>
    </row>
    <row r="56" spans="1:12" ht="25.35" customHeight="1" x14ac:dyDescent="0.25">
      <c r="A56" s="61"/>
      <c r="B56" s="76"/>
      <c r="C56" s="65"/>
      <c r="D56" s="8" t="s">
        <v>321</v>
      </c>
      <c r="E56" s="47"/>
      <c r="F56" s="11"/>
      <c r="G56" s="8">
        <f>IFERROR(VLOOKUP(F56,Šifranti!$F$49:$G$152,2,FALSE),0)</f>
        <v>0</v>
      </c>
      <c r="H56" s="43">
        <f>H54</f>
        <v>0</v>
      </c>
      <c r="I56" s="33"/>
      <c r="J56" s="49">
        <v>0.41</v>
      </c>
      <c r="K56" s="32">
        <f>IF(H56*I56*J56*C54 &lt;= 2000,H56*I56*J56*C54,2000)</f>
        <v>0</v>
      </c>
      <c r="L56" s="32">
        <f t="shared" si="4"/>
        <v>0</v>
      </c>
    </row>
    <row r="57" spans="1:12" ht="25.35" customHeight="1" x14ac:dyDescent="0.25">
      <c r="A57" s="61"/>
      <c r="B57" s="76"/>
      <c r="C57" s="65"/>
      <c r="D57" s="8" t="s">
        <v>322</v>
      </c>
      <c r="E57" s="47"/>
      <c r="F57" s="11"/>
      <c r="G57" s="8">
        <f>IFERROR(VLOOKUP(F57,Šifranti!$F$49:$G$152,2,FALSE),0)</f>
        <v>0</v>
      </c>
      <c r="H57" s="43">
        <f>H54</f>
        <v>0</v>
      </c>
      <c r="I57" s="33"/>
      <c r="J57" s="49">
        <v>0.41</v>
      </c>
      <c r="K57" s="32">
        <f>IF(H57*I57*J57*C54 &lt;= 2000,H57*I57*J57*C54,2000)</f>
        <v>0</v>
      </c>
      <c r="L57" s="32">
        <f t="shared" si="4"/>
        <v>0</v>
      </c>
    </row>
    <row r="58" spans="1:12" ht="25.35" customHeight="1" x14ac:dyDescent="0.25">
      <c r="A58" s="61"/>
      <c r="B58" s="76"/>
      <c r="C58" s="65"/>
      <c r="D58" s="8" t="s">
        <v>370</v>
      </c>
      <c r="E58" s="47"/>
      <c r="F58" s="11"/>
      <c r="G58" s="8">
        <f>IFERROR(VLOOKUP(F58,Šifranti!$F$49:$G$152,2,FALSE),0)</f>
        <v>0</v>
      </c>
      <c r="H58" s="43">
        <f>H54</f>
        <v>0</v>
      </c>
      <c r="I58" s="33"/>
      <c r="J58" s="49">
        <v>0.41</v>
      </c>
      <c r="K58" s="32">
        <f>IF(H58*I58*J58*C54 &lt;= 2000,H58*I58*J58*C54,2000)</f>
        <v>0</v>
      </c>
      <c r="L58" s="32">
        <f t="shared" si="4"/>
        <v>0</v>
      </c>
    </row>
    <row r="59" spans="1:12" ht="25.35" customHeight="1" x14ac:dyDescent="0.25">
      <c r="A59" s="61"/>
      <c r="B59" s="76"/>
      <c r="C59" s="65"/>
      <c r="D59" s="8" t="s">
        <v>371</v>
      </c>
      <c r="E59" s="47"/>
      <c r="F59" s="11"/>
      <c r="G59" s="8">
        <f>IFERROR(VLOOKUP(F59,Šifranti!$F$49:$G$152,2,FALSE),0)</f>
        <v>0</v>
      </c>
      <c r="H59" s="43">
        <f>H54</f>
        <v>0</v>
      </c>
      <c r="I59" s="33"/>
      <c r="J59" s="49">
        <v>0.41</v>
      </c>
      <c r="K59" s="32">
        <f>IF(H59*I59*J59*C54 &lt;= 2000,H59*I59*J59*C54,2000)</f>
        <v>0</v>
      </c>
      <c r="L59" s="32">
        <f t="shared" si="4"/>
        <v>0</v>
      </c>
    </row>
    <row r="60" spans="1:12" ht="25.35" customHeight="1" x14ac:dyDescent="0.25">
      <c r="A60" s="34" t="s">
        <v>320</v>
      </c>
      <c r="B60" s="34"/>
      <c r="C60" s="7"/>
      <c r="D60" s="7"/>
      <c r="E60" s="7"/>
      <c r="F60" s="7"/>
      <c r="G60" s="7"/>
      <c r="H60" s="7"/>
      <c r="I60" s="7"/>
      <c r="J60" s="7"/>
      <c r="K60" s="32">
        <f>SUM(K54:K59)</f>
        <v>0</v>
      </c>
      <c r="L60" s="32">
        <f>SUM(L54:L59)</f>
        <v>0</v>
      </c>
    </row>
    <row r="61" spans="1:12" ht="25.35" customHeight="1" x14ac:dyDescent="0.25">
      <c r="A61"/>
      <c r="B61"/>
      <c r="C61"/>
      <c r="D61"/>
      <c r="E61"/>
      <c r="F61"/>
      <c r="G61"/>
      <c r="H61"/>
      <c r="I61"/>
      <c r="J61"/>
      <c r="K61"/>
      <c r="L61"/>
    </row>
    <row r="62" spans="1:12" ht="25.35" customHeight="1" x14ac:dyDescent="0.25">
      <c r="A62" s="26" t="s">
        <v>377</v>
      </c>
      <c r="B62" s="46"/>
      <c r="C62"/>
      <c r="D62"/>
      <c r="E62"/>
      <c r="F62"/>
      <c r="G62"/>
      <c r="H62"/>
      <c r="I62"/>
      <c r="J62"/>
      <c r="K62"/>
      <c r="L62"/>
    </row>
    <row r="63" spans="1:12" ht="54.6" customHeight="1" x14ac:dyDescent="0.25">
      <c r="A63" s="8" t="s">
        <v>11</v>
      </c>
      <c r="B63" s="8" t="s">
        <v>482</v>
      </c>
      <c r="C63" s="13" t="s">
        <v>403</v>
      </c>
      <c r="D63" s="8" t="s">
        <v>411</v>
      </c>
      <c r="E63" s="8" t="s">
        <v>8</v>
      </c>
      <c r="F63" s="8" t="s">
        <v>9</v>
      </c>
      <c r="G63" s="8" t="s">
        <v>10</v>
      </c>
      <c r="H63" s="8" t="s">
        <v>394</v>
      </c>
      <c r="I63" s="8" t="s">
        <v>372</v>
      </c>
      <c r="J63" s="8" t="s">
        <v>384</v>
      </c>
      <c r="K63" s="13" t="s">
        <v>381</v>
      </c>
      <c r="L63" s="13" t="s">
        <v>380</v>
      </c>
    </row>
    <row r="64" spans="1:12" ht="25.35" customHeight="1" x14ac:dyDescent="0.25">
      <c r="A64" s="9">
        <v>1</v>
      </c>
      <c r="B64" s="9">
        <v>2</v>
      </c>
      <c r="C64" s="9">
        <v>3</v>
      </c>
      <c r="D64" s="14">
        <v>4</v>
      </c>
      <c r="E64" s="9">
        <v>5</v>
      </c>
      <c r="F64" s="14">
        <v>6</v>
      </c>
      <c r="G64" s="9">
        <v>7</v>
      </c>
      <c r="H64" s="9">
        <v>8</v>
      </c>
      <c r="I64" s="9">
        <v>9</v>
      </c>
      <c r="J64" s="9">
        <v>10</v>
      </c>
      <c r="K64" s="9">
        <v>11</v>
      </c>
      <c r="L64" s="9">
        <v>12</v>
      </c>
    </row>
    <row r="65" spans="1:12" ht="25.35" customHeight="1" x14ac:dyDescent="0.25">
      <c r="A65" s="60">
        <v>44562</v>
      </c>
      <c r="B65" s="75"/>
      <c r="C65" s="64">
        <f>IF(B65&gt;3932,B65-3932,0)</f>
        <v>0</v>
      </c>
      <c r="D65" s="15" t="s">
        <v>382</v>
      </c>
      <c r="E65" s="47"/>
      <c r="F65" s="11"/>
      <c r="G65" s="8">
        <f>IFERROR(VLOOKUP(F65,Šifranti!$F$5:$G$48,2,FALSE),0)</f>
        <v>0</v>
      </c>
      <c r="H65" s="44"/>
      <c r="I65" s="33"/>
      <c r="J65" s="49">
        <v>0.84</v>
      </c>
      <c r="K65" s="32">
        <f>IF(H65*I65*J65*C65 &lt;= 2000,H65*I65*J65*C65,2000)</f>
        <v>0</v>
      </c>
      <c r="L65" s="32">
        <f t="shared" ref="L65:L70" si="5">K65*1.161</f>
        <v>0</v>
      </c>
    </row>
    <row r="66" spans="1:12" ht="25.35" customHeight="1" x14ac:dyDescent="0.25">
      <c r="A66" s="61"/>
      <c r="B66" s="76"/>
      <c r="C66" s="65"/>
      <c r="D66" s="15" t="s">
        <v>383</v>
      </c>
      <c r="E66" s="47"/>
      <c r="F66" s="11"/>
      <c r="G66" s="8">
        <f>IFERROR(VLOOKUP(F66,Šifranti!$F$5:$G$48,2,FALSE),0)</f>
        <v>0</v>
      </c>
      <c r="H66" s="43">
        <f>H65</f>
        <v>0</v>
      </c>
      <c r="I66" s="33"/>
      <c r="J66" s="49">
        <v>0.84</v>
      </c>
      <c r="K66" s="32">
        <f>IF(H66*I66*J66*C65 &lt;= 2000,H66*I66*J66*C65,2000)</f>
        <v>0</v>
      </c>
      <c r="L66" s="32">
        <f t="shared" si="5"/>
        <v>0</v>
      </c>
    </row>
    <row r="67" spans="1:12" ht="25.35" customHeight="1" x14ac:dyDescent="0.25">
      <c r="A67" s="61"/>
      <c r="B67" s="76"/>
      <c r="C67" s="65"/>
      <c r="D67" s="8" t="s">
        <v>321</v>
      </c>
      <c r="E67" s="47"/>
      <c r="F67" s="11"/>
      <c r="G67" s="8">
        <f>IFERROR(VLOOKUP(F67,Šifranti!$F$49:$G$152,2,FALSE),0)</f>
        <v>0</v>
      </c>
      <c r="H67" s="43">
        <f>H65</f>
        <v>0</v>
      </c>
      <c r="I67" s="33"/>
      <c r="J67" s="49">
        <v>0.41</v>
      </c>
      <c r="K67" s="32">
        <f>IF(H67*I67*J67*C65 &lt;= 2000,H67*I67*J67*C65,2000)</f>
        <v>0</v>
      </c>
      <c r="L67" s="32">
        <f t="shared" si="5"/>
        <v>0</v>
      </c>
    </row>
    <row r="68" spans="1:12" ht="25.35" customHeight="1" x14ac:dyDescent="0.25">
      <c r="A68" s="61"/>
      <c r="B68" s="76"/>
      <c r="C68" s="65"/>
      <c r="D68" s="8" t="s">
        <v>322</v>
      </c>
      <c r="E68" s="47"/>
      <c r="F68" s="11"/>
      <c r="G68" s="8">
        <f>IFERROR(VLOOKUP(F68,Šifranti!$F$49:$G$152,2,FALSE),0)</f>
        <v>0</v>
      </c>
      <c r="H68" s="43">
        <f>H65</f>
        <v>0</v>
      </c>
      <c r="I68" s="33"/>
      <c r="J68" s="49">
        <v>0.41</v>
      </c>
      <c r="K68" s="32">
        <f>IF(H68*I68*J68*C65 &lt;= 2000,H68*I68*J68*C65,2000)</f>
        <v>0</v>
      </c>
      <c r="L68" s="32">
        <f t="shared" si="5"/>
        <v>0</v>
      </c>
    </row>
    <row r="69" spans="1:12" ht="25.35" customHeight="1" x14ac:dyDescent="0.25">
      <c r="A69" s="61"/>
      <c r="B69" s="76"/>
      <c r="C69" s="65"/>
      <c r="D69" s="8" t="s">
        <v>370</v>
      </c>
      <c r="E69" s="47"/>
      <c r="F69" s="11"/>
      <c r="G69" s="8">
        <f>IFERROR(VLOOKUP(F69,Šifranti!$F$49:$G$152,2,FALSE),0)</f>
        <v>0</v>
      </c>
      <c r="H69" s="43">
        <f>H65</f>
        <v>0</v>
      </c>
      <c r="I69" s="33"/>
      <c r="J69" s="49">
        <v>0.41</v>
      </c>
      <c r="K69" s="32">
        <f>IF(H69*I69*J69*C65 &lt;= 2000,H69*I69*J69*C65,2000)</f>
        <v>0</v>
      </c>
      <c r="L69" s="32">
        <f t="shared" si="5"/>
        <v>0</v>
      </c>
    </row>
    <row r="70" spans="1:12" ht="25.35" customHeight="1" x14ac:dyDescent="0.25">
      <c r="A70" s="61"/>
      <c r="B70" s="76"/>
      <c r="C70" s="65"/>
      <c r="D70" s="8" t="s">
        <v>371</v>
      </c>
      <c r="E70" s="47"/>
      <c r="F70" s="11"/>
      <c r="G70" s="8">
        <f>IFERROR(VLOOKUP(F70,Šifranti!$F$49:$G$152,2,FALSE),0)</f>
        <v>0</v>
      </c>
      <c r="H70" s="43">
        <f>H65</f>
        <v>0</v>
      </c>
      <c r="I70" s="33"/>
      <c r="J70" s="49">
        <v>0.41</v>
      </c>
      <c r="K70" s="32">
        <f>IF(H70*I70*J70*C65 &lt;= 2000,H70*I70*J70*C65,2000)</f>
        <v>0</v>
      </c>
      <c r="L70" s="32">
        <f t="shared" si="5"/>
        <v>0</v>
      </c>
    </row>
    <row r="71" spans="1:12" ht="25.35" customHeight="1" x14ac:dyDescent="0.25">
      <c r="A71" s="34" t="s">
        <v>320</v>
      </c>
      <c r="B71" s="34"/>
      <c r="C71" s="7"/>
      <c r="D71" s="7"/>
      <c r="E71" s="7"/>
      <c r="F71" s="7"/>
      <c r="G71" s="7"/>
      <c r="H71" s="7"/>
      <c r="I71" s="7"/>
      <c r="J71" s="7"/>
      <c r="K71" s="32">
        <f>SUM(K65:K70)</f>
        <v>0</v>
      </c>
      <c r="L71" s="32">
        <f>SUM(L65:L70)</f>
        <v>0</v>
      </c>
    </row>
    <row r="72" spans="1:12" ht="25.35" customHeight="1" x14ac:dyDescent="0.25">
      <c r="A72"/>
      <c r="B72"/>
      <c r="C72"/>
      <c r="D72"/>
      <c r="E72"/>
      <c r="F72"/>
      <c r="G72"/>
      <c r="H72"/>
      <c r="I72"/>
      <c r="J72"/>
      <c r="K72"/>
      <c r="L72"/>
    </row>
    <row r="73" spans="1:12" ht="25.35" customHeight="1" x14ac:dyDescent="0.25">
      <c r="A73" s="26" t="s">
        <v>412</v>
      </c>
      <c r="B73" s="46"/>
      <c r="C73"/>
      <c r="D73"/>
      <c r="E73"/>
      <c r="F73"/>
      <c r="G73"/>
      <c r="H73"/>
      <c r="I73"/>
      <c r="J73"/>
      <c r="K73"/>
      <c r="L73"/>
    </row>
    <row r="74" spans="1:12" ht="58.2" customHeight="1" x14ac:dyDescent="0.25">
      <c r="A74" s="8" t="s">
        <v>11</v>
      </c>
      <c r="B74" s="8" t="s">
        <v>482</v>
      </c>
      <c r="C74" s="13" t="s">
        <v>403</v>
      </c>
      <c r="D74" s="8" t="s">
        <v>411</v>
      </c>
      <c r="E74" s="8" t="s">
        <v>8</v>
      </c>
      <c r="F74" s="8" t="s">
        <v>9</v>
      </c>
      <c r="G74" s="8" t="s">
        <v>10</v>
      </c>
      <c r="H74" s="8" t="s">
        <v>394</v>
      </c>
      <c r="I74" s="8" t="s">
        <v>372</v>
      </c>
      <c r="J74" s="8" t="s">
        <v>384</v>
      </c>
      <c r="K74" s="13" t="s">
        <v>381</v>
      </c>
      <c r="L74" s="13" t="s">
        <v>380</v>
      </c>
    </row>
    <row r="75" spans="1:12" ht="25.35" customHeight="1" x14ac:dyDescent="0.25">
      <c r="A75" s="9">
        <v>1</v>
      </c>
      <c r="B75" s="9">
        <v>2</v>
      </c>
      <c r="C75" s="9">
        <v>3</v>
      </c>
      <c r="D75" s="14">
        <v>4</v>
      </c>
      <c r="E75" s="9">
        <v>5</v>
      </c>
      <c r="F75" s="14">
        <v>6</v>
      </c>
      <c r="G75" s="9">
        <v>7</v>
      </c>
      <c r="H75" s="9">
        <v>8</v>
      </c>
      <c r="I75" s="9">
        <v>9</v>
      </c>
      <c r="J75" s="9">
        <v>10</v>
      </c>
      <c r="K75" s="9">
        <v>11</v>
      </c>
      <c r="L75" s="9">
        <v>12</v>
      </c>
    </row>
    <row r="76" spans="1:12" ht="25.35" customHeight="1" x14ac:dyDescent="0.25">
      <c r="A76" s="60">
        <v>44562</v>
      </c>
      <c r="B76" s="75"/>
      <c r="C76" s="64">
        <f>IF(B76&gt;3932,B76-3932,0)</f>
        <v>0</v>
      </c>
      <c r="D76" s="15" t="s">
        <v>382</v>
      </c>
      <c r="E76" s="47"/>
      <c r="F76" s="11"/>
      <c r="G76" s="8">
        <f>IFERROR(VLOOKUP(F76,Šifranti!$F$5:$G$48,2,FALSE),0)</f>
        <v>0</v>
      </c>
      <c r="H76" s="44"/>
      <c r="I76" s="33"/>
      <c r="J76" s="49">
        <v>0.84</v>
      </c>
      <c r="K76" s="32">
        <f>IF(H76*I76*J76*C76 &lt;= 2000,H76*I76*J76*C76,2000)</f>
        <v>0</v>
      </c>
      <c r="L76" s="32">
        <f t="shared" ref="L76:L81" si="6">K76*1.161</f>
        <v>0</v>
      </c>
    </row>
    <row r="77" spans="1:12" ht="25.35" customHeight="1" x14ac:dyDescent="0.25">
      <c r="A77" s="61"/>
      <c r="B77" s="76"/>
      <c r="C77" s="65"/>
      <c r="D77" s="15" t="s">
        <v>383</v>
      </c>
      <c r="E77" s="47"/>
      <c r="F77" s="11"/>
      <c r="G77" s="8">
        <f>IFERROR(VLOOKUP(F77,Šifranti!$F$5:$G$48,2,FALSE),0)</f>
        <v>0</v>
      </c>
      <c r="H77" s="43">
        <f>H76</f>
        <v>0</v>
      </c>
      <c r="I77" s="33"/>
      <c r="J77" s="49">
        <v>0.84</v>
      </c>
      <c r="K77" s="32">
        <f>IF(H77*I77*J77*C76 &lt;= 2000,H77*I77*J77*C76,2000)</f>
        <v>0</v>
      </c>
      <c r="L77" s="32">
        <f t="shared" si="6"/>
        <v>0</v>
      </c>
    </row>
    <row r="78" spans="1:12" ht="25.35" customHeight="1" x14ac:dyDescent="0.25">
      <c r="A78" s="61"/>
      <c r="B78" s="76"/>
      <c r="C78" s="65"/>
      <c r="D78" s="8" t="s">
        <v>321</v>
      </c>
      <c r="E78" s="47"/>
      <c r="F78" s="11"/>
      <c r="G78" s="8">
        <f>IFERROR(VLOOKUP(F78,Šifranti!$F$49:$G$152,2,FALSE),0)</f>
        <v>0</v>
      </c>
      <c r="H78" s="43">
        <f>H76</f>
        <v>0</v>
      </c>
      <c r="I78" s="33"/>
      <c r="J78" s="49">
        <v>0.41</v>
      </c>
      <c r="K78" s="32">
        <f>IF(H78*I78*J78*C76 &lt;= 2000,H78*I78*J78*C76,2000)</f>
        <v>0</v>
      </c>
      <c r="L78" s="32">
        <f t="shared" si="6"/>
        <v>0</v>
      </c>
    </row>
    <row r="79" spans="1:12" ht="25.35" customHeight="1" x14ac:dyDescent="0.25">
      <c r="A79" s="61"/>
      <c r="B79" s="76"/>
      <c r="C79" s="65"/>
      <c r="D79" s="8" t="s">
        <v>322</v>
      </c>
      <c r="E79" s="47"/>
      <c r="F79" s="11"/>
      <c r="G79" s="8">
        <f>IFERROR(VLOOKUP(F79,Šifranti!$F$49:$G$152,2,FALSE),0)</f>
        <v>0</v>
      </c>
      <c r="H79" s="43">
        <f>H76</f>
        <v>0</v>
      </c>
      <c r="I79" s="33"/>
      <c r="J79" s="49">
        <v>0.41</v>
      </c>
      <c r="K79" s="32">
        <f>IF(H79*I79*J79*C76 &lt;= 2000,H79*I79*J79*C76,2000)</f>
        <v>0</v>
      </c>
      <c r="L79" s="32">
        <f t="shared" si="6"/>
        <v>0</v>
      </c>
    </row>
    <row r="80" spans="1:12" ht="25.35" customHeight="1" x14ac:dyDescent="0.25">
      <c r="A80" s="61"/>
      <c r="B80" s="76"/>
      <c r="C80" s="65"/>
      <c r="D80" s="8" t="s">
        <v>370</v>
      </c>
      <c r="E80" s="47"/>
      <c r="F80" s="11"/>
      <c r="G80" s="8">
        <f>IFERROR(VLOOKUP(F80,Šifranti!$F$49:$G$152,2,FALSE),0)</f>
        <v>0</v>
      </c>
      <c r="H80" s="43">
        <f>H76</f>
        <v>0</v>
      </c>
      <c r="I80" s="33"/>
      <c r="J80" s="49">
        <v>0.41</v>
      </c>
      <c r="K80" s="32">
        <f>IF(H80*I80*J80*C76 &lt;= 2000,H80*I80*J80*C76,2000)</f>
        <v>0</v>
      </c>
      <c r="L80" s="32">
        <f t="shared" si="6"/>
        <v>0</v>
      </c>
    </row>
    <row r="81" spans="1:12" ht="25.35" customHeight="1" x14ac:dyDescent="0.25">
      <c r="A81" s="61"/>
      <c r="B81" s="76"/>
      <c r="C81" s="65"/>
      <c r="D81" s="8" t="s">
        <v>371</v>
      </c>
      <c r="E81" s="47"/>
      <c r="F81" s="11"/>
      <c r="G81" s="8">
        <f>IFERROR(VLOOKUP(F81,Šifranti!$F$49:$G$152,2,FALSE),0)</f>
        <v>0</v>
      </c>
      <c r="H81" s="43">
        <f>H76</f>
        <v>0</v>
      </c>
      <c r="I81" s="33"/>
      <c r="J81" s="49">
        <v>0.41</v>
      </c>
      <c r="K81" s="32">
        <f>IF(H81*I81*J81*C76 &lt;= 2000,H81*I81*J81*C76,2000)</f>
        <v>0</v>
      </c>
      <c r="L81" s="32">
        <f t="shared" si="6"/>
        <v>0</v>
      </c>
    </row>
    <row r="82" spans="1:12" ht="25.35" customHeight="1" x14ac:dyDescent="0.25">
      <c r="A82" s="34" t="s">
        <v>320</v>
      </c>
      <c r="B82" s="34"/>
      <c r="C82" s="7"/>
      <c r="D82" s="7"/>
      <c r="E82" s="7"/>
      <c r="F82" s="7"/>
      <c r="G82" s="7"/>
      <c r="H82" s="7"/>
      <c r="I82" s="7"/>
      <c r="J82" s="7"/>
      <c r="K82" s="32">
        <f>SUM(K76:K81)</f>
        <v>0</v>
      </c>
      <c r="L82" s="32">
        <f>SUM(L76:L81)</f>
        <v>0</v>
      </c>
    </row>
    <row r="83" spans="1:12" ht="55.05" customHeight="1" x14ac:dyDescent="0.25">
      <c r="A83"/>
      <c r="B83"/>
      <c r="C83"/>
      <c r="D83"/>
      <c r="E83"/>
      <c r="F83"/>
      <c r="G83"/>
      <c r="H83"/>
      <c r="I83"/>
      <c r="J83"/>
      <c r="K83"/>
      <c r="L83"/>
    </row>
    <row r="84" spans="1:12" ht="25.35" customHeight="1" x14ac:dyDescent="0.25">
      <c r="A84" s="26" t="s">
        <v>413</v>
      </c>
      <c r="B84" s="46"/>
      <c r="C84"/>
      <c r="D84"/>
      <c r="E84"/>
      <c r="F84"/>
      <c r="G84"/>
      <c r="H84"/>
      <c r="I84"/>
      <c r="J84"/>
      <c r="K84"/>
      <c r="L84"/>
    </row>
    <row r="85" spans="1:12" ht="54" customHeight="1" x14ac:dyDescent="0.25">
      <c r="A85" s="8" t="s">
        <v>11</v>
      </c>
      <c r="B85" s="8" t="s">
        <v>482</v>
      </c>
      <c r="C85" s="13" t="s">
        <v>403</v>
      </c>
      <c r="D85" s="8" t="s">
        <v>411</v>
      </c>
      <c r="E85" s="8" t="s">
        <v>8</v>
      </c>
      <c r="F85" s="8" t="s">
        <v>9</v>
      </c>
      <c r="G85" s="8" t="s">
        <v>10</v>
      </c>
      <c r="H85" s="8" t="s">
        <v>394</v>
      </c>
      <c r="I85" s="8" t="s">
        <v>372</v>
      </c>
      <c r="J85" s="8" t="s">
        <v>384</v>
      </c>
      <c r="K85" s="13" t="s">
        <v>381</v>
      </c>
      <c r="L85" s="13" t="s">
        <v>380</v>
      </c>
    </row>
    <row r="86" spans="1:12" ht="25.35" customHeight="1" x14ac:dyDescent="0.25">
      <c r="A86" s="9">
        <v>1</v>
      </c>
      <c r="B86" s="9">
        <v>2</v>
      </c>
      <c r="C86" s="9">
        <v>3</v>
      </c>
      <c r="D86" s="14">
        <v>4</v>
      </c>
      <c r="E86" s="9">
        <v>5</v>
      </c>
      <c r="F86" s="14">
        <v>6</v>
      </c>
      <c r="G86" s="9">
        <v>7</v>
      </c>
      <c r="H86" s="9">
        <v>8</v>
      </c>
      <c r="I86" s="9">
        <v>9</v>
      </c>
      <c r="J86" s="9">
        <v>10</v>
      </c>
      <c r="K86" s="9">
        <v>11</v>
      </c>
      <c r="L86" s="9">
        <v>12</v>
      </c>
    </row>
    <row r="87" spans="1:12" ht="25.35" customHeight="1" x14ac:dyDescent="0.25">
      <c r="A87" s="60">
        <v>44562</v>
      </c>
      <c r="B87" s="75"/>
      <c r="C87" s="64">
        <f>IF(B87&gt;3932,B87-3932,0)</f>
        <v>0</v>
      </c>
      <c r="D87" s="15" t="s">
        <v>382</v>
      </c>
      <c r="E87" s="47"/>
      <c r="F87" s="11"/>
      <c r="G87" s="8">
        <f>IFERROR(VLOOKUP(F87,Šifranti!$F$5:$G$48,2,FALSE),0)</f>
        <v>0</v>
      </c>
      <c r="H87" s="44"/>
      <c r="I87" s="33"/>
      <c r="J87" s="49">
        <v>0.84</v>
      </c>
      <c r="K87" s="32">
        <f>IF(H87*I87*J87*C87 &lt;= 2000,H87*I87*J87*C87,2000)</f>
        <v>0</v>
      </c>
      <c r="L87" s="32">
        <f t="shared" ref="L87:L92" si="7">K87*1.161</f>
        <v>0</v>
      </c>
    </row>
    <row r="88" spans="1:12" ht="25.35" customHeight="1" x14ac:dyDescent="0.25">
      <c r="A88" s="61"/>
      <c r="B88" s="76"/>
      <c r="C88" s="65"/>
      <c r="D88" s="15" t="s">
        <v>383</v>
      </c>
      <c r="E88" s="47"/>
      <c r="F88" s="11"/>
      <c r="G88" s="8">
        <f>IFERROR(VLOOKUP(F88,Šifranti!$F$5:$G$48,2,FALSE),0)</f>
        <v>0</v>
      </c>
      <c r="H88" s="43">
        <f>H87</f>
        <v>0</v>
      </c>
      <c r="I88" s="33"/>
      <c r="J88" s="49">
        <v>0.84</v>
      </c>
      <c r="K88" s="32">
        <f>IF(H88*I88*J88*C87 &lt;= 2000,H88*I88*J88*C87,2000)</f>
        <v>0</v>
      </c>
      <c r="L88" s="32">
        <f t="shared" si="7"/>
        <v>0</v>
      </c>
    </row>
    <row r="89" spans="1:12" ht="25.35" customHeight="1" x14ac:dyDescent="0.25">
      <c r="A89" s="61"/>
      <c r="B89" s="76"/>
      <c r="C89" s="65"/>
      <c r="D89" s="8" t="s">
        <v>321</v>
      </c>
      <c r="E89" s="47"/>
      <c r="F89" s="11"/>
      <c r="G89" s="8">
        <f>IFERROR(VLOOKUP(F89,Šifranti!$F$49:$G$152,2,FALSE),0)</f>
        <v>0</v>
      </c>
      <c r="H89" s="43">
        <f>H87</f>
        <v>0</v>
      </c>
      <c r="I89" s="33"/>
      <c r="J89" s="49">
        <v>0.41</v>
      </c>
      <c r="K89" s="32">
        <f>IF(H89*I89*J89*C87 &lt;= 2000,H89*I89*J89*C87,2000)</f>
        <v>0</v>
      </c>
      <c r="L89" s="32">
        <f t="shared" si="7"/>
        <v>0</v>
      </c>
    </row>
    <row r="90" spans="1:12" ht="25.35" customHeight="1" x14ac:dyDescent="0.25">
      <c r="A90" s="61"/>
      <c r="B90" s="76"/>
      <c r="C90" s="65"/>
      <c r="D90" s="8" t="s">
        <v>322</v>
      </c>
      <c r="E90" s="47"/>
      <c r="F90" s="11"/>
      <c r="G90" s="8">
        <f>IFERROR(VLOOKUP(F90,Šifranti!$F$49:$G$152,2,FALSE),0)</f>
        <v>0</v>
      </c>
      <c r="H90" s="43">
        <f>H87</f>
        <v>0</v>
      </c>
      <c r="I90" s="33"/>
      <c r="J90" s="49">
        <v>0.41</v>
      </c>
      <c r="K90" s="32">
        <f>IF(H90*I90*J90*C87 &lt;= 2000,H90*I90*J90*C87,2000)</f>
        <v>0</v>
      </c>
      <c r="L90" s="32">
        <f t="shared" si="7"/>
        <v>0</v>
      </c>
    </row>
    <row r="91" spans="1:12" ht="25.35" customHeight="1" x14ac:dyDescent="0.25">
      <c r="A91" s="61"/>
      <c r="B91" s="76"/>
      <c r="C91" s="65"/>
      <c r="D91" s="8" t="s">
        <v>370</v>
      </c>
      <c r="E91" s="47"/>
      <c r="F91" s="11"/>
      <c r="G91" s="8">
        <f>IFERROR(VLOOKUP(F91,Šifranti!$F$49:$G$152,2,FALSE),0)</f>
        <v>0</v>
      </c>
      <c r="H91" s="43">
        <f>H87</f>
        <v>0</v>
      </c>
      <c r="I91" s="33"/>
      <c r="J91" s="49">
        <v>0.41</v>
      </c>
      <c r="K91" s="32">
        <f>IF(H91*I91*J91*C87 &lt;= 2000,H91*I91*J91*C87,2000)</f>
        <v>0</v>
      </c>
      <c r="L91" s="32">
        <f t="shared" si="7"/>
        <v>0</v>
      </c>
    </row>
    <row r="92" spans="1:12" ht="25.35" customHeight="1" x14ac:dyDescent="0.25">
      <c r="A92" s="61"/>
      <c r="B92" s="76"/>
      <c r="C92" s="65"/>
      <c r="D92" s="8" t="s">
        <v>371</v>
      </c>
      <c r="E92" s="47"/>
      <c r="F92" s="11"/>
      <c r="G92" s="8">
        <f>IFERROR(VLOOKUP(F92,Šifranti!$F$49:$G$152,2,FALSE),0)</f>
        <v>0</v>
      </c>
      <c r="H92" s="43">
        <f>H87</f>
        <v>0</v>
      </c>
      <c r="I92" s="33"/>
      <c r="J92" s="49">
        <v>0.41</v>
      </c>
      <c r="K92" s="32">
        <f>IF(H92*I92*J92*C87 &lt;= 2000,H92*I92*J92*C87,2000)</f>
        <v>0</v>
      </c>
      <c r="L92" s="32">
        <f t="shared" si="7"/>
        <v>0</v>
      </c>
    </row>
    <row r="93" spans="1:12" ht="25.35" customHeight="1" x14ac:dyDescent="0.25">
      <c r="A93" s="34" t="s">
        <v>320</v>
      </c>
      <c r="B93" s="34"/>
      <c r="C93" s="7"/>
      <c r="D93" s="7"/>
      <c r="E93" s="7"/>
      <c r="F93" s="7"/>
      <c r="G93" s="7"/>
      <c r="H93" s="7"/>
      <c r="I93" s="7"/>
      <c r="J93" s="7"/>
      <c r="K93" s="32">
        <f>SUM(K87:K92)</f>
        <v>0</v>
      </c>
      <c r="L93" s="32">
        <f>SUM(L87:L92)</f>
        <v>0</v>
      </c>
    </row>
    <row r="94" spans="1:12" ht="25.35" customHeight="1" x14ac:dyDescent="0.25">
      <c r="A94"/>
      <c r="B94"/>
      <c r="C94"/>
      <c r="D94"/>
      <c r="E94"/>
      <c r="F94"/>
      <c r="G94"/>
      <c r="H94"/>
      <c r="I94"/>
      <c r="J94"/>
      <c r="K94"/>
      <c r="L94"/>
    </row>
    <row r="95" spans="1:12" ht="25.35" customHeight="1" x14ac:dyDescent="0.25">
      <c r="A95" s="26" t="s">
        <v>414</v>
      </c>
      <c r="B95" s="46"/>
      <c r="C95"/>
      <c r="D95"/>
      <c r="E95"/>
      <c r="F95"/>
      <c r="G95"/>
      <c r="H95"/>
      <c r="I95"/>
      <c r="J95"/>
      <c r="K95"/>
      <c r="L95"/>
    </row>
    <row r="96" spans="1:12" ht="58.8" customHeight="1" x14ac:dyDescent="0.25">
      <c r="A96" s="8" t="s">
        <v>11</v>
      </c>
      <c r="B96" s="8" t="s">
        <v>482</v>
      </c>
      <c r="C96" s="13" t="s">
        <v>403</v>
      </c>
      <c r="D96" s="8" t="s">
        <v>411</v>
      </c>
      <c r="E96" s="8" t="s">
        <v>8</v>
      </c>
      <c r="F96" s="8" t="s">
        <v>9</v>
      </c>
      <c r="G96" s="8" t="s">
        <v>10</v>
      </c>
      <c r="H96" s="8" t="s">
        <v>394</v>
      </c>
      <c r="I96" s="8" t="s">
        <v>372</v>
      </c>
      <c r="J96" s="8" t="s">
        <v>384</v>
      </c>
      <c r="K96" s="13" t="s">
        <v>381</v>
      </c>
      <c r="L96" s="13" t="s">
        <v>380</v>
      </c>
    </row>
    <row r="97" spans="1:12" ht="25.35" customHeight="1" x14ac:dyDescent="0.25">
      <c r="A97" s="9">
        <v>1</v>
      </c>
      <c r="B97" s="9">
        <v>2</v>
      </c>
      <c r="C97" s="9">
        <v>3</v>
      </c>
      <c r="D97" s="14">
        <v>4</v>
      </c>
      <c r="E97" s="9">
        <v>5</v>
      </c>
      <c r="F97" s="14">
        <v>6</v>
      </c>
      <c r="G97" s="9">
        <v>7</v>
      </c>
      <c r="H97" s="9">
        <v>8</v>
      </c>
      <c r="I97" s="9">
        <v>9</v>
      </c>
      <c r="J97" s="9">
        <v>10</v>
      </c>
      <c r="K97" s="9">
        <v>11</v>
      </c>
      <c r="L97" s="9">
        <v>12</v>
      </c>
    </row>
    <row r="98" spans="1:12" ht="25.35" customHeight="1" x14ac:dyDescent="0.25">
      <c r="A98" s="60">
        <v>44562</v>
      </c>
      <c r="B98" s="75"/>
      <c r="C98" s="64">
        <f>IF(B98&gt;3932,B98-3932,0)</f>
        <v>0</v>
      </c>
      <c r="D98" s="15" t="s">
        <v>382</v>
      </c>
      <c r="E98" s="47"/>
      <c r="F98" s="11"/>
      <c r="G98" s="8">
        <f>IFERROR(VLOOKUP(F98,Šifranti!$F$5:$G$48,2,FALSE),0)</f>
        <v>0</v>
      </c>
      <c r="H98" s="44"/>
      <c r="I98" s="33"/>
      <c r="J98" s="49">
        <v>0.84</v>
      </c>
      <c r="K98" s="32">
        <f>IF(H98*I98*J98*C98 &lt;= 2000,H98*I98*J98*C98,2000)</f>
        <v>0</v>
      </c>
      <c r="L98" s="32">
        <f t="shared" ref="L98:L103" si="8">K98*1.161</f>
        <v>0</v>
      </c>
    </row>
    <row r="99" spans="1:12" ht="25.35" customHeight="1" x14ac:dyDescent="0.25">
      <c r="A99" s="61"/>
      <c r="B99" s="76"/>
      <c r="C99" s="65"/>
      <c r="D99" s="15" t="s">
        <v>383</v>
      </c>
      <c r="E99" s="47"/>
      <c r="F99" s="11"/>
      <c r="G99" s="8">
        <f>IFERROR(VLOOKUP(F99,Šifranti!$F$5:$G$48,2,FALSE),0)</f>
        <v>0</v>
      </c>
      <c r="H99" s="43">
        <f>H98</f>
        <v>0</v>
      </c>
      <c r="I99" s="33"/>
      <c r="J99" s="49">
        <v>0.84</v>
      </c>
      <c r="K99" s="32">
        <f>IF(H99*I99*J99*C98 &lt;= 2000,H99*I99*J99*C98,2000)</f>
        <v>0</v>
      </c>
      <c r="L99" s="32">
        <f t="shared" si="8"/>
        <v>0</v>
      </c>
    </row>
    <row r="100" spans="1:12" ht="25.35" customHeight="1" x14ac:dyDescent="0.25">
      <c r="A100" s="61"/>
      <c r="B100" s="76"/>
      <c r="C100" s="65"/>
      <c r="D100" s="8" t="s">
        <v>321</v>
      </c>
      <c r="E100" s="47"/>
      <c r="F100" s="11"/>
      <c r="G100" s="8">
        <f>IFERROR(VLOOKUP(F100,Šifranti!$F$49:$G$152,2,FALSE),0)</f>
        <v>0</v>
      </c>
      <c r="H100" s="43">
        <f>H98</f>
        <v>0</v>
      </c>
      <c r="I100" s="33"/>
      <c r="J100" s="49">
        <v>0.41</v>
      </c>
      <c r="K100" s="32">
        <f>IF(H100*I100*J100*C98 &lt;= 2000,H100*I100*J100*C98,2000)</f>
        <v>0</v>
      </c>
      <c r="L100" s="32">
        <f t="shared" si="8"/>
        <v>0</v>
      </c>
    </row>
    <row r="101" spans="1:12" ht="25.35" customHeight="1" x14ac:dyDescent="0.25">
      <c r="A101" s="61"/>
      <c r="B101" s="76"/>
      <c r="C101" s="65"/>
      <c r="D101" s="8" t="s">
        <v>322</v>
      </c>
      <c r="E101" s="47"/>
      <c r="F101" s="11"/>
      <c r="G101" s="8">
        <f>IFERROR(VLOOKUP(F101,Šifranti!$F$49:$G$152,2,FALSE),0)</f>
        <v>0</v>
      </c>
      <c r="H101" s="43">
        <f>H98</f>
        <v>0</v>
      </c>
      <c r="I101" s="33"/>
      <c r="J101" s="49">
        <v>0.41</v>
      </c>
      <c r="K101" s="32">
        <f>IF(H101*I101*J101*C98 &lt;= 2000,H101*I101*J101*C98,2000)</f>
        <v>0</v>
      </c>
      <c r="L101" s="32">
        <f t="shared" si="8"/>
        <v>0</v>
      </c>
    </row>
    <row r="102" spans="1:12" ht="25.35" customHeight="1" x14ac:dyDescent="0.25">
      <c r="A102" s="61"/>
      <c r="B102" s="76"/>
      <c r="C102" s="65"/>
      <c r="D102" s="8" t="s">
        <v>370</v>
      </c>
      <c r="E102" s="47"/>
      <c r="F102" s="11"/>
      <c r="G102" s="8">
        <f>IFERROR(VLOOKUP(F102,Šifranti!$F$49:$G$152,2,FALSE),0)</f>
        <v>0</v>
      </c>
      <c r="H102" s="43">
        <f>H98</f>
        <v>0</v>
      </c>
      <c r="I102" s="33"/>
      <c r="J102" s="49">
        <v>0.41</v>
      </c>
      <c r="K102" s="32">
        <f>IF(H102*I102*J102*C98 &lt;= 2000,H102*I102*J102*C98,2000)</f>
        <v>0</v>
      </c>
      <c r="L102" s="32">
        <f t="shared" si="8"/>
        <v>0</v>
      </c>
    </row>
    <row r="103" spans="1:12" ht="25.35" customHeight="1" x14ac:dyDescent="0.25">
      <c r="A103" s="61"/>
      <c r="B103" s="76"/>
      <c r="C103" s="65"/>
      <c r="D103" s="8" t="s">
        <v>371</v>
      </c>
      <c r="E103" s="47"/>
      <c r="F103" s="11"/>
      <c r="G103" s="8">
        <f>IFERROR(VLOOKUP(F103,Šifranti!$F$49:$G$152,2,FALSE),0)</f>
        <v>0</v>
      </c>
      <c r="H103" s="43">
        <f>H98</f>
        <v>0</v>
      </c>
      <c r="I103" s="33"/>
      <c r="J103" s="49">
        <v>0.41</v>
      </c>
      <c r="K103" s="32">
        <f>IF(H103*I103*J103*C98 &lt;= 2000,H103*I103*J103*C98,2000)</f>
        <v>0</v>
      </c>
      <c r="L103" s="32">
        <f t="shared" si="8"/>
        <v>0</v>
      </c>
    </row>
    <row r="104" spans="1:12" ht="25.35" customHeight="1" x14ac:dyDescent="0.25">
      <c r="A104" s="34" t="s">
        <v>320</v>
      </c>
      <c r="B104" s="34"/>
      <c r="C104" s="7"/>
      <c r="D104" s="7"/>
      <c r="E104" s="7"/>
      <c r="F104" s="7"/>
      <c r="G104" s="7"/>
      <c r="H104" s="7"/>
      <c r="I104" s="7"/>
      <c r="J104" s="7"/>
      <c r="K104" s="32">
        <f>SUM(K98:K103)</f>
        <v>0</v>
      </c>
      <c r="L104" s="32">
        <f>SUM(L98:L103)</f>
        <v>0</v>
      </c>
    </row>
    <row r="105" spans="1:12" ht="25.35" customHeight="1" x14ac:dyDescent="0.25">
      <c r="A105"/>
      <c r="B105"/>
      <c r="C105"/>
      <c r="D105"/>
      <c r="E105"/>
      <c r="F105"/>
      <c r="G105"/>
      <c r="H105"/>
      <c r="I105"/>
      <c r="J105"/>
      <c r="K105"/>
      <c r="L105"/>
    </row>
    <row r="106" spans="1:12" ht="25.35" customHeight="1" x14ac:dyDescent="0.25">
      <c r="A106" s="26" t="s">
        <v>415</v>
      </c>
      <c r="B106" s="46"/>
      <c r="C106"/>
      <c r="D106"/>
      <c r="E106"/>
      <c r="F106"/>
      <c r="G106"/>
      <c r="H106"/>
      <c r="I106"/>
      <c r="J106"/>
      <c r="K106"/>
      <c r="L106"/>
    </row>
    <row r="107" spans="1:12" ht="57.6" customHeight="1" x14ac:dyDescent="0.25">
      <c r="A107" s="8" t="s">
        <v>11</v>
      </c>
      <c r="B107" s="8" t="s">
        <v>482</v>
      </c>
      <c r="C107" s="13" t="s">
        <v>403</v>
      </c>
      <c r="D107" s="8" t="s">
        <v>411</v>
      </c>
      <c r="E107" s="8" t="s">
        <v>8</v>
      </c>
      <c r="F107" s="8" t="s">
        <v>9</v>
      </c>
      <c r="G107" s="8" t="s">
        <v>10</v>
      </c>
      <c r="H107" s="8" t="s">
        <v>394</v>
      </c>
      <c r="I107" s="8" t="s">
        <v>372</v>
      </c>
      <c r="J107" s="8" t="s">
        <v>384</v>
      </c>
      <c r="K107" s="13" t="s">
        <v>381</v>
      </c>
      <c r="L107" s="13" t="s">
        <v>380</v>
      </c>
    </row>
    <row r="108" spans="1:12" ht="25.35" customHeight="1" x14ac:dyDescent="0.25">
      <c r="A108" s="9">
        <v>1</v>
      </c>
      <c r="B108" s="9">
        <v>2</v>
      </c>
      <c r="C108" s="9">
        <v>3</v>
      </c>
      <c r="D108" s="14">
        <v>4</v>
      </c>
      <c r="E108" s="9">
        <v>5</v>
      </c>
      <c r="F108" s="14">
        <v>6</v>
      </c>
      <c r="G108" s="9">
        <v>7</v>
      </c>
      <c r="H108" s="9">
        <v>8</v>
      </c>
      <c r="I108" s="9">
        <v>9</v>
      </c>
      <c r="J108" s="9">
        <v>10</v>
      </c>
      <c r="K108" s="9">
        <v>11</v>
      </c>
      <c r="L108" s="9">
        <v>12</v>
      </c>
    </row>
    <row r="109" spans="1:12" ht="25.35" customHeight="1" x14ac:dyDescent="0.25">
      <c r="A109" s="60">
        <v>44562</v>
      </c>
      <c r="B109" s="75"/>
      <c r="C109" s="64">
        <f>IF(B109&gt;3932,B109-3932,0)</f>
        <v>0</v>
      </c>
      <c r="D109" s="15" t="s">
        <v>382</v>
      </c>
      <c r="E109" s="47"/>
      <c r="F109" s="11"/>
      <c r="G109" s="8">
        <f>IFERROR(VLOOKUP(F109,Šifranti!$F$5:$G$48,2,FALSE),0)</f>
        <v>0</v>
      </c>
      <c r="H109" s="44"/>
      <c r="I109" s="33"/>
      <c r="J109" s="49">
        <v>0.84</v>
      </c>
      <c r="K109" s="32">
        <f>IF(H109*I109*J109*C109 &lt;= 2000,H109*I109*J109*C109,2000)</f>
        <v>0</v>
      </c>
      <c r="L109" s="32">
        <f t="shared" ref="L109:L114" si="9">K109*1.161</f>
        <v>0</v>
      </c>
    </row>
    <row r="110" spans="1:12" ht="25.35" customHeight="1" x14ac:dyDescent="0.25">
      <c r="A110" s="61"/>
      <c r="B110" s="76"/>
      <c r="C110" s="65"/>
      <c r="D110" s="15" t="s">
        <v>383</v>
      </c>
      <c r="E110" s="47"/>
      <c r="F110" s="11"/>
      <c r="G110" s="8">
        <f>IFERROR(VLOOKUP(F110,Šifranti!$F$5:$G$48,2,FALSE),0)</f>
        <v>0</v>
      </c>
      <c r="H110" s="43">
        <f>H109</f>
        <v>0</v>
      </c>
      <c r="I110" s="33"/>
      <c r="J110" s="49">
        <v>0.84</v>
      </c>
      <c r="K110" s="32">
        <f>IF(H110*I110*J110*C109 &lt;= 2000,H110*I110*J110*C109,2000)</f>
        <v>0</v>
      </c>
      <c r="L110" s="32">
        <f t="shared" si="9"/>
        <v>0</v>
      </c>
    </row>
    <row r="111" spans="1:12" ht="25.35" customHeight="1" x14ac:dyDescent="0.25">
      <c r="A111" s="61"/>
      <c r="B111" s="76"/>
      <c r="C111" s="65"/>
      <c r="D111" s="8" t="s">
        <v>321</v>
      </c>
      <c r="E111" s="47"/>
      <c r="F111" s="11"/>
      <c r="G111" s="8">
        <f>IFERROR(VLOOKUP(F111,Šifranti!$F$49:$G$152,2,FALSE),0)</f>
        <v>0</v>
      </c>
      <c r="H111" s="43">
        <f>H109</f>
        <v>0</v>
      </c>
      <c r="I111" s="33"/>
      <c r="J111" s="49">
        <v>0.41</v>
      </c>
      <c r="K111" s="32">
        <f>IF(H111*I111*J111*C109 &lt;= 2000,H111*I111*J111*C109,2000)</f>
        <v>0</v>
      </c>
      <c r="L111" s="32">
        <f t="shared" si="9"/>
        <v>0</v>
      </c>
    </row>
    <row r="112" spans="1:12" ht="25.35" customHeight="1" x14ac:dyDescent="0.25">
      <c r="A112" s="61"/>
      <c r="B112" s="76"/>
      <c r="C112" s="65"/>
      <c r="D112" s="8" t="s">
        <v>322</v>
      </c>
      <c r="E112" s="47"/>
      <c r="F112" s="11"/>
      <c r="G112" s="8">
        <f>IFERROR(VLOOKUP(F112,Šifranti!$F$49:$G$152,2,FALSE),0)</f>
        <v>0</v>
      </c>
      <c r="H112" s="43">
        <f>H109</f>
        <v>0</v>
      </c>
      <c r="I112" s="33"/>
      <c r="J112" s="49">
        <v>0.41</v>
      </c>
      <c r="K112" s="32">
        <f>IF(H112*I112*J112*C109 &lt;= 2000,H112*I112*J112*C109,2000)</f>
        <v>0</v>
      </c>
      <c r="L112" s="32">
        <f t="shared" si="9"/>
        <v>0</v>
      </c>
    </row>
    <row r="113" spans="1:12" ht="25.35" customHeight="1" x14ac:dyDescent="0.25">
      <c r="A113" s="61"/>
      <c r="B113" s="76"/>
      <c r="C113" s="65"/>
      <c r="D113" s="8" t="s">
        <v>370</v>
      </c>
      <c r="E113" s="47"/>
      <c r="F113" s="11"/>
      <c r="G113" s="8">
        <f>IFERROR(VLOOKUP(F113,Šifranti!$F$49:$G$152,2,FALSE),0)</f>
        <v>0</v>
      </c>
      <c r="H113" s="43">
        <f>H109</f>
        <v>0</v>
      </c>
      <c r="I113" s="33"/>
      <c r="J113" s="49">
        <v>0.41</v>
      </c>
      <c r="K113" s="32">
        <f>IF(H113*I113*J113*C109 &lt;= 2000,H113*I113*J113*C109,2000)</f>
        <v>0</v>
      </c>
      <c r="L113" s="32">
        <f t="shared" si="9"/>
        <v>0</v>
      </c>
    </row>
    <row r="114" spans="1:12" ht="25.35" customHeight="1" x14ac:dyDescent="0.25">
      <c r="A114" s="61"/>
      <c r="B114" s="76"/>
      <c r="C114" s="65"/>
      <c r="D114" s="8" t="s">
        <v>371</v>
      </c>
      <c r="E114" s="47"/>
      <c r="F114" s="11"/>
      <c r="G114" s="8">
        <f>IFERROR(VLOOKUP(F114,Šifranti!$F$49:$G$152,2,FALSE),0)</f>
        <v>0</v>
      </c>
      <c r="H114" s="43">
        <f>H109</f>
        <v>0</v>
      </c>
      <c r="I114" s="33"/>
      <c r="J114" s="49">
        <v>0.41</v>
      </c>
      <c r="K114" s="32">
        <f>IF(H114*I114*J114*C109 &lt;= 2000,H114*I114*J114*C109,2000)</f>
        <v>0</v>
      </c>
      <c r="L114" s="32">
        <f t="shared" si="9"/>
        <v>0</v>
      </c>
    </row>
    <row r="115" spans="1:12" ht="25.35" customHeight="1" x14ac:dyDescent="0.25">
      <c r="A115" s="34" t="s">
        <v>320</v>
      </c>
      <c r="B115" s="34"/>
      <c r="C115" s="7"/>
      <c r="D115" s="7"/>
      <c r="E115" s="7"/>
      <c r="F115" s="7"/>
      <c r="G115" s="7"/>
      <c r="H115" s="7"/>
      <c r="I115" s="7"/>
      <c r="J115" s="7"/>
      <c r="K115" s="32">
        <f>SUM(K109:K114)</f>
        <v>0</v>
      </c>
      <c r="L115" s="32">
        <f>SUM(L109:L114)</f>
        <v>0</v>
      </c>
    </row>
    <row r="116" spans="1:12" ht="25.35" customHeight="1" x14ac:dyDescent="0.25">
      <c r="A116"/>
      <c r="B116"/>
      <c r="C116"/>
      <c r="D116"/>
      <c r="E116"/>
      <c r="F116"/>
      <c r="G116"/>
      <c r="H116"/>
      <c r="I116"/>
      <c r="J116"/>
      <c r="K116"/>
      <c r="L116"/>
    </row>
    <row r="117" spans="1:12" ht="25.35" customHeight="1" x14ac:dyDescent="0.25">
      <c r="A117" s="26" t="s">
        <v>416</v>
      </c>
      <c r="B117" s="46"/>
      <c r="C117"/>
      <c r="D117"/>
      <c r="E117"/>
      <c r="F117"/>
      <c r="G117"/>
      <c r="H117"/>
      <c r="I117"/>
      <c r="J117"/>
      <c r="K117"/>
      <c r="L117"/>
    </row>
    <row r="118" spans="1:12" ht="61.8" customHeight="1" x14ac:dyDescent="0.25">
      <c r="A118" s="8" t="s">
        <v>11</v>
      </c>
      <c r="B118" s="8" t="s">
        <v>482</v>
      </c>
      <c r="C118" s="13" t="s">
        <v>403</v>
      </c>
      <c r="D118" s="8" t="s">
        <v>411</v>
      </c>
      <c r="E118" s="8" t="s">
        <v>8</v>
      </c>
      <c r="F118" s="8" t="s">
        <v>9</v>
      </c>
      <c r="G118" s="8" t="s">
        <v>10</v>
      </c>
      <c r="H118" s="8" t="s">
        <v>394</v>
      </c>
      <c r="I118" s="8" t="s">
        <v>372</v>
      </c>
      <c r="J118" s="8" t="s">
        <v>384</v>
      </c>
      <c r="K118" s="13" t="s">
        <v>381</v>
      </c>
      <c r="L118" s="13" t="s">
        <v>380</v>
      </c>
    </row>
    <row r="119" spans="1:12" ht="25.35" customHeight="1" x14ac:dyDescent="0.25">
      <c r="A119" s="9">
        <v>1</v>
      </c>
      <c r="B119" s="9">
        <v>2</v>
      </c>
      <c r="C119" s="9">
        <v>3</v>
      </c>
      <c r="D119" s="14">
        <v>4</v>
      </c>
      <c r="E119" s="9">
        <v>5</v>
      </c>
      <c r="F119" s="14">
        <v>6</v>
      </c>
      <c r="G119" s="9">
        <v>7</v>
      </c>
      <c r="H119" s="9">
        <v>8</v>
      </c>
      <c r="I119" s="9">
        <v>9</v>
      </c>
      <c r="J119" s="9">
        <v>10</v>
      </c>
      <c r="K119" s="9">
        <v>11</v>
      </c>
      <c r="L119" s="9">
        <v>12</v>
      </c>
    </row>
    <row r="120" spans="1:12" ht="25.35" customHeight="1" x14ac:dyDescent="0.25">
      <c r="A120" s="60">
        <v>44562</v>
      </c>
      <c r="B120" s="75"/>
      <c r="C120" s="64">
        <f>IF(B120&gt;3932,B120-3932,0)</f>
        <v>0</v>
      </c>
      <c r="D120" s="15" t="s">
        <v>382</v>
      </c>
      <c r="E120" s="47"/>
      <c r="F120" s="11"/>
      <c r="G120" s="8">
        <f>IFERROR(VLOOKUP(F120,Šifranti!$F$5:$G$48,2,FALSE),0)</f>
        <v>0</v>
      </c>
      <c r="H120" s="44"/>
      <c r="I120" s="33"/>
      <c r="J120" s="49">
        <v>0.84</v>
      </c>
      <c r="K120" s="32">
        <f>IF(H120*I120*J120*C120 &lt;= 2000,H120*I120*J120*C120,2000)</f>
        <v>0</v>
      </c>
      <c r="L120" s="32">
        <f t="shared" ref="L120:L125" si="10">K120*1.161</f>
        <v>0</v>
      </c>
    </row>
    <row r="121" spans="1:12" ht="25.35" customHeight="1" x14ac:dyDescent="0.25">
      <c r="A121" s="61"/>
      <c r="B121" s="76"/>
      <c r="C121" s="65"/>
      <c r="D121" s="15" t="s">
        <v>383</v>
      </c>
      <c r="E121" s="47"/>
      <c r="F121" s="11"/>
      <c r="G121" s="8">
        <f>IFERROR(VLOOKUP(F121,Šifranti!$F$5:$G$48,2,FALSE),0)</f>
        <v>0</v>
      </c>
      <c r="H121" s="43">
        <f>H120</f>
        <v>0</v>
      </c>
      <c r="I121" s="33"/>
      <c r="J121" s="49">
        <v>0.84</v>
      </c>
      <c r="K121" s="32">
        <f>IF(H121*I121*J121*C120 &lt;= 2000,H121*I121*J121*C120,2000)</f>
        <v>0</v>
      </c>
      <c r="L121" s="32">
        <f t="shared" si="10"/>
        <v>0</v>
      </c>
    </row>
    <row r="122" spans="1:12" ht="25.35" customHeight="1" x14ac:dyDescent="0.25">
      <c r="A122" s="61"/>
      <c r="B122" s="76"/>
      <c r="C122" s="65"/>
      <c r="D122" s="8" t="s">
        <v>321</v>
      </c>
      <c r="E122" s="47"/>
      <c r="F122" s="11"/>
      <c r="G122" s="8">
        <f>IFERROR(VLOOKUP(F122,Šifranti!$F$49:$G$152,2,FALSE),0)</f>
        <v>0</v>
      </c>
      <c r="H122" s="43">
        <f>H120</f>
        <v>0</v>
      </c>
      <c r="I122" s="33"/>
      <c r="J122" s="49">
        <v>0.41</v>
      </c>
      <c r="K122" s="32">
        <f>IF(H122*I122*J122*C120 &lt;= 2000,H122*I122*J122*C120,2000)</f>
        <v>0</v>
      </c>
      <c r="L122" s="32">
        <f t="shared" si="10"/>
        <v>0</v>
      </c>
    </row>
    <row r="123" spans="1:12" ht="25.35" customHeight="1" x14ac:dyDescent="0.25">
      <c r="A123" s="61"/>
      <c r="B123" s="76"/>
      <c r="C123" s="65"/>
      <c r="D123" s="8" t="s">
        <v>322</v>
      </c>
      <c r="E123" s="47"/>
      <c r="F123" s="11"/>
      <c r="G123" s="8">
        <f>IFERROR(VLOOKUP(F123,Šifranti!$F$49:$G$152,2,FALSE),0)</f>
        <v>0</v>
      </c>
      <c r="H123" s="43">
        <f>H120</f>
        <v>0</v>
      </c>
      <c r="I123" s="33"/>
      <c r="J123" s="49">
        <v>0.41</v>
      </c>
      <c r="K123" s="32">
        <f>IF(H123*I123*J123*C120 &lt;= 2000,H123*I123*J123*C120,2000)</f>
        <v>0</v>
      </c>
      <c r="L123" s="32">
        <f t="shared" si="10"/>
        <v>0</v>
      </c>
    </row>
    <row r="124" spans="1:12" ht="25.35" customHeight="1" x14ac:dyDescent="0.25">
      <c r="A124" s="61"/>
      <c r="B124" s="76"/>
      <c r="C124" s="65"/>
      <c r="D124" s="8" t="s">
        <v>370</v>
      </c>
      <c r="E124" s="47"/>
      <c r="F124" s="11"/>
      <c r="G124" s="8">
        <f>IFERROR(VLOOKUP(F124,Šifranti!$F$49:$G$152,2,FALSE),0)</f>
        <v>0</v>
      </c>
      <c r="H124" s="43">
        <f>H120</f>
        <v>0</v>
      </c>
      <c r="I124" s="33"/>
      <c r="J124" s="49">
        <v>0.41</v>
      </c>
      <c r="K124" s="32">
        <f>IF(H124*I124*J124*C120 &lt;= 2000,H124*I124*J124*C120,2000)</f>
        <v>0</v>
      </c>
      <c r="L124" s="32">
        <f t="shared" si="10"/>
        <v>0</v>
      </c>
    </row>
    <row r="125" spans="1:12" ht="25.35" customHeight="1" x14ac:dyDescent="0.25">
      <c r="A125" s="61"/>
      <c r="B125" s="76"/>
      <c r="C125" s="65"/>
      <c r="D125" s="8" t="s">
        <v>371</v>
      </c>
      <c r="E125" s="47"/>
      <c r="F125" s="11"/>
      <c r="G125" s="8">
        <f>IFERROR(VLOOKUP(F125,Šifranti!$F$49:$G$152,2,FALSE),0)</f>
        <v>0</v>
      </c>
      <c r="H125" s="43">
        <f>H120</f>
        <v>0</v>
      </c>
      <c r="I125" s="33"/>
      <c r="J125" s="49">
        <v>0.41</v>
      </c>
      <c r="K125" s="32">
        <f>IF(H125*I125*J125*C120 &lt;= 2000,H125*I125*J125*C120,2000)</f>
        <v>0</v>
      </c>
      <c r="L125" s="32">
        <f t="shared" si="10"/>
        <v>0</v>
      </c>
    </row>
    <row r="126" spans="1:12" ht="25.35" customHeight="1" x14ac:dyDescent="0.25">
      <c r="A126" s="34" t="s">
        <v>320</v>
      </c>
      <c r="B126" s="34"/>
      <c r="C126" s="7"/>
      <c r="D126" s="7"/>
      <c r="E126" s="7"/>
      <c r="F126" s="7"/>
      <c r="G126" s="7"/>
      <c r="H126" s="7"/>
      <c r="I126" s="7"/>
      <c r="J126" s="7"/>
      <c r="K126" s="32">
        <f>SUM(K120:K125)</f>
        <v>0</v>
      </c>
      <c r="L126" s="32">
        <f>SUM(L120:L125)</f>
        <v>0</v>
      </c>
    </row>
    <row r="127" spans="1:12" ht="25.35" customHeight="1" x14ac:dyDescent="0.25">
      <c r="A127"/>
      <c r="B127"/>
      <c r="C127"/>
      <c r="D127"/>
      <c r="E127"/>
      <c r="F127"/>
      <c r="G127"/>
      <c r="H127"/>
      <c r="I127"/>
      <c r="J127"/>
      <c r="K127"/>
      <c r="L127"/>
    </row>
    <row r="128" spans="1:12" ht="25.35" customHeight="1" x14ac:dyDescent="0.25">
      <c r="A128" s="26" t="s">
        <v>417</v>
      </c>
      <c r="B128" s="46"/>
      <c r="C128"/>
      <c r="D128"/>
      <c r="E128"/>
      <c r="F128"/>
      <c r="G128"/>
      <c r="H128"/>
      <c r="I128"/>
      <c r="J128"/>
      <c r="K128"/>
      <c r="L128"/>
    </row>
    <row r="129" spans="1:12" ht="63" customHeight="1" x14ac:dyDescent="0.25">
      <c r="A129" s="8" t="s">
        <v>11</v>
      </c>
      <c r="B129" s="8" t="s">
        <v>482</v>
      </c>
      <c r="C129" s="13" t="s">
        <v>403</v>
      </c>
      <c r="D129" s="8" t="s">
        <v>411</v>
      </c>
      <c r="E129" s="8" t="s">
        <v>8</v>
      </c>
      <c r="F129" s="8" t="s">
        <v>9</v>
      </c>
      <c r="G129" s="8" t="s">
        <v>10</v>
      </c>
      <c r="H129" s="8" t="s">
        <v>394</v>
      </c>
      <c r="I129" s="8" t="s">
        <v>372</v>
      </c>
      <c r="J129" s="8" t="s">
        <v>384</v>
      </c>
      <c r="K129" s="13" t="s">
        <v>381</v>
      </c>
      <c r="L129" s="13" t="s">
        <v>380</v>
      </c>
    </row>
    <row r="130" spans="1:12" ht="25.35" customHeight="1" x14ac:dyDescent="0.25">
      <c r="A130" s="9">
        <v>1</v>
      </c>
      <c r="B130" s="9">
        <v>2</v>
      </c>
      <c r="C130" s="9">
        <v>3</v>
      </c>
      <c r="D130" s="14">
        <v>4</v>
      </c>
      <c r="E130" s="9">
        <v>5</v>
      </c>
      <c r="F130" s="14">
        <v>6</v>
      </c>
      <c r="G130" s="9">
        <v>7</v>
      </c>
      <c r="H130" s="9">
        <v>8</v>
      </c>
      <c r="I130" s="9">
        <v>9</v>
      </c>
      <c r="J130" s="9">
        <v>10</v>
      </c>
      <c r="K130" s="9">
        <v>11</v>
      </c>
      <c r="L130" s="9">
        <v>12</v>
      </c>
    </row>
    <row r="131" spans="1:12" ht="25.35" customHeight="1" x14ac:dyDescent="0.25">
      <c r="A131" s="60">
        <v>44562</v>
      </c>
      <c r="B131" s="75"/>
      <c r="C131" s="64">
        <f>IF(B131&gt;3932,B131-3932,0)</f>
        <v>0</v>
      </c>
      <c r="D131" s="15" t="s">
        <v>382</v>
      </c>
      <c r="E131" s="47"/>
      <c r="F131" s="11"/>
      <c r="G131" s="8">
        <f>IFERROR(VLOOKUP(F131,Šifranti!$F$5:$G$48,2,FALSE),0)</f>
        <v>0</v>
      </c>
      <c r="H131" s="44"/>
      <c r="I131" s="33"/>
      <c r="J131" s="49">
        <v>0.84</v>
      </c>
      <c r="K131" s="32">
        <f>IF(H131*I131*J131*C131 &lt;= 2000,H131*I131*J131*C131,2000)</f>
        <v>0</v>
      </c>
      <c r="L131" s="32">
        <f t="shared" ref="L131:L136" si="11">K131*1.161</f>
        <v>0</v>
      </c>
    </row>
    <row r="132" spans="1:12" ht="25.35" customHeight="1" x14ac:dyDescent="0.25">
      <c r="A132" s="61"/>
      <c r="B132" s="76"/>
      <c r="C132" s="65"/>
      <c r="D132" s="15" t="s">
        <v>383</v>
      </c>
      <c r="E132" s="47"/>
      <c r="F132" s="11"/>
      <c r="G132" s="8">
        <f>IFERROR(VLOOKUP(F132,Šifranti!$F$5:$G$48,2,FALSE),0)</f>
        <v>0</v>
      </c>
      <c r="H132" s="43">
        <f>H131</f>
        <v>0</v>
      </c>
      <c r="I132" s="33"/>
      <c r="J132" s="49">
        <v>0.84</v>
      </c>
      <c r="K132" s="32">
        <f>IF(H132*I132*J132*C131 &lt;= 2000,H132*I132*J132*C131,2000)</f>
        <v>0</v>
      </c>
      <c r="L132" s="32">
        <f t="shared" si="11"/>
        <v>0</v>
      </c>
    </row>
    <row r="133" spans="1:12" ht="25.35" customHeight="1" x14ac:dyDescent="0.25">
      <c r="A133" s="61"/>
      <c r="B133" s="76"/>
      <c r="C133" s="65"/>
      <c r="D133" s="8" t="s">
        <v>321</v>
      </c>
      <c r="E133" s="47"/>
      <c r="F133" s="11"/>
      <c r="G133" s="8">
        <f>IFERROR(VLOOKUP(F133,Šifranti!$F$49:$G$152,2,FALSE),0)</f>
        <v>0</v>
      </c>
      <c r="H133" s="43">
        <f>H131</f>
        <v>0</v>
      </c>
      <c r="I133" s="33"/>
      <c r="J133" s="49">
        <v>0.41</v>
      </c>
      <c r="K133" s="32">
        <f>IF(H133*I133*J133*C131 &lt;= 2000,H133*I133*J133*C131,2000)</f>
        <v>0</v>
      </c>
      <c r="L133" s="32">
        <f t="shared" si="11"/>
        <v>0</v>
      </c>
    </row>
    <row r="134" spans="1:12" ht="25.35" customHeight="1" x14ac:dyDescent="0.25">
      <c r="A134" s="61"/>
      <c r="B134" s="76"/>
      <c r="C134" s="65"/>
      <c r="D134" s="8" t="s">
        <v>322</v>
      </c>
      <c r="E134" s="47"/>
      <c r="F134" s="11"/>
      <c r="G134" s="8">
        <f>IFERROR(VLOOKUP(F134,Šifranti!$F$49:$G$152,2,FALSE),0)</f>
        <v>0</v>
      </c>
      <c r="H134" s="43">
        <f>H131</f>
        <v>0</v>
      </c>
      <c r="I134" s="33"/>
      <c r="J134" s="49">
        <v>0.41</v>
      </c>
      <c r="K134" s="32">
        <f>IF(H134*I134*J134*C131 &lt;= 2000,H134*I134*J134*C131,2000)</f>
        <v>0</v>
      </c>
      <c r="L134" s="32">
        <f t="shared" si="11"/>
        <v>0</v>
      </c>
    </row>
    <row r="135" spans="1:12" ht="25.35" customHeight="1" x14ac:dyDescent="0.25">
      <c r="A135" s="61"/>
      <c r="B135" s="76"/>
      <c r="C135" s="65"/>
      <c r="D135" s="8" t="s">
        <v>370</v>
      </c>
      <c r="E135" s="47"/>
      <c r="F135" s="11"/>
      <c r="G135" s="8">
        <f>IFERROR(VLOOKUP(F135,Šifranti!$F$49:$G$152,2,FALSE),0)</f>
        <v>0</v>
      </c>
      <c r="H135" s="43">
        <f>H131</f>
        <v>0</v>
      </c>
      <c r="I135" s="33"/>
      <c r="J135" s="49">
        <v>0.41</v>
      </c>
      <c r="K135" s="32">
        <f>IF(H135*I135*J135*C131 &lt;= 2000,H135*I135*J135*C131,2000)</f>
        <v>0</v>
      </c>
      <c r="L135" s="32">
        <f t="shared" si="11"/>
        <v>0</v>
      </c>
    </row>
    <row r="136" spans="1:12" ht="25.35" customHeight="1" x14ac:dyDescent="0.25">
      <c r="A136" s="61"/>
      <c r="B136" s="76"/>
      <c r="C136" s="65"/>
      <c r="D136" s="8" t="s">
        <v>371</v>
      </c>
      <c r="E136" s="47"/>
      <c r="F136" s="11"/>
      <c r="G136" s="8">
        <f>IFERROR(VLOOKUP(F136,Šifranti!$F$49:$G$152,2,FALSE),0)</f>
        <v>0</v>
      </c>
      <c r="H136" s="43">
        <f>H131</f>
        <v>0</v>
      </c>
      <c r="I136" s="33"/>
      <c r="J136" s="49">
        <v>0.41</v>
      </c>
      <c r="K136" s="32">
        <f>IF(H136*I136*J136*C131 &lt;= 2000,H136*I136*J136*C131,2000)</f>
        <v>0</v>
      </c>
      <c r="L136" s="32">
        <f t="shared" si="11"/>
        <v>0</v>
      </c>
    </row>
    <row r="137" spans="1:12" ht="25.35" customHeight="1" x14ac:dyDescent="0.25">
      <c r="A137" s="34" t="s">
        <v>320</v>
      </c>
      <c r="B137" s="34"/>
      <c r="C137" s="7"/>
      <c r="D137" s="7"/>
      <c r="E137" s="7"/>
      <c r="F137" s="7"/>
      <c r="G137" s="7"/>
      <c r="H137" s="7"/>
      <c r="I137" s="7"/>
      <c r="J137" s="7"/>
      <c r="K137" s="32">
        <f>SUM(K131:K136)</f>
        <v>0</v>
      </c>
      <c r="L137" s="32">
        <f>SUM(L131:L136)</f>
        <v>0</v>
      </c>
    </row>
    <row r="138" spans="1:12" ht="25.35" customHeight="1" x14ac:dyDescent="0.25">
      <c r="A138"/>
      <c r="B138"/>
      <c r="C138"/>
      <c r="D138"/>
      <c r="E138"/>
      <c r="F138"/>
      <c r="G138"/>
      <c r="H138"/>
      <c r="I138"/>
      <c r="J138"/>
      <c r="K138"/>
      <c r="L138"/>
    </row>
    <row r="139" spans="1:12" ht="25.35" customHeight="1" x14ac:dyDescent="0.25">
      <c r="A139" s="26" t="s">
        <v>418</v>
      </c>
      <c r="B139" s="46"/>
      <c r="C139"/>
      <c r="D139"/>
      <c r="E139"/>
      <c r="F139"/>
      <c r="G139"/>
      <c r="H139"/>
      <c r="I139"/>
      <c r="J139"/>
      <c r="K139"/>
      <c r="L139"/>
    </row>
    <row r="140" spans="1:12" ht="65.400000000000006" customHeight="1" x14ac:dyDescent="0.25">
      <c r="A140" s="8" t="s">
        <v>11</v>
      </c>
      <c r="B140" s="8" t="s">
        <v>482</v>
      </c>
      <c r="C140" s="13" t="s">
        <v>403</v>
      </c>
      <c r="D140" s="8" t="s">
        <v>411</v>
      </c>
      <c r="E140" s="8" t="s">
        <v>8</v>
      </c>
      <c r="F140" s="8" t="s">
        <v>9</v>
      </c>
      <c r="G140" s="8" t="s">
        <v>10</v>
      </c>
      <c r="H140" s="8" t="s">
        <v>394</v>
      </c>
      <c r="I140" s="8" t="s">
        <v>372</v>
      </c>
      <c r="J140" s="8" t="s">
        <v>384</v>
      </c>
      <c r="K140" s="13" t="s">
        <v>381</v>
      </c>
      <c r="L140" s="13" t="s">
        <v>380</v>
      </c>
    </row>
    <row r="141" spans="1:12" ht="25.35" customHeight="1" x14ac:dyDescent="0.25">
      <c r="A141" s="9">
        <v>1</v>
      </c>
      <c r="B141" s="9">
        <v>2</v>
      </c>
      <c r="C141" s="9">
        <v>3</v>
      </c>
      <c r="D141" s="14">
        <v>4</v>
      </c>
      <c r="E141" s="9">
        <v>5</v>
      </c>
      <c r="F141" s="14">
        <v>6</v>
      </c>
      <c r="G141" s="9">
        <v>7</v>
      </c>
      <c r="H141" s="9">
        <v>8</v>
      </c>
      <c r="I141" s="9">
        <v>9</v>
      </c>
      <c r="J141" s="9">
        <v>10</v>
      </c>
      <c r="K141" s="9">
        <v>11</v>
      </c>
      <c r="L141" s="9">
        <v>12</v>
      </c>
    </row>
    <row r="142" spans="1:12" ht="25.35" customHeight="1" x14ac:dyDescent="0.25">
      <c r="A142" s="60">
        <v>44562</v>
      </c>
      <c r="B142" s="75"/>
      <c r="C142" s="64">
        <f>IF(B142&gt;3932,B142-3932,0)</f>
        <v>0</v>
      </c>
      <c r="D142" s="15" t="s">
        <v>382</v>
      </c>
      <c r="E142" s="47"/>
      <c r="F142" s="11"/>
      <c r="G142" s="8">
        <f>IFERROR(VLOOKUP(F142,Šifranti!$F$5:$G$48,2,FALSE),0)</f>
        <v>0</v>
      </c>
      <c r="H142" s="44"/>
      <c r="I142" s="33"/>
      <c r="J142" s="49">
        <v>0.84</v>
      </c>
      <c r="K142" s="32">
        <f>IF(H142*I142*J142*C142 &lt;= 2000,H142*I142*J142*C142,2000)</f>
        <v>0</v>
      </c>
      <c r="L142" s="32">
        <f t="shared" ref="L142:L147" si="12">K142*1.161</f>
        <v>0</v>
      </c>
    </row>
    <row r="143" spans="1:12" ht="25.35" customHeight="1" x14ac:dyDescent="0.25">
      <c r="A143" s="61"/>
      <c r="B143" s="76"/>
      <c r="C143" s="65"/>
      <c r="D143" s="15" t="s">
        <v>383</v>
      </c>
      <c r="E143" s="47"/>
      <c r="F143" s="11"/>
      <c r="G143" s="8">
        <f>IFERROR(VLOOKUP(F143,Šifranti!$F$5:$G$48,2,FALSE),0)</f>
        <v>0</v>
      </c>
      <c r="H143" s="43">
        <f>H142</f>
        <v>0</v>
      </c>
      <c r="I143" s="33"/>
      <c r="J143" s="49">
        <v>0.84</v>
      </c>
      <c r="K143" s="32">
        <f>IF(H143*I143*J143*C142 &lt;= 2000,H143*I143*J143*C142,2000)</f>
        <v>0</v>
      </c>
      <c r="L143" s="32">
        <f t="shared" si="12"/>
        <v>0</v>
      </c>
    </row>
    <row r="144" spans="1:12" ht="25.35" customHeight="1" x14ac:dyDescent="0.25">
      <c r="A144" s="61"/>
      <c r="B144" s="76"/>
      <c r="C144" s="65"/>
      <c r="D144" s="8" t="s">
        <v>321</v>
      </c>
      <c r="E144" s="47"/>
      <c r="F144" s="11"/>
      <c r="G144" s="8">
        <f>IFERROR(VLOOKUP(F144,Šifranti!$F$49:$G$152,2,FALSE),0)</f>
        <v>0</v>
      </c>
      <c r="H144" s="43">
        <f>H142</f>
        <v>0</v>
      </c>
      <c r="I144" s="33"/>
      <c r="J144" s="49">
        <v>0.41</v>
      </c>
      <c r="K144" s="32">
        <f>IF(H144*I144*J144*C142 &lt;= 2000,H144*I144*J144*C142,2000)</f>
        <v>0</v>
      </c>
      <c r="L144" s="32">
        <f t="shared" si="12"/>
        <v>0</v>
      </c>
    </row>
    <row r="145" spans="1:12" ht="25.35" customHeight="1" x14ac:dyDescent="0.25">
      <c r="A145" s="61"/>
      <c r="B145" s="76"/>
      <c r="C145" s="65"/>
      <c r="D145" s="8" t="s">
        <v>322</v>
      </c>
      <c r="E145" s="47"/>
      <c r="F145" s="11"/>
      <c r="G145" s="8">
        <f>IFERROR(VLOOKUP(F145,Šifranti!$F$49:$G$152,2,FALSE),0)</f>
        <v>0</v>
      </c>
      <c r="H145" s="43">
        <f>H142</f>
        <v>0</v>
      </c>
      <c r="I145" s="33"/>
      <c r="J145" s="49">
        <v>0.41</v>
      </c>
      <c r="K145" s="32">
        <f>IF(H145*I145*J145*C142 &lt;= 2000,H145*I145*J145*C142,2000)</f>
        <v>0</v>
      </c>
      <c r="L145" s="32">
        <f t="shared" si="12"/>
        <v>0</v>
      </c>
    </row>
    <row r="146" spans="1:12" ht="25.35" customHeight="1" x14ac:dyDescent="0.25">
      <c r="A146" s="61"/>
      <c r="B146" s="76"/>
      <c r="C146" s="65"/>
      <c r="D146" s="8" t="s">
        <v>370</v>
      </c>
      <c r="E146" s="47"/>
      <c r="F146" s="11"/>
      <c r="G146" s="8">
        <f>IFERROR(VLOOKUP(F146,Šifranti!$F$49:$G$152,2,FALSE),0)</f>
        <v>0</v>
      </c>
      <c r="H146" s="43">
        <f>H142</f>
        <v>0</v>
      </c>
      <c r="I146" s="33"/>
      <c r="J146" s="49">
        <v>0.41</v>
      </c>
      <c r="K146" s="32">
        <f>IF(H146*I146*J146*C142 &lt;= 2000,H146*I146*J146*C142,2000)</f>
        <v>0</v>
      </c>
      <c r="L146" s="32">
        <f t="shared" si="12"/>
        <v>0</v>
      </c>
    </row>
    <row r="147" spans="1:12" ht="25.35" customHeight="1" x14ac:dyDescent="0.25">
      <c r="A147" s="61"/>
      <c r="B147" s="76"/>
      <c r="C147" s="65"/>
      <c r="D147" s="8" t="s">
        <v>371</v>
      </c>
      <c r="E147" s="47"/>
      <c r="F147" s="11"/>
      <c r="G147" s="8">
        <f>IFERROR(VLOOKUP(F147,Šifranti!$F$49:$G$152,2,FALSE),0)</f>
        <v>0</v>
      </c>
      <c r="H147" s="43">
        <f>H142</f>
        <v>0</v>
      </c>
      <c r="I147" s="33"/>
      <c r="J147" s="49">
        <v>0.41</v>
      </c>
      <c r="K147" s="32">
        <f>IF(H147*I147*J147*C142 &lt;= 2000,H147*I147*J147*C142,2000)</f>
        <v>0</v>
      </c>
      <c r="L147" s="32">
        <f t="shared" si="12"/>
        <v>0</v>
      </c>
    </row>
    <row r="148" spans="1:12" ht="25.35" customHeight="1" x14ac:dyDescent="0.25">
      <c r="A148" s="34" t="s">
        <v>320</v>
      </c>
      <c r="B148" s="34"/>
      <c r="C148" s="7"/>
      <c r="D148" s="7"/>
      <c r="E148" s="7"/>
      <c r="F148" s="7"/>
      <c r="G148" s="7"/>
      <c r="H148" s="7"/>
      <c r="I148" s="7"/>
      <c r="J148" s="7"/>
      <c r="K148" s="32">
        <f>SUM(K142:K147)</f>
        <v>0</v>
      </c>
      <c r="L148" s="32">
        <f>SUM(L142:L147)</f>
        <v>0</v>
      </c>
    </row>
    <row r="149" spans="1:12" ht="25.35" customHeight="1" x14ac:dyDescent="0.25">
      <c r="A149"/>
      <c r="B149"/>
      <c r="C149"/>
      <c r="D149"/>
      <c r="E149"/>
      <c r="F149"/>
      <c r="G149"/>
      <c r="H149"/>
      <c r="I149"/>
      <c r="J149"/>
      <c r="K149"/>
      <c r="L149"/>
    </row>
    <row r="150" spans="1:12" ht="25.35" customHeight="1" x14ac:dyDescent="0.25">
      <c r="A150" s="26" t="s">
        <v>419</v>
      </c>
      <c r="B150" s="46"/>
      <c r="C150"/>
      <c r="D150"/>
      <c r="E150"/>
      <c r="F150"/>
      <c r="G150"/>
      <c r="H150"/>
      <c r="I150"/>
      <c r="J150"/>
      <c r="K150"/>
      <c r="L150"/>
    </row>
    <row r="151" spans="1:12" ht="57.6" customHeight="1" x14ac:dyDescent="0.25">
      <c r="A151" s="8" t="s">
        <v>11</v>
      </c>
      <c r="B151" s="8" t="s">
        <v>482</v>
      </c>
      <c r="C151" s="13" t="s">
        <v>403</v>
      </c>
      <c r="D151" s="8" t="s">
        <v>411</v>
      </c>
      <c r="E151" s="8" t="s">
        <v>8</v>
      </c>
      <c r="F151" s="8" t="s">
        <v>9</v>
      </c>
      <c r="G151" s="8" t="s">
        <v>10</v>
      </c>
      <c r="H151" s="8" t="s">
        <v>394</v>
      </c>
      <c r="I151" s="8" t="s">
        <v>372</v>
      </c>
      <c r="J151" s="8" t="s">
        <v>384</v>
      </c>
      <c r="K151" s="13" t="s">
        <v>381</v>
      </c>
      <c r="L151" s="13" t="s">
        <v>380</v>
      </c>
    </row>
    <row r="152" spans="1:12" ht="25.35" customHeight="1" x14ac:dyDescent="0.25">
      <c r="A152" s="9">
        <v>1</v>
      </c>
      <c r="B152" s="9">
        <v>2</v>
      </c>
      <c r="C152" s="9">
        <v>3</v>
      </c>
      <c r="D152" s="14">
        <v>4</v>
      </c>
      <c r="E152" s="9">
        <v>5</v>
      </c>
      <c r="F152" s="14">
        <v>6</v>
      </c>
      <c r="G152" s="9">
        <v>7</v>
      </c>
      <c r="H152" s="9">
        <v>8</v>
      </c>
      <c r="I152" s="9">
        <v>9</v>
      </c>
      <c r="J152" s="9">
        <v>10</v>
      </c>
      <c r="K152" s="9">
        <v>11</v>
      </c>
      <c r="L152" s="9">
        <v>12</v>
      </c>
    </row>
    <row r="153" spans="1:12" ht="25.35" customHeight="1" x14ac:dyDescent="0.25">
      <c r="A153" s="60">
        <v>44562</v>
      </c>
      <c r="B153" s="75"/>
      <c r="C153" s="64">
        <f>IF(B153&gt;3932,B153-3932,0)</f>
        <v>0</v>
      </c>
      <c r="D153" s="15" t="s">
        <v>382</v>
      </c>
      <c r="E153" s="47"/>
      <c r="F153" s="11"/>
      <c r="G153" s="8">
        <f>IFERROR(VLOOKUP(F153,Šifranti!$F$5:$G$48,2,FALSE),0)</f>
        <v>0</v>
      </c>
      <c r="H153" s="44"/>
      <c r="I153" s="33"/>
      <c r="J153" s="49">
        <v>0.84</v>
      </c>
      <c r="K153" s="32">
        <f>IF(H153*I153*J153*C153 &lt;= 2000,H153*I153*J153*C153,2000)</f>
        <v>0</v>
      </c>
      <c r="L153" s="32">
        <f t="shared" ref="L153:L158" si="13">K153*1.161</f>
        <v>0</v>
      </c>
    </row>
    <row r="154" spans="1:12" ht="25.35" customHeight="1" x14ac:dyDescent="0.25">
      <c r="A154" s="61"/>
      <c r="B154" s="76"/>
      <c r="C154" s="65"/>
      <c r="D154" s="15" t="s">
        <v>383</v>
      </c>
      <c r="E154" s="47"/>
      <c r="F154" s="11"/>
      <c r="G154" s="8">
        <f>IFERROR(VLOOKUP(F154,Šifranti!$F$5:$G$48,2,FALSE),0)</f>
        <v>0</v>
      </c>
      <c r="H154" s="43">
        <f>H153</f>
        <v>0</v>
      </c>
      <c r="I154" s="33"/>
      <c r="J154" s="49">
        <v>0.84</v>
      </c>
      <c r="K154" s="32">
        <f>IF(H154*I154*J154*C153 &lt;= 2000,H154*I154*J154*C153,2000)</f>
        <v>0</v>
      </c>
      <c r="L154" s="32">
        <f t="shared" si="13"/>
        <v>0</v>
      </c>
    </row>
    <row r="155" spans="1:12" ht="25.35" customHeight="1" x14ac:dyDescent="0.25">
      <c r="A155" s="61"/>
      <c r="B155" s="76"/>
      <c r="C155" s="65"/>
      <c r="D155" s="8" t="s">
        <v>321</v>
      </c>
      <c r="E155" s="47"/>
      <c r="F155" s="11"/>
      <c r="G155" s="8">
        <f>IFERROR(VLOOKUP(F155,Šifranti!$F$49:$G$152,2,FALSE),0)</f>
        <v>0</v>
      </c>
      <c r="H155" s="43">
        <f>H153</f>
        <v>0</v>
      </c>
      <c r="I155" s="33"/>
      <c r="J155" s="49">
        <v>0.41</v>
      </c>
      <c r="K155" s="32">
        <f>IF(H155*I155*J155*C153 &lt;= 2000,H155*I155*J155*C153,2000)</f>
        <v>0</v>
      </c>
      <c r="L155" s="32">
        <f t="shared" si="13"/>
        <v>0</v>
      </c>
    </row>
    <row r="156" spans="1:12" ht="25.35" customHeight="1" x14ac:dyDescent="0.25">
      <c r="A156" s="61"/>
      <c r="B156" s="76"/>
      <c r="C156" s="65"/>
      <c r="D156" s="8" t="s">
        <v>322</v>
      </c>
      <c r="E156" s="47"/>
      <c r="F156" s="11"/>
      <c r="G156" s="8">
        <f>IFERROR(VLOOKUP(F156,Šifranti!$F$49:$G$152,2,FALSE),0)</f>
        <v>0</v>
      </c>
      <c r="H156" s="43">
        <f>H153</f>
        <v>0</v>
      </c>
      <c r="I156" s="33"/>
      <c r="J156" s="49">
        <v>0.41</v>
      </c>
      <c r="K156" s="32">
        <f>IF(H156*I156*J156*C153 &lt;= 2000,H156*I156*J156*C153,2000)</f>
        <v>0</v>
      </c>
      <c r="L156" s="32">
        <f t="shared" si="13"/>
        <v>0</v>
      </c>
    </row>
    <row r="157" spans="1:12" ht="25.35" customHeight="1" x14ac:dyDescent="0.25">
      <c r="A157" s="61"/>
      <c r="B157" s="76"/>
      <c r="C157" s="65"/>
      <c r="D157" s="8" t="s">
        <v>370</v>
      </c>
      <c r="E157" s="47"/>
      <c r="F157" s="11"/>
      <c r="G157" s="8">
        <f>IFERROR(VLOOKUP(F157,Šifranti!$F$49:$G$152,2,FALSE),0)</f>
        <v>0</v>
      </c>
      <c r="H157" s="43">
        <f>H153</f>
        <v>0</v>
      </c>
      <c r="I157" s="33"/>
      <c r="J157" s="49">
        <v>0.41</v>
      </c>
      <c r="K157" s="32">
        <f>IF(H157*I157*J157*C153 &lt;= 2000,H157*I157*J157*C153,2000)</f>
        <v>0</v>
      </c>
      <c r="L157" s="32">
        <f t="shared" si="13"/>
        <v>0</v>
      </c>
    </row>
    <row r="158" spans="1:12" ht="25.35" customHeight="1" x14ac:dyDescent="0.25">
      <c r="A158" s="61"/>
      <c r="B158" s="76"/>
      <c r="C158" s="65"/>
      <c r="D158" s="8" t="s">
        <v>371</v>
      </c>
      <c r="E158" s="47"/>
      <c r="F158" s="11"/>
      <c r="G158" s="8">
        <f>IFERROR(VLOOKUP(F158,Šifranti!$F$49:$G$152,2,FALSE),0)</f>
        <v>0</v>
      </c>
      <c r="H158" s="43">
        <f>H153</f>
        <v>0</v>
      </c>
      <c r="I158" s="33"/>
      <c r="J158" s="49">
        <v>0.41</v>
      </c>
      <c r="K158" s="32">
        <f>IF(H158*I158*J158*C153 &lt;= 2000,H158*I158*J158*C153,2000)</f>
        <v>0</v>
      </c>
      <c r="L158" s="32">
        <f t="shared" si="13"/>
        <v>0</v>
      </c>
    </row>
    <row r="159" spans="1:12" ht="25.35" customHeight="1" x14ac:dyDescent="0.25">
      <c r="A159" s="34" t="s">
        <v>320</v>
      </c>
      <c r="B159" s="34"/>
      <c r="C159" s="7"/>
      <c r="D159" s="7"/>
      <c r="E159" s="7"/>
      <c r="F159" s="7"/>
      <c r="G159" s="7"/>
      <c r="H159" s="7"/>
      <c r="I159" s="7"/>
      <c r="J159" s="7"/>
      <c r="K159" s="32">
        <f>SUM(K153:K158)</f>
        <v>0</v>
      </c>
      <c r="L159" s="32">
        <f>SUM(L153:L158)</f>
        <v>0</v>
      </c>
    </row>
    <row r="160" spans="1:12" ht="25.35" customHeight="1" x14ac:dyDescent="0.25">
      <c r="A160"/>
      <c r="B160"/>
      <c r="C160"/>
      <c r="D160"/>
      <c r="E160"/>
      <c r="F160"/>
      <c r="G160"/>
      <c r="H160"/>
      <c r="I160"/>
      <c r="J160"/>
      <c r="K160"/>
      <c r="L160"/>
    </row>
    <row r="161" spans="1:12" ht="25.35" customHeight="1" x14ac:dyDescent="0.25">
      <c r="A161" s="26" t="s">
        <v>420</v>
      </c>
      <c r="B161" s="46"/>
      <c r="C161"/>
      <c r="D161"/>
      <c r="E161"/>
      <c r="F161"/>
      <c r="G161"/>
      <c r="H161"/>
      <c r="I161"/>
      <c r="J161"/>
      <c r="K161"/>
      <c r="L161"/>
    </row>
    <row r="162" spans="1:12" ht="58.2" customHeight="1" x14ac:dyDescent="0.25">
      <c r="A162" s="8" t="s">
        <v>11</v>
      </c>
      <c r="B162" s="8" t="s">
        <v>482</v>
      </c>
      <c r="C162" s="13" t="s">
        <v>403</v>
      </c>
      <c r="D162" s="8" t="s">
        <v>411</v>
      </c>
      <c r="E162" s="8" t="s">
        <v>8</v>
      </c>
      <c r="F162" s="8" t="s">
        <v>9</v>
      </c>
      <c r="G162" s="8" t="s">
        <v>10</v>
      </c>
      <c r="H162" s="8" t="s">
        <v>394</v>
      </c>
      <c r="I162" s="8" t="s">
        <v>372</v>
      </c>
      <c r="J162" s="8" t="s">
        <v>384</v>
      </c>
      <c r="K162" s="13" t="s">
        <v>381</v>
      </c>
      <c r="L162" s="13" t="s">
        <v>380</v>
      </c>
    </row>
    <row r="163" spans="1:12" ht="25.35" customHeight="1" x14ac:dyDescent="0.25">
      <c r="A163" s="9">
        <v>1</v>
      </c>
      <c r="B163" s="9">
        <v>2</v>
      </c>
      <c r="C163" s="9">
        <v>3</v>
      </c>
      <c r="D163" s="14">
        <v>4</v>
      </c>
      <c r="E163" s="9">
        <v>5</v>
      </c>
      <c r="F163" s="14">
        <v>6</v>
      </c>
      <c r="G163" s="9">
        <v>7</v>
      </c>
      <c r="H163" s="9">
        <v>8</v>
      </c>
      <c r="I163" s="9">
        <v>9</v>
      </c>
      <c r="J163" s="9">
        <v>10</v>
      </c>
      <c r="K163" s="9">
        <v>11</v>
      </c>
      <c r="L163" s="9">
        <v>12</v>
      </c>
    </row>
    <row r="164" spans="1:12" ht="25.35" customHeight="1" x14ac:dyDescent="0.25">
      <c r="A164" s="60">
        <v>44562</v>
      </c>
      <c r="B164" s="75"/>
      <c r="C164" s="64">
        <f>IF(B164&gt;3932,B164-3932,0)</f>
        <v>0</v>
      </c>
      <c r="D164" s="15" t="s">
        <v>382</v>
      </c>
      <c r="E164" s="47"/>
      <c r="F164" s="11"/>
      <c r="G164" s="8">
        <f>IFERROR(VLOOKUP(F164,Šifranti!$F$5:$G$48,2,FALSE),0)</f>
        <v>0</v>
      </c>
      <c r="H164" s="44"/>
      <c r="I164" s="33"/>
      <c r="J164" s="49">
        <v>0.84</v>
      </c>
      <c r="K164" s="32">
        <f>IF(H164*I164*J164*C164 &lt;= 2000,H164*I164*J164*C164,2000)</f>
        <v>0</v>
      </c>
      <c r="L164" s="32">
        <f t="shared" ref="L164:L169" si="14">K164*1.161</f>
        <v>0</v>
      </c>
    </row>
    <row r="165" spans="1:12" ht="25.35" customHeight="1" x14ac:dyDescent="0.25">
      <c r="A165" s="61"/>
      <c r="B165" s="76"/>
      <c r="C165" s="65"/>
      <c r="D165" s="15" t="s">
        <v>383</v>
      </c>
      <c r="E165" s="47"/>
      <c r="F165" s="11"/>
      <c r="G165" s="8">
        <f>IFERROR(VLOOKUP(F165,Šifranti!$F$5:$G$48,2,FALSE),0)</f>
        <v>0</v>
      </c>
      <c r="H165" s="43">
        <f>H164</f>
        <v>0</v>
      </c>
      <c r="I165" s="33"/>
      <c r="J165" s="49">
        <v>0.84</v>
      </c>
      <c r="K165" s="32">
        <f>IF(H165*I165*J165*C164 &lt;= 2000,H165*I165*J165*C164,2000)</f>
        <v>0</v>
      </c>
      <c r="L165" s="32">
        <f t="shared" si="14"/>
        <v>0</v>
      </c>
    </row>
    <row r="166" spans="1:12" ht="25.35" customHeight="1" x14ac:dyDescent="0.25">
      <c r="A166" s="61"/>
      <c r="B166" s="76"/>
      <c r="C166" s="65"/>
      <c r="D166" s="8" t="s">
        <v>321</v>
      </c>
      <c r="E166" s="47"/>
      <c r="F166" s="11"/>
      <c r="G166" s="8">
        <f>IFERROR(VLOOKUP(F166,Šifranti!$F$49:$G$152,2,FALSE),0)</f>
        <v>0</v>
      </c>
      <c r="H166" s="43">
        <f>H164</f>
        <v>0</v>
      </c>
      <c r="I166" s="33"/>
      <c r="J166" s="49">
        <v>0.41</v>
      </c>
      <c r="K166" s="32">
        <f>IF(H166*I166*J166*C164 &lt;= 2000,H166*I166*J166*C164,2000)</f>
        <v>0</v>
      </c>
      <c r="L166" s="32">
        <f t="shared" si="14"/>
        <v>0</v>
      </c>
    </row>
    <row r="167" spans="1:12" ht="25.35" customHeight="1" x14ac:dyDescent="0.25">
      <c r="A167" s="61"/>
      <c r="B167" s="76"/>
      <c r="C167" s="65"/>
      <c r="D167" s="8" t="s">
        <v>322</v>
      </c>
      <c r="E167" s="47"/>
      <c r="F167" s="11"/>
      <c r="G167" s="8">
        <f>IFERROR(VLOOKUP(F167,Šifranti!$F$49:$G$152,2,FALSE),0)</f>
        <v>0</v>
      </c>
      <c r="H167" s="43">
        <f>H164</f>
        <v>0</v>
      </c>
      <c r="I167" s="33"/>
      <c r="J167" s="49">
        <v>0.41</v>
      </c>
      <c r="K167" s="32">
        <f>IF(H167*I167*J167*C164 &lt;= 2000,H167*I167*J167*C164,2000)</f>
        <v>0</v>
      </c>
      <c r="L167" s="32">
        <f t="shared" si="14"/>
        <v>0</v>
      </c>
    </row>
    <row r="168" spans="1:12" ht="25.35" customHeight="1" x14ac:dyDescent="0.25">
      <c r="A168" s="61"/>
      <c r="B168" s="76"/>
      <c r="C168" s="65"/>
      <c r="D168" s="8" t="s">
        <v>370</v>
      </c>
      <c r="E168" s="47"/>
      <c r="F168" s="11"/>
      <c r="G168" s="8">
        <f>IFERROR(VLOOKUP(F168,Šifranti!$F$49:$G$152,2,FALSE),0)</f>
        <v>0</v>
      </c>
      <c r="H168" s="43">
        <f>H164</f>
        <v>0</v>
      </c>
      <c r="I168" s="33"/>
      <c r="J168" s="49">
        <v>0.41</v>
      </c>
      <c r="K168" s="32">
        <f>IF(H168*I168*J168*C164 &lt;= 2000,H168*I168*J168*C164,2000)</f>
        <v>0</v>
      </c>
      <c r="L168" s="32">
        <f t="shared" si="14"/>
        <v>0</v>
      </c>
    </row>
    <row r="169" spans="1:12" ht="25.35" customHeight="1" x14ac:dyDescent="0.25">
      <c r="A169" s="61"/>
      <c r="B169" s="76"/>
      <c r="C169" s="65"/>
      <c r="D169" s="8" t="s">
        <v>371</v>
      </c>
      <c r="E169" s="47"/>
      <c r="F169" s="11"/>
      <c r="G169" s="8">
        <f>IFERROR(VLOOKUP(F169,Šifranti!$F$49:$G$152,2,FALSE),0)</f>
        <v>0</v>
      </c>
      <c r="H169" s="43">
        <f>H164</f>
        <v>0</v>
      </c>
      <c r="I169" s="33"/>
      <c r="J169" s="49">
        <v>0.41</v>
      </c>
      <c r="K169" s="32">
        <f>IF(H169*I169*J169*C164 &lt;= 2000,H169*I169*J169*C164,2000)</f>
        <v>0</v>
      </c>
      <c r="L169" s="32">
        <f t="shared" si="14"/>
        <v>0</v>
      </c>
    </row>
    <row r="170" spans="1:12" ht="25.35" customHeight="1" x14ac:dyDescent="0.25">
      <c r="A170" s="34" t="s">
        <v>320</v>
      </c>
      <c r="B170" s="34"/>
      <c r="C170" s="7"/>
      <c r="D170" s="7"/>
      <c r="E170" s="7"/>
      <c r="F170" s="7"/>
      <c r="G170" s="7"/>
      <c r="H170" s="7"/>
      <c r="I170" s="7"/>
      <c r="J170" s="7"/>
      <c r="K170" s="32">
        <f>SUM(K164:K169)</f>
        <v>0</v>
      </c>
      <c r="L170" s="32">
        <f>SUM(L164:L169)</f>
        <v>0</v>
      </c>
    </row>
    <row r="171" spans="1:12" ht="25.35" customHeight="1" x14ac:dyDescent="0.25">
      <c r="A171"/>
      <c r="B171"/>
      <c r="C171"/>
      <c r="D171"/>
      <c r="E171"/>
      <c r="F171"/>
      <c r="G171"/>
      <c r="H171"/>
      <c r="I171"/>
      <c r="J171"/>
      <c r="K171"/>
      <c r="L171"/>
    </row>
    <row r="172" spans="1:12" ht="25.35" customHeight="1" x14ac:dyDescent="0.25">
      <c r="A172" s="26" t="s">
        <v>421</v>
      </c>
      <c r="B172" s="46"/>
      <c r="C172"/>
      <c r="D172"/>
      <c r="E172"/>
      <c r="F172"/>
      <c r="G172"/>
      <c r="H172"/>
      <c r="I172"/>
      <c r="J172"/>
      <c r="K172"/>
      <c r="L172"/>
    </row>
    <row r="173" spans="1:12" ht="55.8" customHeight="1" x14ac:dyDescent="0.25">
      <c r="A173" s="8" t="s">
        <v>11</v>
      </c>
      <c r="B173" s="8" t="s">
        <v>482</v>
      </c>
      <c r="C173" s="13" t="s">
        <v>403</v>
      </c>
      <c r="D173" s="8" t="s">
        <v>411</v>
      </c>
      <c r="E173" s="8" t="s">
        <v>8</v>
      </c>
      <c r="F173" s="8" t="s">
        <v>9</v>
      </c>
      <c r="G173" s="8" t="s">
        <v>10</v>
      </c>
      <c r="H173" s="8" t="s">
        <v>394</v>
      </c>
      <c r="I173" s="8" t="s">
        <v>372</v>
      </c>
      <c r="J173" s="8" t="s">
        <v>384</v>
      </c>
      <c r="K173" s="13" t="s">
        <v>381</v>
      </c>
      <c r="L173" s="13" t="s">
        <v>380</v>
      </c>
    </row>
    <row r="174" spans="1:12" ht="25.35" customHeight="1" x14ac:dyDescent="0.25">
      <c r="A174" s="9">
        <v>1</v>
      </c>
      <c r="B174" s="9">
        <v>2</v>
      </c>
      <c r="C174" s="9">
        <v>3</v>
      </c>
      <c r="D174" s="14">
        <v>4</v>
      </c>
      <c r="E174" s="9">
        <v>5</v>
      </c>
      <c r="F174" s="14">
        <v>6</v>
      </c>
      <c r="G174" s="9">
        <v>7</v>
      </c>
      <c r="H174" s="9">
        <v>8</v>
      </c>
      <c r="I174" s="9">
        <v>9</v>
      </c>
      <c r="J174" s="9">
        <v>10</v>
      </c>
      <c r="K174" s="9">
        <v>11</v>
      </c>
      <c r="L174" s="9">
        <v>12</v>
      </c>
    </row>
    <row r="175" spans="1:12" ht="25.35" customHeight="1" x14ac:dyDescent="0.25">
      <c r="A175" s="60">
        <v>44562</v>
      </c>
      <c r="B175" s="75"/>
      <c r="C175" s="64">
        <f>IF(B175&gt;3932,B175-3932,0)</f>
        <v>0</v>
      </c>
      <c r="D175" s="15" t="s">
        <v>382</v>
      </c>
      <c r="E175" s="47"/>
      <c r="F175" s="11"/>
      <c r="G175" s="8">
        <f>IFERROR(VLOOKUP(F175,Šifranti!$F$5:$G$48,2,FALSE),0)</f>
        <v>0</v>
      </c>
      <c r="H175" s="44"/>
      <c r="I175" s="33"/>
      <c r="J175" s="49">
        <v>0.84</v>
      </c>
      <c r="K175" s="32">
        <f>IF(H175*I175*J175*C175 &lt;= 2000,H175*I175*J175*C175,2000)</f>
        <v>0</v>
      </c>
      <c r="L175" s="32">
        <f t="shared" ref="L175:L180" si="15">K175*1.161</f>
        <v>0</v>
      </c>
    </row>
    <row r="176" spans="1:12" ht="25.35" customHeight="1" x14ac:dyDescent="0.25">
      <c r="A176" s="61"/>
      <c r="B176" s="76"/>
      <c r="C176" s="65"/>
      <c r="D176" s="15" t="s">
        <v>383</v>
      </c>
      <c r="E176" s="47"/>
      <c r="F176" s="11"/>
      <c r="G176" s="8">
        <f>IFERROR(VLOOKUP(F176,Šifranti!$F$5:$G$48,2,FALSE),0)</f>
        <v>0</v>
      </c>
      <c r="H176" s="43">
        <f>H175</f>
        <v>0</v>
      </c>
      <c r="I176" s="33"/>
      <c r="J176" s="49">
        <v>0.84</v>
      </c>
      <c r="K176" s="32">
        <f>IF(H176*I176*J176*C175 &lt;= 2000,H176*I176*J176*C175,2000)</f>
        <v>0</v>
      </c>
      <c r="L176" s="32">
        <f t="shared" si="15"/>
        <v>0</v>
      </c>
    </row>
    <row r="177" spans="1:12" ht="25.35" customHeight="1" x14ac:dyDescent="0.25">
      <c r="A177" s="61"/>
      <c r="B177" s="76"/>
      <c r="C177" s="65"/>
      <c r="D177" s="8" t="s">
        <v>321</v>
      </c>
      <c r="E177" s="47"/>
      <c r="F177" s="11"/>
      <c r="G177" s="8">
        <f>IFERROR(VLOOKUP(F177,Šifranti!$F$49:$G$152,2,FALSE),0)</f>
        <v>0</v>
      </c>
      <c r="H177" s="43">
        <f>H175</f>
        <v>0</v>
      </c>
      <c r="I177" s="33"/>
      <c r="J177" s="49">
        <v>0.41</v>
      </c>
      <c r="K177" s="32">
        <f>IF(H177*I177*J177*C175 &lt;= 2000,H177*I177*J177*C175,2000)</f>
        <v>0</v>
      </c>
      <c r="L177" s="32">
        <f t="shared" si="15"/>
        <v>0</v>
      </c>
    </row>
    <row r="178" spans="1:12" ht="25.35" customHeight="1" x14ac:dyDescent="0.25">
      <c r="A178" s="61"/>
      <c r="B178" s="76"/>
      <c r="C178" s="65"/>
      <c r="D178" s="8" t="s">
        <v>322</v>
      </c>
      <c r="E178" s="47"/>
      <c r="F178" s="11"/>
      <c r="G178" s="8">
        <f>IFERROR(VLOOKUP(F178,Šifranti!$F$49:$G$152,2,FALSE),0)</f>
        <v>0</v>
      </c>
      <c r="H178" s="43">
        <f>H175</f>
        <v>0</v>
      </c>
      <c r="I178" s="33"/>
      <c r="J178" s="49">
        <v>0.41</v>
      </c>
      <c r="K178" s="32">
        <f>IF(H178*I178*J178*C175 &lt;= 2000,H178*I178*J178*C175,2000)</f>
        <v>0</v>
      </c>
      <c r="L178" s="32">
        <f t="shared" si="15"/>
        <v>0</v>
      </c>
    </row>
    <row r="179" spans="1:12" ht="25.35" customHeight="1" x14ac:dyDescent="0.25">
      <c r="A179" s="61"/>
      <c r="B179" s="76"/>
      <c r="C179" s="65"/>
      <c r="D179" s="8" t="s">
        <v>370</v>
      </c>
      <c r="E179" s="47"/>
      <c r="F179" s="11"/>
      <c r="G179" s="8">
        <f>IFERROR(VLOOKUP(F179,Šifranti!$F$49:$G$152,2,FALSE),0)</f>
        <v>0</v>
      </c>
      <c r="H179" s="43">
        <f>H175</f>
        <v>0</v>
      </c>
      <c r="I179" s="33"/>
      <c r="J179" s="49">
        <v>0.41</v>
      </c>
      <c r="K179" s="32">
        <f>IF(H179*I179*J179*C175 &lt;= 2000,H179*I179*J179*C175,2000)</f>
        <v>0</v>
      </c>
      <c r="L179" s="32">
        <f t="shared" si="15"/>
        <v>0</v>
      </c>
    </row>
    <row r="180" spans="1:12" ht="25.35" customHeight="1" x14ac:dyDescent="0.25">
      <c r="A180" s="61"/>
      <c r="B180" s="76"/>
      <c r="C180" s="65"/>
      <c r="D180" s="8" t="s">
        <v>371</v>
      </c>
      <c r="E180" s="47"/>
      <c r="F180" s="11"/>
      <c r="G180" s="8">
        <f>IFERROR(VLOOKUP(F180,Šifranti!$F$49:$G$152,2,FALSE),0)</f>
        <v>0</v>
      </c>
      <c r="H180" s="43">
        <f>H175</f>
        <v>0</v>
      </c>
      <c r="I180" s="33"/>
      <c r="J180" s="49">
        <v>0.41</v>
      </c>
      <c r="K180" s="32">
        <f>IF(H180*I180*J180*C175 &lt;= 2000,H180*I180*J180*C175,2000)</f>
        <v>0</v>
      </c>
      <c r="L180" s="32">
        <f t="shared" si="15"/>
        <v>0</v>
      </c>
    </row>
    <row r="181" spans="1:12" ht="25.35" customHeight="1" x14ac:dyDescent="0.25">
      <c r="A181" s="34" t="s">
        <v>320</v>
      </c>
      <c r="B181" s="34"/>
      <c r="C181" s="7"/>
      <c r="D181" s="7"/>
      <c r="E181" s="7"/>
      <c r="F181" s="7"/>
      <c r="G181" s="7"/>
      <c r="H181" s="7"/>
      <c r="I181" s="7"/>
      <c r="J181" s="7"/>
      <c r="K181" s="32">
        <f>SUM(K175:K180)</f>
        <v>0</v>
      </c>
      <c r="L181" s="32">
        <f>SUM(L175:L180)</f>
        <v>0</v>
      </c>
    </row>
    <row r="182" spans="1:12" ht="25.35" customHeight="1" x14ac:dyDescent="0.25">
      <c r="A182"/>
      <c r="B182"/>
      <c r="C182"/>
      <c r="D182"/>
      <c r="E182"/>
      <c r="F182"/>
      <c r="G182"/>
      <c r="H182"/>
      <c r="I182"/>
      <c r="J182"/>
      <c r="K182"/>
      <c r="L182"/>
    </row>
    <row r="183" spans="1:12" ht="25.35" customHeight="1" x14ac:dyDescent="0.25">
      <c r="A183" s="26" t="s">
        <v>422</v>
      </c>
      <c r="B183" s="46"/>
      <c r="C183"/>
      <c r="D183"/>
      <c r="E183"/>
      <c r="F183"/>
      <c r="G183"/>
      <c r="H183"/>
      <c r="I183"/>
      <c r="J183"/>
      <c r="K183"/>
      <c r="L183"/>
    </row>
    <row r="184" spans="1:12" ht="60" customHeight="1" x14ac:dyDescent="0.25">
      <c r="A184" s="8" t="s">
        <v>11</v>
      </c>
      <c r="B184" s="8" t="s">
        <v>482</v>
      </c>
      <c r="C184" s="13" t="s">
        <v>403</v>
      </c>
      <c r="D184" s="8" t="s">
        <v>411</v>
      </c>
      <c r="E184" s="8" t="s">
        <v>8</v>
      </c>
      <c r="F184" s="8" t="s">
        <v>9</v>
      </c>
      <c r="G184" s="8" t="s">
        <v>10</v>
      </c>
      <c r="H184" s="8" t="s">
        <v>394</v>
      </c>
      <c r="I184" s="8" t="s">
        <v>372</v>
      </c>
      <c r="J184" s="8" t="s">
        <v>384</v>
      </c>
      <c r="K184" s="13" t="s">
        <v>381</v>
      </c>
      <c r="L184" s="13" t="s">
        <v>380</v>
      </c>
    </row>
    <row r="185" spans="1:12" ht="25.35" customHeight="1" x14ac:dyDescent="0.25">
      <c r="A185" s="9">
        <v>1</v>
      </c>
      <c r="B185" s="9">
        <v>2</v>
      </c>
      <c r="C185" s="9">
        <v>3</v>
      </c>
      <c r="D185" s="14">
        <v>4</v>
      </c>
      <c r="E185" s="9">
        <v>5</v>
      </c>
      <c r="F185" s="14">
        <v>6</v>
      </c>
      <c r="G185" s="9">
        <v>7</v>
      </c>
      <c r="H185" s="9">
        <v>8</v>
      </c>
      <c r="I185" s="9">
        <v>9</v>
      </c>
      <c r="J185" s="9">
        <v>10</v>
      </c>
      <c r="K185" s="9">
        <v>11</v>
      </c>
      <c r="L185" s="9">
        <v>12</v>
      </c>
    </row>
    <row r="186" spans="1:12" ht="25.35" customHeight="1" x14ac:dyDescent="0.25">
      <c r="A186" s="60">
        <v>44562</v>
      </c>
      <c r="B186" s="75"/>
      <c r="C186" s="64">
        <f>IF(B186&gt;3932,B186-3932,0)</f>
        <v>0</v>
      </c>
      <c r="D186" s="15" t="s">
        <v>382</v>
      </c>
      <c r="E186" s="47"/>
      <c r="F186" s="11"/>
      <c r="G186" s="8">
        <f>IFERROR(VLOOKUP(F186,Šifranti!$F$5:$G$48,2,FALSE),0)</f>
        <v>0</v>
      </c>
      <c r="H186" s="44"/>
      <c r="I186" s="33"/>
      <c r="J186" s="49">
        <v>0.84</v>
      </c>
      <c r="K186" s="32">
        <f>IF(H186*I186*J186*C186 &lt;= 2000,H186*I186*J186*C186,2000)</f>
        <v>0</v>
      </c>
      <c r="L186" s="32">
        <f t="shared" ref="L186:L191" si="16">K186*1.161</f>
        <v>0</v>
      </c>
    </row>
    <row r="187" spans="1:12" ht="25.35" customHeight="1" x14ac:dyDescent="0.25">
      <c r="A187" s="61"/>
      <c r="B187" s="76"/>
      <c r="C187" s="65"/>
      <c r="D187" s="15" t="s">
        <v>383</v>
      </c>
      <c r="E187" s="47"/>
      <c r="F187" s="11"/>
      <c r="G187" s="8">
        <f>IFERROR(VLOOKUP(F187,Šifranti!$F$5:$G$48,2,FALSE),0)</f>
        <v>0</v>
      </c>
      <c r="H187" s="43">
        <f>H186</f>
        <v>0</v>
      </c>
      <c r="I187" s="33"/>
      <c r="J187" s="49">
        <v>0.84</v>
      </c>
      <c r="K187" s="32">
        <f>IF(H187*I187*J187*C186 &lt;= 2000,H187*I187*J187*C186,2000)</f>
        <v>0</v>
      </c>
      <c r="L187" s="32">
        <f t="shared" si="16"/>
        <v>0</v>
      </c>
    </row>
    <row r="188" spans="1:12" ht="25.35" customHeight="1" x14ac:dyDescent="0.25">
      <c r="A188" s="61"/>
      <c r="B188" s="76"/>
      <c r="C188" s="65"/>
      <c r="D188" s="8" t="s">
        <v>321</v>
      </c>
      <c r="E188" s="47"/>
      <c r="F188" s="11"/>
      <c r="G188" s="8">
        <f>IFERROR(VLOOKUP(F188,Šifranti!$F$49:$G$152,2,FALSE),0)</f>
        <v>0</v>
      </c>
      <c r="H188" s="43">
        <f>H186</f>
        <v>0</v>
      </c>
      <c r="I188" s="33"/>
      <c r="J188" s="49">
        <v>0.41</v>
      </c>
      <c r="K188" s="32">
        <f>IF(H188*I188*J188*C186 &lt;= 2000,H188*I188*J188*C186,2000)</f>
        <v>0</v>
      </c>
      <c r="L188" s="32">
        <f t="shared" si="16"/>
        <v>0</v>
      </c>
    </row>
    <row r="189" spans="1:12" ht="25.35" customHeight="1" x14ac:dyDescent="0.25">
      <c r="A189" s="61"/>
      <c r="B189" s="76"/>
      <c r="C189" s="65"/>
      <c r="D189" s="8" t="s">
        <v>322</v>
      </c>
      <c r="E189" s="47"/>
      <c r="F189" s="11"/>
      <c r="G189" s="8">
        <f>IFERROR(VLOOKUP(F189,Šifranti!$F$49:$G$152,2,FALSE),0)</f>
        <v>0</v>
      </c>
      <c r="H189" s="43">
        <f>H186</f>
        <v>0</v>
      </c>
      <c r="I189" s="33"/>
      <c r="J189" s="49">
        <v>0.41</v>
      </c>
      <c r="K189" s="32">
        <f>IF(H189*I189*J189*C186 &lt;= 2000,H189*I189*J189*C186,2000)</f>
        <v>0</v>
      </c>
      <c r="L189" s="32">
        <f t="shared" si="16"/>
        <v>0</v>
      </c>
    </row>
    <row r="190" spans="1:12" ht="25.35" customHeight="1" x14ac:dyDescent="0.25">
      <c r="A190" s="61"/>
      <c r="B190" s="76"/>
      <c r="C190" s="65"/>
      <c r="D190" s="8" t="s">
        <v>370</v>
      </c>
      <c r="E190" s="47"/>
      <c r="F190" s="11"/>
      <c r="G190" s="8">
        <f>IFERROR(VLOOKUP(F190,Šifranti!$F$49:$G$152,2,FALSE),0)</f>
        <v>0</v>
      </c>
      <c r="H190" s="43">
        <f>H186</f>
        <v>0</v>
      </c>
      <c r="I190" s="33"/>
      <c r="J190" s="49">
        <v>0.41</v>
      </c>
      <c r="K190" s="32">
        <f>IF(H190*I190*J190*C186 &lt;= 2000,H190*I190*J190*C186,2000)</f>
        <v>0</v>
      </c>
      <c r="L190" s="32">
        <f t="shared" si="16"/>
        <v>0</v>
      </c>
    </row>
    <row r="191" spans="1:12" ht="25.35" customHeight="1" x14ac:dyDescent="0.25">
      <c r="A191" s="61"/>
      <c r="B191" s="76"/>
      <c r="C191" s="65"/>
      <c r="D191" s="8" t="s">
        <v>371</v>
      </c>
      <c r="E191" s="47"/>
      <c r="F191" s="11"/>
      <c r="G191" s="8">
        <f>IFERROR(VLOOKUP(F191,Šifranti!$F$49:$G$152,2,FALSE),0)</f>
        <v>0</v>
      </c>
      <c r="H191" s="43">
        <f>H186</f>
        <v>0</v>
      </c>
      <c r="I191" s="33"/>
      <c r="J191" s="49">
        <v>0.41</v>
      </c>
      <c r="K191" s="32">
        <f>IF(H191*I191*J191*C186 &lt;= 2000,H191*I191*J191*C186,2000)</f>
        <v>0</v>
      </c>
      <c r="L191" s="32">
        <f t="shared" si="16"/>
        <v>0</v>
      </c>
    </row>
    <row r="192" spans="1:12" ht="25.35" customHeight="1" x14ac:dyDescent="0.25">
      <c r="A192" s="34" t="s">
        <v>320</v>
      </c>
      <c r="B192" s="34"/>
      <c r="C192" s="7"/>
      <c r="D192" s="7"/>
      <c r="E192" s="7"/>
      <c r="F192" s="7"/>
      <c r="G192" s="7"/>
      <c r="H192" s="7"/>
      <c r="I192" s="7"/>
      <c r="J192" s="7"/>
      <c r="K192" s="32">
        <f>SUM(K186:K191)</f>
        <v>0</v>
      </c>
      <c r="L192" s="32">
        <f>SUM(L186:L191)</f>
        <v>0</v>
      </c>
    </row>
    <row r="193" spans="1:12" ht="25.35" customHeight="1" x14ac:dyDescent="0.25">
      <c r="A193"/>
      <c r="B193"/>
      <c r="C193"/>
      <c r="D193"/>
      <c r="E193"/>
      <c r="F193"/>
      <c r="G193"/>
      <c r="H193"/>
      <c r="I193"/>
      <c r="J193"/>
      <c r="K193"/>
      <c r="L193"/>
    </row>
    <row r="194" spans="1:12" ht="25.35" customHeight="1" x14ac:dyDescent="0.25">
      <c r="A194" s="26" t="s">
        <v>423</v>
      </c>
      <c r="B194" s="46"/>
      <c r="C194"/>
      <c r="D194"/>
      <c r="E194"/>
      <c r="F194"/>
      <c r="G194"/>
      <c r="H194"/>
      <c r="I194"/>
      <c r="J194"/>
      <c r="K194"/>
      <c r="L194"/>
    </row>
    <row r="195" spans="1:12" ht="61.8" customHeight="1" x14ac:dyDescent="0.25">
      <c r="A195" s="8" t="s">
        <v>11</v>
      </c>
      <c r="B195" s="8" t="s">
        <v>482</v>
      </c>
      <c r="C195" s="13" t="s">
        <v>403</v>
      </c>
      <c r="D195" s="8" t="s">
        <v>411</v>
      </c>
      <c r="E195" s="8" t="s">
        <v>8</v>
      </c>
      <c r="F195" s="8" t="s">
        <v>9</v>
      </c>
      <c r="G195" s="8" t="s">
        <v>10</v>
      </c>
      <c r="H195" s="8" t="s">
        <v>394</v>
      </c>
      <c r="I195" s="8" t="s">
        <v>372</v>
      </c>
      <c r="J195" s="8" t="s">
        <v>384</v>
      </c>
      <c r="K195" s="13" t="s">
        <v>381</v>
      </c>
      <c r="L195" s="13" t="s">
        <v>380</v>
      </c>
    </row>
    <row r="196" spans="1:12" ht="25.35" customHeight="1" x14ac:dyDescent="0.25">
      <c r="A196" s="9">
        <v>1</v>
      </c>
      <c r="B196" s="9">
        <v>2</v>
      </c>
      <c r="C196" s="9">
        <v>3</v>
      </c>
      <c r="D196" s="14">
        <v>4</v>
      </c>
      <c r="E196" s="9">
        <v>5</v>
      </c>
      <c r="F196" s="14">
        <v>6</v>
      </c>
      <c r="G196" s="9">
        <v>7</v>
      </c>
      <c r="H196" s="9">
        <v>8</v>
      </c>
      <c r="I196" s="9">
        <v>9</v>
      </c>
      <c r="J196" s="9">
        <v>10</v>
      </c>
      <c r="K196" s="9">
        <v>11</v>
      </c>
      <c r="L196" s="9">
        <v>12</v>
      </c>
    </row>
    <row r="197" spans="1:12" ht="25.35" customHeight="1" x14ac:dyDescent="0.25">
      <c r="A197" s="60">
        <v>44562</v>
      </c>
      <c r="B197" s="75"/>
      <c r="C197" s="64">
        <f>IF(B197&gt;3932,B197-3932,0)</f>
        <v>0</v>
      </c>
      <c r="D197" s="15" t="s">
        <v>382</v>
      </c>
      <c r="E197" s="47"/>
      <c r="F197" s="11"/>
      <c r="G197" s="8">
        <f>IFERROR(VLOOKUP(F197,Šifranti!$F$5:$G$48,2,FALSE),0)</f>
        <v>0</v>
      </c>
      <c r="H197" s="44"/>
      <c r="I197" s="33"/>
      <c r="J197" s="49">
        <v>0.84</v>
      </c>
      <c r="K197" s="32">
        <f>IF(H197*I197*J197*C197 &lt;= 2000,H197*I197*J197*C197,2000)</f>
        <v>0</v>
      </c>
      <c r="L197" s="32">
        <f t="shared" ref="L197:L202" si="17">K197*1.161</f>
        <v>0</v>
      </c>
    </row>
    <row r="198" spans="1:12" ht="25.35" customHeight="1" x14ac:dyDescent="0.25">
      <c r="A198" s="61"/>
      <c r="B198" s="76"/>
      <c r="C198" s="65"/>
      <c r="D198" s="15" t="s">
        <v>383</v>
      </c>
      <c r="E198" s="47"/>
      <c r="F198" s="11"/>
      <c r="G198" s="8">
        <f>IFERROR(VLOOKUP(F198,Šifranti!$F$5:$G$48,2,FALSE),0)</f>
        <v>0</v>
      </c>
      <c r="H198" s="43">
        <f>H197</f>
        <v>0</v>
      </c>
      <c r="I198" s="33"/>
      <c r="J198" s="49">
        <v>0.84</v>
      </c>
      <c r="K198" s="32">
        <f>IF(H198*I198*J198*C197 &lt;= 2000,H198*I198*J198*C197,2000)</f>
        <v>0</v>
      </c>
      <c r="L198" s="32">
        <f t="shared" si="17"/>
        <v>0</v>
      </c>
    </row>
    <row r="199" spans="1:12" ht="25.35" customHeight="1" x14ac:dyDescent="0.25">
      <c r="A199" s="61"/>
      <c r="B199" s="76"/>
      <c r="C199" s="65"/>
      <c r="D199" s="8" t="s">
        <v>321</v>
      </c>
      <c r="E199" s="47"/>
      <c r="F199" s="11"/>
      <c r="G199" s="8">
        <f>IFERROR(VLOOKUP(F199,Šifranti!$F$49:$G$152,2,FALSE),0)</f>
        <v>0</v>
      </c>
      <c r="H199" s="43">
        <f>H197</f>
        <v>0</v>
      </c>
      <c r="I199" s="33"/>
      <c r="J199" s="49">
        <v>0.41</v>
      </c>
      <c r="K199" s="32">
        <f>IF(H199*I199*J199*C197 &lt;= 2000,H199*I199*J199*C197,2000)</f>
        <v>0</v>
      </c>
      <c r="L199" s="32">
        <f t="shared" si="17"/>
        <v>0</v>
      </c>
    </row>
    <row r="200" spans="1:12" ht="25.35" customHeight="1" x14ac:dyDescent="0.25">
      <c r="A200" s="61"/>
      <c r="B200" s="76"/>
      <c r="C200" s="65"/>
      <c r="D200" s="8" t="s">
        <v>322</v>
      </c>
      <c r="E200" s="47"/>
      <c r="F200" s="11"/>
      <c r="G200" s="8">
        <f>IFERROR(VLOOKUP(F200,Šifranti!$F$49:$G$152,2,FALSE),0)</f>
        <v>0</v>
      </c>
      <c r="H200" s="43">
        <f>H197</f>
        <v>0</v>
      </c>
      <c r="I200" s="33"/>
      <c r="J200" s="49">
        <v>0.41</v>
      </c>
      <c r="K200" s="32">
        <f>IF(H200*I200*J200*C197 &lt;= 2000,H200*I200*J200*C197,2000)</f>
        <v>0</v>
      </c>
      <c r="L200" s="32">
        <f t="shared" si="17"/>
        <v>0</v>
      </c>
    </row>
    <row r="201" spans="1:12" ht="25.35" customHeight="1" x14ac:dyDescent="0.25">
      <c r="A201" s="61"/>
      <c r="B201" s="76"/>
      <c r="C201" s="65"/>
      <c r="D201" s="8" t="s">
        <v>370</v>
      </c>
      <c r="E201" s="47"/>
      <c r="F201" s="11"/>
      <c r="G201" s="8">
        <f>IFERROR(VLOOKUP(F201,Šifranti!$F$49:$G$152,2,FALSE),0)</f>
        <v>0</v>
      </c>
      <c r="H201" s="43">
        <f>H197</f>
        <v>0</v>
      </c>
      <c r="I201" s="33"/>
      <c r="J201" s="49">
        <v>0.41</v>
      </c>
      <c r="K201" s="32">
        <f>IF(H201*I201*J201*C197 &lt;= 2000,H201*I201*J201*C197,2000)</f>
        <v>0</v>
      </c>
      <c r="L201" s="32">
        <f t="shared" si="17"/>
        <v>0</v>
      </c>
    </row>
    <row r="202" spans="1:12" ht="25.35" customHeight="1" x14ac:dyDescent="0.25">
      <c r="A202" s="61"/>
      <c r="B202" s="76"/>
      <c r="C202" s="65"/>
      <c r="D202" s="8" t="s">
        <v>371</v>
      </c>
      <c r="E202" s="47"/>
      <c r="F202" s="11"/>
      <c r="G202" s="8">
        <f>IFERROR(VLOOKUP(F202,Šifranti!$F$49:$G$152,2,FALSE),0)</f>
        <v>0</v>
      </c>
      <c r="H202" s="43">
        <f>H197</f>
        <v>0</v>
      </c>
      <c r="I202" s="33"/>
      <c r="J202" s="49">
        <v>0.41</v>
      </c>
      <c r="K202" s="32">
        <f>IF(H202*I202*J202*C197 &lt;= 2000,H202*I202*J202*C197,2000)</f>
        <v>0</v>
      </c>
      <c r="L202" s="32">
        <f t="shared" si="17"/>
        <v>0</v>
      </c>
    </row>
    <row r="203" spans="1:12" ht="25.35" customHeight="1" x14ac:dyDescent="0.25">
      <c r="A203" s="34" t="s">
        <v>320</v>
      </c>
      <c r="B203" s="34"/>
      <c r="C203" s="7"/>
      <c r="D203" s="7"/>
      <c r="E203" s="7"/>
      <c r="F203" s="7"/>
      <c r="G203" s="7"/>
      <c r="H203" s="7"/>
      <c r="I203" s="7"/>
      <c r="J203" s="7"/>
      <c r="K203" s="32">
        <f>SUM(K197:K202)</f>
        <v>0</v>
      </c>
      <c r="L203" s="32">
        <f>SUM(L197:L202)</f>
        <v>0</v>
      </c>
    </row>
    <row r="204" spans="1:12" ht="25.35" customHeight="1" x14ac:dyDescent="0.25">
      <c r="A204"/>
      <c r="B204"/>
      <c r="C204"/>
      <c r="D204"/>
      <c r="E204"/>
      <c r="F204"/>
      <c r="G204"/>
      <c r="H204"/>
      <c r="I204"/>
      <c r="J204"/>
      <c r="K204"/>
      <c r="L204"/>
    </row>
    <row r="205" spans="1:12" ht="25.35" customHeight="1" x14ac:dyDescent="0.25">
      <c r="A205" s="26" t="s">
        <v>424</v>
      </c>
      <c r="B205" s="46"/>
      <c r="C205"/>
      <c r="D205"/>
      <c r="E205"/>
      <c r="F205"/>
      <c r="G205"/>
      <c r="H205"/>
      <c r="I205"/>
      <c r="J205"/>
      <c r="K205"/>
      <c r="L205"/>
    </row>
    <row r="206" spans="1:12" ht="54.6" customHeight="1" x14ac:dyDescent="0.25">
      <c r="A206" s="8" t="s">
        <v>11</v>
      </c>
      <c r="B206" s="8" t="s">
        <v>482</v>
      </c>
      <c r="C206" s="13" t="s">
        <v>403</v>
      </c>
      <c r="D206" s="8" t="s">
        <v>411</v>
      </c>
      <c r="E206" s="8" t="s">
        <v>8</v>
      </c>
      <c r="F206" s="8" t="s">
        <v>9</v>
      </c>
      <c r="G206" s="8" t="s">
        <v>10</v>
      </c>
      <c r="H206" s="8" t="s">
        <v>394</v>
      </c>
      <c r="I206" s="8" t="s">
        <v>372</v>
      </c>
      <c r="J206" s="8" t="s">
        <v>384</v>
      </c>
      <c r="K206" s="13" t="s">
        <v>381</v>
      </c>
      <c r="L206" s="13" t="s">
        <v>380</v>
      </c>
    </row>
    <row r="207" spans="1:12" ht="25.2" customHeight="1" x14ac:dyDescent="0.25">
      <c r="A207" s="9">
        <v>1</v>
      </c>
      <c r="B207" s="9">
        <v>2</v>
      </c>
      <c r="C207" s="9">
        <v>3</v>
      </c>
      <c r="D207" s="14">
        <v>4</v>
      </c>
      <c r="E207" s="9">
        <v>5</v>
      </c>
      <c r="F207" s="14">
        <v>6</v>
      </c>
      <c r="G207" s="9">
        <v>7</v>
      </c>
      <c r="H207" s="9">
        <v>8</v>
      </c>
      <c r="I207" s="9">
        <v>9</v>
      </c>
      <c r="J207" s="9">
        <v>10</v>
      </c>
      <c r="K207" s="9">
        <v>11</v>
      </c>
      <c r="L207" s="9">
        <v>12</v>
      </c>
    </row>
    <row r="208" spans="1:12" ht="25.2" customHeight="1" x14ac:dyDescent="0.25">
      <c r="A208" s="60">
        <v>44562</v>
      </c>
      <c r="B208" s="75"/>
      <c r="C208" s="64">
        <f>IF(B208&gt;3932,B208-3932,0)</f>
        <v>0</v>
      </c>
      <c r="D208" s="15" t="s">
        <v>382</v>
      </c>
      <c r="E208" s="47"/>
      <c r="F208" s="11"/>
      <c r="G208" s="8">
        <f>IFERROR(VLOOKUP(F208,Šifranti!$F$5:$G$48,2,FALSE),0)</f>
        <v>0</v>
      </c>
      <c r="H208" s="44"/>
      <c r="I208" s="33"/>
      <c r="J208" s="49">
        <v>0.84</v>
      </c>
      <c r="K208" s="32">
        <f>IF(H208*I208*J208*C208 &lt;= 2000,H208*I208*J208*C208,2000)</f>
        <v>0</v>
      </c>
      <c r="L208" s="32">
        <f t="shared" ref="L208:L213" si="18">K208*1.161</f>
        <v>0</v>
      </c>
    </row>
    <row r="209" spans="1:12" ht="25.2" customHeight="1" x14ac:dyDescent="0.25">
      <c r="A209" s="61"/>
      <c r="B209" s="76"/>
      <c r="C209" s="65"/>
      <c r="D209" s="15" t="s">
        <v>383</v>
      </c>
      <c r="E209" s="47"/>
      <c r="F209" s="11"/>
      <c r="G209" s="8">
        <f>IFERROR(VLOOKUP(F209,Šifranti!$F$5:$G$48,2,FALSE),0)</f>
        <v>0</v>
      </c>
      <c r="H209" s="43">
        <f>H208</f>
        <v>0</v>
      </c>
      <c r="I209" s="33"/>
      <c r="J209" s="49">
        <v>0.84</v>
      </c>
      <c r="K209" s="32">
        <f>IF(H209*I209*J209*C208 &lt;= 2000,H209*I209*J209*C208,2000)</f>
        <v>0</v>
      </c>
      <c r="L209" s="32">
        <f t="shared" si="18"/>
        <v>0</v>
      </c>
    </row>
    <row r="210" spans="1:12" ht="25.2" customHeight="1" x14ac:dyDescent="0.25">
      <c r="A210" s="61"/>
      <c r="B210" s="76"/>
      <c r="C210" s="65"/>
      <c r="D210" s="8" t="s">
        <v>321</v>
      </c>
      <c r="E210" s="47"/>
      <c r="F210" s="11"/>
      <c r="G210" s="8">
        <f>IFERROR(VLOOKUP(F210,Šifranti!$F$49:$G$152,2,FALSE),0)</f>
        <v>0</v>
      </c>
      <c r="H210" s="43">
        <f>H208</f>
        <v>0</v>
      </c>
      <c r="I210" s="33"/>
      <c r="J210" s="49">
        <v>0.41</v>
      </c>
      <c r="K210" s="32">
        <f>IF(H210*I210*J210*C208 &lt;= 2000,H210*I210*J210*C208,2000)</f>
        <v>0</v>
      </c>
      <c r="L210" s="32">
        <f t="shared" si="18"/>
        <v>0</v>
      </c>
    </row>
    <row r="211" spans="1:12" ht="25.2" customHeight="1" x14ac:dyDescent="0.25">
      <c r="A211" s="61"/>
      <c r="B211" s="76"/>
      <c r="C211" s="65"/>
      <c r="D211" s="8" t="s">
        <v>322</v>
      </c>
      <c r="E211" s="47"/>
      <c r="F211" s="11"/>
      <c r="G211" s="8">
        <f>IFERROR(VLOOKUP(F211,Šifranti!$F$49:$G$152,2,FALSE),0)</f>
        <v>0</v>
      </c>
      <c r="H211" s="43">
        <f>H208</f>
        <v>0</v>
      </c>
      <c r="I211" s="33"/>
      <c r="J211" s="49">
        <v>0.41</v>
      </c>
      <c r="K211" s="32">
        <f>IF(H211*I211*J211*C208 &lt;= 2000,H211*I211*J211*C208,2000)</f>
        <v>0</v>
      </c>
      <c r="L211" s="32">
        <f t="shared" si="18"/>
        <v>0</v>
      </c>
    </row>
    <row r="212" spans="1:12" ht="25.2" customHeight="1" x14ac:dyDescent="0.25">
      <c r="A212" s="61"/>
      <c r="B212" s="76"/>
      <c r="C212" s="65"/>
      <c r="D212" s="8" t="s">
        <v>370</v>
      </c>
      <c r="E212" s="47"/>
      <c r="F212" s="11"/>
      <c r="G212" s="8">
        <f>IFERROR(VLOOKUP(F212,Šifranti!$F$49:$G$152,2,FALSE),0)</f>
        <v>0</v>
      </c>
      <c r="H212" s="43">
        <f>H208</f>
        <v>0</v>
      </c>
      <c r="I212" s="33"/>
      <c r="J212" s="49">
        <v>0.41</v>
      </c>
      <c r="K212" s="32">
        <f>IF(H212*I212*J212*C208 &lt;= 2000,H212*I212*J212*C208,2000)</f>
        <v>0</v>
      </c>
      <c r="L212" s="32">
        <f t="shared" si="18"/>
        <v>0</v>
      </c>
    </row>
    <row r="213" spans="1:12" ht="25.2" customHeight="1" x14ac:dyDescent="0.25">
      <c r="A213" s="61"/>
      <c r="B213" s="76"/>
      <c r="C213" s="65"/>
      <c r="D213" s="8" t="s">
        <v>371</v>
      </c>
      <c r="E213" s="47"/>
      <c r="F213" s="11"/>
      <c r="G213" s="8">
        <f>IFERROR(VLOOKUP(F213,Šifranti!$F$49:$G$152,2,FALSE),0)</f>
        <v>0</v>
      </c>
      <c r="H213" s="43">
        <f>H208</f>
        <v>0</v>
      </c>
      <c r="I213" s="33"/>
      <c r="J213" s="49">
        <v>0.41</v>
      </c>
      <c r="K213" s="32">
        <f>IF(H213*I213*J213*C208 &lt;= 2000,H213*I213*J213*C208,2000)</f>
        <v>0</v>
      </c>
      <c r="L213" s="32">
        <f t="shared" si="18"/>
        <v>0</v>
      </c>
    </row>
    <row r="214" spans="1:12" ht="25.2" customHeight="1" x14ac:dyDescent="0.25">
      <c r="A214" s="34" t="s">
        <v>320</v>
      </c>
      <c r="B214" s="34"/>
      <c r="C214" s="7"/>
      <c r="D214" s="7"/>
      <c r="E214" s="7"/>
      <c r="F214" s="7"/>
      <c r="G214" s="7"/>
      <c r="H214" s="7"/>
      <c r="I214" s="7"/>
      <c r="J214" s="7"/>
      <c r="K214" s="32">
        <f>SUM(K208:K213)</f>
        <v>0</v>
      </c>
      <c r="L214" s="32">
        <f>SUM(L208:L213)</f>
        <v>0</v>
      </c>
    </row>
    <row r="215" spans="1:12" ht="25.2" customHeight="1" x14ac:dyDescent="0.25">
      <c r="A215"/>
      <c r="B215"/>
      <c r="C215"/>
      <c r="D215"/>
      <c r="E215"/>
      <c r="F215"/>
      <c r="G215"/>
      <c r="H215"/>
      <c r="I215"/>
      <c r="J215"/>
      <c r="K215"/>
      <c r="L215"/>
    </row>
    <row r="216" spans="1:12" ht="25.2" customHeight="1" x14ac:dyDescent="0.25">
      <c r="A216" s="26" t="s">
        <v>425</v>
      </c>
      <c r="B216" s="46"/>
      <c r="C216"/>
      <c r="D216"/>
      <c r="E216"/>
      <c r="F216"/>
      <c r="G216"/>
      <c r="H216"/>
      <c r="I216"/>
      <c r="J216"/>
      <c r="K216"/>
      <c r="L216"/>
    </row>
    <row r="217" spans="1:12" ht="62.4" customHeight="1" x14ac:dyDescent="0.25">
      <c r="A217" s="8" t="s">
        <v>11</v>
      </c>
      <c r="B217" s="8" t="s">
        <v>482</v>
      </c>
      <c r="C217" s="13" t="s">
        <v>403</v>
      </c>
      <c r="D217" s="8" t="s">
        <v>411</v>
      </c>
      <c r="E217" s="8" t="s">
        <v>8</v>
      </c>
      <c r="F217" s="8" t="s">
        <v>9</v>
      </c>
      <c r="G217" s="8" t="s">
        <v>10</v>
      </c>
      <c r="H217" s="8" t="s">
        <v>394</v>
      </c>
      <c r="I217" s="8" t="s">
        <v>372</v>
      </c>
      <c r="J217" s="8" t="s">
        <v>384</v>
      </c>
      <c r="K217" s="13" t="s">
        <v>381</v>
      </c>
      <c r="L217" s="13" t="s">
        <v>380</v>
      </c>
    </row>
    <row r="218" spans="1:12" ht="25.2" customHeight="1" x14ac:dyDescent="0.25">
      <c r="A218" s="9">
        <v>1</v>
      </c>
      <c r="B218" s="9">
        <v>2</v>
      </c>
      <c r="C218" s="9">
        <v>3</v>
      </c>
      <c r="D218" s="14">
        <v>4</v>
      </c>
      <c r="E218" s="9">
        <v>5</v>
      </c>
      <c r="F218" s="14">
        <v>6</v>
      </c>
      <c r="G218" s="9">
        <v>7</v>
      </c>
      <c r="H218" s="9">
        <v>8</v>
      </c>
      <c r="I218" s="9">
        <v>9</v>
      </c>
      <c r="J218" s="9">
        <v>10</v>
      </c>
      <c r="K218" s="9">
        <v>11</v>
      </c>
      <c r="L218" s="9">
        <v>12</v>
      </c>
    </row>
    <row r="219" spans="1:12" ht="25.2" customHeight="1" x14ac:dyDescent="0.25">
      <c r="A219" s="60">
        <v>44562</v>
      </c>
      <c r="B219" s="75"/>
      <c r="C219" s="64">
        <f>IF(B219&gt;3932,B219-3932,0)</f>
        <v>0</v>
      </c>
      <c r="D219" s="15" t="s">
        <v>382</v>
      </c>
      <c r="E219" s="47"/>
      <c r="F219" s="11"/>
      <c r="G219" s="8">
        <f>IFERROR(VLOOKUP(F219,Šifranti!$F$5:$G$48,2,FALSE),0)</f>
        <v>0</v>
      </c>
      <c r="H219" s="44"/>
      <c r="I219" s="33"/>
      <c r="J219" s="49">
        <v>0.84</v>
      </c>
      <c r="K219" s="32">
        <f>IF(H219*I219*J219*C219 &lt;= 2000,H219*I219*J219*C219,2000)</f>
        <v>0</v>
      </c>
      <c r="L219" s="32">
        <f t="shared" ref="L219:L224" si="19">K219*1.161</f>
        <v>0</v>
      </c>
    </row>
    <row r="220" spans="1:12" ht="25.2" customHeight="1" x14ac:dyDescent="0.25">
      <c r="A220" s="61"/>
      <c r="B220" s="76"/>
      <c r="C220" s="65"/>
      <c r="D220" s="15" t="s">
        <v>383</v>
      </c>
      <c r="E220" s="47"/>
      <c r="F220" s="11"/>
      <c r="G220" s="8">
        <f>IFERROR(VLOOKUP(F220,Šifranti!$F$5:$G$48,2,FALSE),0)</f>
        <v>0</v>
      </c>
      <c r="H220" s="43">
        <f>H219</f>
        <v>0</v>
      </c>
      <c r="I220" s="33"/>
      <c r="J220" s="49">
        <v>0.84</v>
      </c>
      <c r="K220" s="32">
        <f>IF(H220*I220*J220*C219 &lt;= 2000,H220*I220*J220*C219,2000)</f>
        <v>0</v>
      </c>
      <c r="L220" s="32">
        <f t="shared" si="19"/>
        <v>0</v>
      </c>
    </row>
    <row r="221" spans="1:12" ht="25.2" customHeight="1" x14ac:dyDescent="0.25">
      <c r="A221" s="61"/>
      <c r="B221" s="76"/>
      <c r="C221" s="65"/>
      <c r="D221" s="8" t="s">
        <v>321</v>
      </c>
      <c r="E221" s="47"/>
      <c r="F221" s="11"/>
      <c r="G221" s="8">
        <f>IFERROR(VLOOKUP(F221,Šifranti!$F$49:$G$152,2,FALSE),0)</f>
        <v>0</v>
      </c>
      <c r="H221" s="43">
        <f>H219</f>
        <v>0</v>
      </c>
      <c r="I221" s="33"/>
      <c r="J221" s="49">
        <v>0.41</v>
      </c>
      <c r="K221" s="32">
        <f>IF(H221*I221*J221*C219 &lt;= 2000,H221*I221*J221*C219,2000)</f>
        <v>0</v>
      </c>
      <c r="L221" s="32">
        <f t="shared" si="19"/>
        <v>0</v>
      </c>
    </row>
    <row r="222" spans="1:12" ht="25.2" customHeight="1" x14ac:dyDescent="0.25">
      <c r="A222" s="61"/>
      <c r="B222" s="76"/>
      <c r="C222" s="65"/>
      <c r="D222" s="8" t="s">
        <v>322</v>
      </c>
      <c r="E222" s="47"/>
      <c r="F222" s="11"/>
      <c r="G222" s="8">
        <f>IFERROR(VLOOKUP(F222,Šifranti!$F$49:$G$152,2,FALSE),0)</f>
        <v>0</v>
      </c>
      <c r="H222" s="43">
        <f>H219</f>
        <v>0</v>
      </c>
      <c r="I222" s="33"/>
      <c r="J222" s="49">
        <v>0.41</v>
      </c>
      <c r="K222" s="32">
        <f>IF(H222*I222*J222*C219 &lt;= 2000,H222*I222*J222*C219,2000)</f>
        <v>0</v>
      </c>
      <c r="L222" s="32">
        <f t="shared" si="19"/>
        <v>0</v>
      </c>
    </row>
    <row r="223" spans="1:12" ht="25.2" customHeight="1" x14ac:dyDescent="0.25">
      <c r="A223" s="61"/>
      <c r="B223" s="76"/>
      <c r="C223" s="65"/>
      <c r="D223" s="8" t="s">
        <v>370</v>
      </c>
      <c r="E223" s="47"/>
      <c r="F223" s="11"/>
      <c r="G223" s="8">
        <f>IFERROR(VLOOKUP(F223,Šifranti!$F$49:$G$152,2,FALSE),0)</f>
        <v>0</v>
      </c>
      <c r="H223" s="43">
        <f>H219</f>
        <v>0</v>
      </c>
      <c r="I223" s="33"/>
      <c r="J223" s="49">
        <v>0.41</v>
      </c>
      <c r="K223" s="32">
        <f>IF(H223*I223*J223*C219 &lt;= 2000,H223*I223*J223*C219,2000)</f>
        <v>0</v>
      </c>
      <c r="L223" s="32">
        <f t="shared" si="19"/>
        <v>0</v>
      </c>
    </row>
    <row r="224" spans="1:12" ht="25.35" customHeight="1" x14ac:dyDescent="0.25">
      <c r="A224" s="61"/>
      <c r="B224" s="76"/>
      <c r="C224" s="65"/>
      <c r="D224" s="8" t="s">
        <v>371</v>
      </c>
      <c r="E224" s="47"/>
      <c r="F224" s="11"/>
      <c r="G224" s="8">
        <f>IFERROR(VLOOKUP(F224,Šifranti!$F$49:$G$152,2,FALSE),0)</f>
        <v>0</v>
      </c>
      <c r="H224" s="43">
        <f>H219</f>
        <v>0</v>
      </c>
      <c r="I224" s="33"/>
      <c r="J224" s="49">
        <v>0.41</v>
      </c>
      <c r="K224" s="32">
        <f>IF(H224*I224*J224*C219 &lt;= 2000,H224*I224*J224*C219,2000)</f>
        <v>0</v>
      </c>
      <c r="L224" s="32">
        <f t="shared" si="19"/>
        <v>0</v>
      </c>
    </row>
    <row r="225" spans="1:14" ht="22.95" customHeight="1" x14ac:dyDescent="0.25">
      <c r="A225" s="34" t="s">
        <v>320</v>
      </c>
      <c r="B225" s="34"/>
      <c r="C225" s="7"/>
      <c r="D225" s="7"/>
      <c r="E225" s="7"/>
      <c r="F225" s="7"/>
      <c r="G225" s="7"/>
      <c r="H225" s="7"/>
      <c r="I225" s="7"/>
      <c r="J225" s="7"/>
      <c r="K225" s="32">
        <f>SUM(K219:K224)</f>
        <v>0</v>
      </c>
      <c r="L225" s="32">
        <f>SUM(L219:L224)</f>
        <v>0</v>
      </c>
      <c r="M225"/>
      <c r="N225"/>
    </row>
    <row r="226" spans="1:14" ht="22.95" customHeight="1" x14ac:dyDescent="0.25">
      <c r="A226"/>
      <c r="B226"/>
      <c r="C226"/>
      <c r="D226"/>
      <c r="E226"/>
      <c r="F226"/>
      <c r="G226"/>
      <c r="H226"/>
      <c r="I226"/>
      <c r="J226"/>
      <c r="K226"/>
      <c r="L226"/>
      <c r="M226"/>
      <c r="N226"/>
    </row>
    <row r="227" spans="1:14" ht="22.95" customHeight="1" x14ac:dyDescent="0.25">
      <c r="A227" s="67" t="s">
        <v>478</v>
      </c>
      <c r="B227" s="68"/>
      <c r="C227" s="69"/>
      <c r="D227"/>
      <c r="E227"/>
      <c r="F227"/>
      <c r="G227"/>
      <c r="H227"/>
      <c r="I227"/>
      <c r="J227"/>
      <c r="K227"/>
      <c r="L227"/>
      <c r="M227"/>
      <c r="N227"/>
    </row>
    <row r="228" spans="1:14" ht="48.6" customHeight="1" x14ac:dyDescent="0.25">
      <c r="A228" s="9" t="s">
        <v>441</v>
      </c>
      <c r="B228" s="13" t="s">
        <v>381</v>
      </c>
      <c r="C228" s="13" t="s">
        <v>380</v>
      </c>
      <c r="D228"/>
      <c r="E228"/>
      <c r="F228"/>
      <c r="G228"/>
      <c r="H228"/>
      <c r="I228"/>
      <c r="J228"/>
      <c r="K228"/>
      <c r="L228"/>
      <c r="M228"/>
      <c r="N228"/>
    </row>
    <row r="229" spans="1:14" ht="22.95" customHeight="1" x14ac:dyDescent="0.25">
      <c r="A229" s="8" t="s">
        <v>442</v>
      </c>
      <c r="B229" s="54">
        <f>K16</f>
        <v>0</v>
      </c>
      <c r="C229" s="54">
        <f>L16</f>
        <v>0</v>
      </c>
      <c r="D229"/>
      <c r="E229"/>
      <c r="F229"/>
      <c r="G229"/>
      <c r="H229"/>
      <c r="I229"/>
      <c r="J229"/>
      <c r="K229"/>
      <c r="L229"/>
      <c r="M229"/>
      <c r="N229"/>
    </row>
    <row r="230" spans="1:14" ht="22.95" customHeight="1" x14ac:dyDescent="0.25">
      <c r="A230" s="8" t="s">
        <v>443</v>
      </c>
      <c r="B230" s="54">
        <f>K27</f>
        <v>0</v>
      </c>
      <c r="C230" s="54">
        <f>L27</f>
        <v>0</v>
      </c>
      <c r="D230"/>
      <c r="E230"/>
      <c r="F230"/>
      <c r="G230"/>
      <c r="H230"/>
      <c r="I230"/>
      <c r="J230"/>
      <c r="K230"/>
      <c r="L230"/>
      <c r="M230"/>
      <c r="N230"/>
    </row>
    <row r="231" spans="1:14" ht="22.95" customHeight="1" x14ac:dyDescent="0.25">
      <c r="A231" s="8" t="s">
        <v>444</v>
      </c>
      <c r="B231" s="54">
        <f>K38</f>
        <v>0</v>
      </c>
      <c r="C231" s="54">
        <f>L38</f>
        <v>0</v>
      </c>
      <c r="D231"/>
      <c r="E231"/>
      <c r="F231"/>
      <c r="G231"/>
      <c r="H231"/>
      <c r="I231"/>
      <c r="J231"/>
      <c r="K231"/>
      <c r="L231"/>
      <c r="M231"/>
      <c r="N231"/>
    </row>
    <row r="232" spans="1:14" ht="22.95" customHeight="1" x14ac:dyDescent="0.25">
      <c r="A232" s="8" t="s">
        <v>445</v>
      </c>
      <c r="B232" s="54">
        <f>K49</f>
        <v>0</v>
      </c>
      <c r="C232" s="54">
        <f>L49</f>
        <v>0</v>
      </c>
      <c r="D232"/>
      <c r="E232"/>
      <c r="F232"/>
      <c r="G232"/>
      <c r="H232"/>
      <c r="I232"/>
      <c r="J232"/>
      <c r="K232"/>
      <c r="L232"/>
      <c r="M232"/>
      <c r="N232"/>
    </row>
    <row r="233" spans="1:14" ht="22.95" customHeight="1" x14ac:dyDescent="0.25">
      <c r="A233" s="8" t="s">
        <v>446</v>
      </c>
      <c r="B233" s="54">
        <f>K60</f>
        <v>0</v>
      </c>
      <c r="C233" s="54">
        <f>L60</f>
        <v>0</v>
      </c>
      <c r="D233"/>
      <c r="E233"/>
      <c r="F233"/>
      <c r="G233"/>
      <c r="H233"/>
      <c r="I233"/>
      <c r="J233"/>
      <c r="K233"/>
      <c r="L233"/>
      <c r="M233"/>
      <c r="N233"/>
    </row>
    <row r="234" spans="1:14" ht="22.95" customHeight="1" x14ac:dyDescent="0.25">
      <c r="A234" s="8" t="s">
        <v>447</v>
      </c>
      <c r="B234" s="54">
        <f>K71</f>
        <v>0</v>
      </c>
      <c r="C234" s="54">
        <f>L71</f>
        <v>0</v>
      </c>
      <c r="D234"/>
      <c r="E234"/>
      <c r="F234"/>
      <c r="G234"/>
      <c r="H234"/>
      <c r="I234"/>
      <c r="J234"/>
      <c r="K234"/>
      <c r="L234"/>
      <c r="M234"/>
      <c r="N234"/>
    </row>
    <row r="235" spans="1:14" ht="22.95" customHeight="1" x14ac:dyDescent="0.25">
      <c r="A235" s="8" t="s">
        <v>448</v>
      </c>
      <c r="B235" s="54">
        <f>K82</f>
        <v>0</v>
      </c>
      <c r="C235" s="54">
        <f>L82</f>
        <v>0</v>
      </c>
      <c r="D235"/>
      <c r="E235"/>
      <c r="F235"/>
      <c r="G235"/>
      <c r="H235"/>
      <c r="I235"/>
      <c r="J235"/>
      <c r="K235"/>
      <c r="L235"/>
      <c r="M235"/>
      <c r="N235"/>
    </row>
    <row r="236" spans="1:14" ht="22.95" customHeight="1" x14ac:dyDescent="0.25">
      <c r="A236" s="8" t="s">
        <v>449</v>
      </c>
      <c r="B236" s="54">
        <f>K93</f>
        <v>0</v>
      </c>
      <c r="C236" s="54">
        <f>L93</f>
        <v>0</v>
      </c>
      <c r="D236"/>
      <c r="E236"/>
      <c r="F236"/>
      <c r="G236"/>
      <c r="H236"/>
      <c r="I236"/>
      <c r="J236"/>
      <c r="K236"/>
      <c r="L236"/>
      <c r="M236"/>
      <c r="N236"/>
    </row>
    <row r="237" spans="1:14" ht="22.95" customHeight="1" x14ac:dyDescent="0.25">
      <c r="A237" s="8" t="s">
        <v>450</v>
      </c>
      <c r="B237" s="54">
        <f>K104</f>
        <v>0</v>
      </c>
      <c r="C237" s="54">
        <f>L104</f>
        <v>0</v>
      </c>
      <c r="D237"/>
      <c r="E237"/>
      <c r="F237"/>
      <c r="G237"/>
      <c r="H237"/>
      <c r="I237"/>
      <c r="J237"/>
      <c r="K237"/>
      <c r="L237"/>
      <c r="M237"/>
      <c r="N237"/>
    </row>
    <row r="238" spans="1:14" ht="22.95" customHeight="1" x14ac:dyDescent="0.25">
      <c r="A238" s="8" t="s">
        <v>451</v>
      </c>
      <c r="B238" s="54">
        <f>K115</f>
        <v>0</v>
      </c>
      <c r="C238" s="54">
        <f>L115</f>
        <v>0</v>
      </c>
      <c r="D238"/>
      <c r="E238"/>
      <c r="F238"/>
      <c r="G238"/>
      <c r="H238"/>
      <c r="I238"/>
      <c r="J238"/>
      <c r="K238"/>
      <c r="L238"/>
      <c r="M238"/>
      <c r="N238"/>
    </row>
    <row r="239" spans="1:14" ht="22.95" customHeight="1" x14ac:dyDescent="0.25">
      <c r="A239" s="8" t="s">
        <v>452</v>
      </c>
      <c r="B239" s="54">
        <f>K126</f>
        <v>0</v>
      </c>
      <c r="C239" s="54">
        <f>L126</f>
        <v>0</v>
      </c>
      <c r="D239"/>
      <c r="E239"/>
      <c r="F239"/>
      <c r="G239"/>
      <c r="H239"/>
      <c r="I239"/>
      <c r="J239"/>
      <c r="K239"/>
      <c r="L239"/>
      <c r="M239"/>
      <c r="N239"/>
    </row>
    <row r="240" spans="1:14" ht="22.95" customHeight="1" x14ac:dyDescent="0.25">
      <c r="A240" s="8" t="s">
        <v>453</v>
      </c>
      <c r="B240" s="54">
        <f>K137</f>
        <v>0</v>
      </c>
      <c r="C240" s="54">
        <f>L137</f>
        <v>0</v>
      </c>
      <c r="D240"/>
      <c r="E240"/>
      <c r="F240"/>
      <c r="G240"/>
      <c r="H240"/>
      <c r="I240"/>
      <c r="J240"/>
      <c r="K240"/>
      <c r="L240"/>
      <c r="M240"/>
      <c r="N240"/>
    </row>
    <row r="241" spans="1:14" ht="22.95" customHeight="1" x14ac:dyDescent="0.25">
      <c r="A241" s="8" t="s">
        <v>454</v>
      </c>
      <c r="B241" s="54">
        <f>K148</f>
        <v>0</v>
      </c>
      <c r="C241" s="54">
        <f>L148</f>
        <v>0</v>
      </c>
      <c r="D241"/>
      <c r="E241"/>
      <c r="F241"/>
      <c r="G241"/>
      <c r="H241"/>
      <c r="I241"/>
      <c r="J241"/>
      <c r="K241"/>
      <c r="L241"/>
      <c r="M241"/>
      <c r="N241"/>
    </row>
    <row r="242" spans="1:14" ht="22.95" customHeight="1" x14ac:dyDescent="0.25">
      <c r="A242" s="8" t="s">
        <v>455</v>
      </c>
      <c r="B242" s="54">
        <f>K159</f>
        <v>0</v>
      </c>
      <c r="C242" s="54">
        <f>L159</f>
        <v>0</v>
      </c>
      <c r="D242"/>
      <c r="E242"/>
      <c r="F242"/>
      <c r="G242"/>
      <c r="H242"/>
      <c r="I242"/>
      <c r="J242"/>
      <c r="K242"/>
      <c r="L242"/>
      <c r="M242"/>
      <c r="N242"/>
    </row>
    <row r="243" spans="1:14" ht="22.95" customHeight="1" x14ac:dyDescent="0.25">
      <c r="A243" s="8" t="s">
        <v>456</v>
      </c>
      <c r="B243" s="54">
        <f>K170</f>
        <v>0</v>
      </c>
      <c r="C243" s="54">
        <f>L170</f>
        <v>0</v>
      </c>
      <c r="D243"/>
      <c r="E243"/>
      <c r="F243"/>
      <c r="G243"/>
      <c r="H243"/>
      <c r="I243"/>
      <c r="J243"/>
      <c r="K243"/>
      <c r="L243"/>
      <c r="M243"/>
      <c r="N243"/>
    </row>
    <row r="244" spans="1:14" ht="22.95" customHeight="1" x14ac:dyDescent="0.25">
      <c r="A244" s="8" t="s">
        <v>457</v>
      </c>
      <c r="B244" s="54">
        <f>K181</f>
        <v>0</v>
      </c>
      <c r="C244" s="54">
        <f>L181</f>
        <v>0</v>
      </c>
      <c r="D244"/>
      <c r="E244"/>
      <c r="F244"/>
      <c r="G244"/>
      <c r="H244"/>
      <c r="I244"/>
      <c r="J244"/>
      <c r="K244"/>
      <c r="L244"/>
      <c r="M244"/>
      <c r="N244"/>
    </row>
    <row r="245" spans="1:14" ht="22.95" customHeight="1" x14ac:dyDescent="0.25">
      <c r="A245" s="8" t="s">
        <v>458</v>
      </c>
      <c r="B245" s="54">
        <f>K192</f>
        <v>0</v>
      </c>
      <c r="C245" s="54">
        <f>L192</f>
        <v>0</v>
      </c>
      <c r="D245"/>
      <c r="E245"/>
      <c r="F245"/>
      <c r="G245"/>
      <c r="H245"/>
      <c r="I245"/>
      <c r="J245"/>
      <c r="K245"/>
      <c r="L245"/>
      <c r="M245"/>
      <c r="N245"/>
    </row>
    <row r="246" spans="1:14" ht="22.95" customHeight="1" x14ac:dyDescent="0.25">
      <c r="A246" s="8" t="s">
        <v>459</v>
      </c>
      <c r="B246" s="54">
        <f>K203</f>
        <v>0</v>
      </c>
      <c r="C246" s="54">
        <f>L203</f>
        <v>0</v>
      </c>
      <c r="D246"/>
      <c r="E246"/>
      <c r="F246"/>
      <c r="G246"/>
      <c r="H246"/>
      <c r="I246"/>
      <c r="J246"/>
      <c r="K246"/>
      <c r="L246"/>
      <c r="M246"/>
      <c r="N246"/>
    </row>
    <row r="247" spans="1:14" ht="22.95" customHeight="1" x14ac:dyDescent="0.25">
      <c r="A247" s="8" t="s">
        <v>460</v>
      </c>
      <c r="B247" s="54">
        <f>K214</f>
        <v>0</v>
      </c>
      <c r="C247" s="54">
        <f>L214</f>
        <v>0</v>
      </c>
      <c r="D247"/>
      <c r="E247"/>
      <c r="F247"/>
      <c r="G247"/>
      <c r="H247"/>
      <c r="I247"/>
      <c r="J247"/>
      <c r="K247"/>
      <c r="L247"/>
      <c r="M247"/>
      <c r="N247"/>
    </row>
    <row r="248" spans="1:14" ht="22.95" customHeight="1" x14ac:dyDescent="0.25">
      <c r="A248" s="8" t="s">
        <v>461</v>
      </c>
      <c r="B248" s="54">
        <f>K225</f>
        <v>0</v>
      </c>
      <c r="C248" s="54">
        <f>L225</f>
        <v>0</v>
      </c>
      <c r="D248"/>
      <c r="E248"/>
      <c r="F248"/>
      <c r="G248"/>
      <c r="H248"/>
      <c r="I248"/>
      <c r="J248"/>
      <c r="K248"/>
      <c r="L248"/>
      <c r="M248"/>
      <c r="N248"/>
    </row>
    <row r="249" spans="1:14" ht="23.4" customHeight="1" x14ac:dyDescent="0.25">
      <c r="A249" s="8" t="s">
        <v>477</v>
      </c>
      <c r="B249" s="55">
        <f>SUM(B229:B248)</f>
        <v>0</v>
      </c>
      <c r="C249" s="55">
        <f>SUM(C229:C248)</f>
        <v>0</v>
      </c>
      <c r="D249"/>
      <c r="E249"/>
      <c r="F249"/>
      <c r="G249"/>
      <c r="H249"/>
      <c r="I249"/>
      <c r="J249"/>
      <c r="K249"/>
      <c r="L249"/>
      <c r="M249"/>
      <c r="N249"/>
    </row>
    <row r="250" spans="1:14" ht="22.95" customHeight="1" x14ac:dyDescent="0.25">
      <c r="A250"/>
      <c r="B250"/>
      <c r="C250"/>
      <c r="D250"/>
      <c r="E250"/>
      <c r="F250"/>
      <c r="G250"/>
      <c r="H250"/>
      <c r="I250"/>
      <c r="J250"/>
      <c r="K250"/>
      <c r="L250"/>
      <c r="M250"/>
      <c r="N250"/>
    </row>
    <row r="251" spans="1:14" ht="22.95" customHeight="1" x14ac:dyDescent="0.25">
      <c r="A251"/>
      <c r="B251"/>
      <c r="C251"/>
      <c r="D251"/>
      <c r="E251"/>
      <c r="F251"/>
      <c r="G251"/>
      <c r="H251"/>
      <c r="I251"/>
      <c r="J251"/>
      <c r="K251"/>
      <c r="L251"/>
      <c r="M251"/>
      <c r="N251"/>
    </row>
    <row r="252" spans="1:14" ht="22.95" customHeight="1" x14ac:dyDescent="0.25">
      <c r="A252"/>
      <c r="B252"/>
      <c r="C252"/>
      <c r="D252"/>
      <c r="E252"/>
      <c r="F252"/>
      <c r="G252"/>
      <c r="H252"/>
      <c r="I252"/>
      <c r="J252"/>
      <c r="K252"/>
      <c r="L252"/>
      <c r="M252"/>
      <c r="N252"/>
    </row>
    <row r="253" spans="1:14" ht="22.95" customHeight="1" x14ac:dyDescent="0.25">
      <c r="A253"/>
      <c r="B253"/>
      <c r="C253"/>
      <c r="D253"/>
      <c r="E253"/>
      <c r="F253"/>
      <c r="G253"/>
      <c r="H253"/>
      <c r="I253"/>
      <c r="J253"/>
      <c r="K253"/>
      <c r="L253"/>
      <c r="M253"/>
      <c r="N253"/>
    </row>
    <row r="254" spans="1:14" ht="22.95" customHeight="1" x14ac:dyDescent="0.25">
      <c r="A254"/>
      <c r="B254"/>
      <c r="C254"/>
      <c r="D254"/>
      <c r="E254"/>
      <c r="F254"/>
      <c r="G254"/>
      <c r="H254"/>
      <c r="I254"/>
      <c r="J254"/>
      <c r="K254"/>
      <c r="L254"/>
      <c r="M254"/>
      <c r="N254"/>
    </row>
    <row r="255" spans="1:14" ht="25.35" customHeight="1" x14ac:dyDescent="0.25">
      <c r="A255"/>
      <c r="B255"/>
      <c r="C255"/>
      <c r="D255"/>
      <c r="E255"/>
      <c r="F255"/>
      <c r="G255"/>
      <c r="H255"/>
      <c r="I255"/>
      <c r="J255"/>
      <c r="K255"/>
      <c r="L255"/>
      <c r="M255"/>
      <c r="N255"/>
    </row>
    <row r="256" spans="1:14" ht="21" customHeight="1" x14ac:dyDescent="0.25">
      <c r="A256"/>
      <c r="B256"/>
      <c r="C256"/>
      <c r="D256"/>
      <c r="E256"/>
      <c r="F256"/>
      <c r="G256"/>
      <c r="H256"/>
      <c r="I256"/>
      <c r="J256"/>
      <c r="K256"/>
      <c r="L256"/>
      <c r="M256"/>
      <c r="N256"/>
    </row>
    <row r="257" spans="1:14" ht="20.25" customHeight="1" x14ac:dyDescent="0.25">
      <c r="A257"/>
      <c r="B257"/>
      <c r="C257"/>
      <c r="D257"/>
      <c r="E257"/>
      <c r="F257"/>
      <c r="G257"/>
      <c r="H257"/>
      <c r="I257"/>
      <c r="J257"/>
      <c r="K257"/>
      <c r="L257"/>
      <c r="M257"/>
      <c r="N257"/>
    </row>
    <row r="258" spans="1:14" ht="81" customHeight="1" x14ac:dyDescent="0.25">
      <c r="A258"/>
      <c r="B258"/>
      <c r="C258"/>
      <c r="D258"/>
      <c r="E258"/>
      <c r="F258"/>
      <c r="G258"/>
      <c r="H258"/>
      <c r="I258"/>
      <c r="J258"/>
      <c r="K258"/>
      <c r="L258"/>
      <c r="M258"/>
      <c r="N258"/>
    </row>
    <row r="259" spans="1:14" ht="22.95" customHeight="1" x14ac:dyDescent="0.25">
      <c r="A259"/>
      <c r="B259"/>
      <c r="C259"/>
      <c r="D259"/>
      <c r="E259"/>
      <c r="F259"/>
      <c r="G259"/>
      <c r="H259"/>
      <c r="I259"/>
      <c r="J259"/>
      <c r="K259"/>
      <c r="L259"/>
      <c r="M259"/>
      <c r="N259"/>
    </row>
    <row r="260" spans="1:14" ht="22.95" customHeight="1" x14ac:dyDescent="0.25">
      <c r="A260"/>
      <c r="B260"/>
      <c r="C260"/>
      <c r="D260"/>
      <c r="E260"/>
      <c r="F260"/>
      <c r="G260"/>
      <c r="H260"/>
      <c r="I260"/>
      <c r="J260"/>
      <c r="K260"/>
      <c r="L260"/>
      <c r="M260"/>
      <c r="N260"/>
    </row>
    <row r="261" spans="1:14" ht="22.95" customHeight="1" x14ac:dyDescent="0.25">
      <c r="A261"/>
      <c r="B261"/>
      <c r="C261"/>
      <c r="D261"/>
      <c r="E261"/>
      <c r="F261"/>
      <c r="G261"/>
      <c r="H261"/>
      <c r="I261"/>
      <c r="J261"/>
      <c r="K261"/>
      <c r="L261"/>
      <c r="M261"/>
      <c r="N261"/>
    </row>
    <row r="262" spans="1:14" ht="22.95" customHeight="1" x14ac:dyDescent="0.25">
      <c r="A262"/>
      <c r="B262"/>
      <c r="C262"/>
      <c r="D262"/>
      <c r="E262"/>
      <c r="F262"/>
      <c r="G262"/>
      <c r="H262"/>
      <c r="I262"/>
      <c r="J262"/>
      <c r="K262"/>
      <c r="L262"/>
      <c r="M262"/>
      <c r="N262"/>
    </row>
    <row r="263" spans="1:14" ht="22.95" customHeight="1" x14ac:dyDescent="0.25">
      <c r="A263"/>
      <c r="B263"/>
      <c r="C263"/>
      <c r="D263"/>
      <c r="E263"/>
      <c r="F263"/>
      <c r="G263"/>
      <c r="H263"/>
      <c r="I263"/>
      <c r="J263"/>
      <c r="K263"/>
      <c r="L263"/>
      <c r="M263"/>
      <c r="N263"/>
    </row>
    <row r="264" spans="1:14" ht="22.95" customHeight="1" x14ac:dyDescent="0.25">
      <c r="A264"/>
      <c r="B264"/>
      <c r="C264"/>
      <c r="D264"/>
      <c r="E264"/>
      <c r="F264"/>
      <c r="G264"/>
      <c r="H264"/>
      <c r="I264"/>
      <c r="J264"/>
      <c r="K264"/>
      <c r="L264"/>
      <c r="M264"/>
      <c r="N264"/>
    </row>
    <row r="265" spans="1:14" ht="22.95" customHeight="1" x14ac:dyDescent="0.25">
      <c r="A265"/>
      <c r="B265"/>
      <c r="C265"/>
      <c r="D265"/>
      <c r="E265"/>
      <c r="F265"/>
      <c r="G265"/>
      <c r="H265"/>
      <c r="I265"/>
      <c r="J265"/>
      <c r="K265"/>
      <c r="L265"/>
      <c r="M265"/>
      <c r="N265"/>
    </row>
    <row r="266" spans="1:14" ht="22.95" customHeight="1" x14ac:dyDescent="0.25">
      <c r="A266"/>
      <c r="B266"/>
      <c r="C266"/>
      <c r="D266"/>
      <c r="E266"/>
      <c r="F266"/>
      <c r="G266"/>
      <c r="H266"/>
      <c r="I266"/>
      <c r="J266"/>
      <c r="K266"/>
      <c r="L266"/>
      <c r="M266"/>
      <c r="N266"/>
    </row>
    <row r="267" spans="1:14" ht="22.95" customHeight="1" x14ac:dyDescent="0.25">
      <c r="A267"/>
      <c r="B267"/>
      <c r="C267"/>
      <c r="D267"/>
      <c r="E267"/>
      <c r="F267"/>
      <c r="G267"/>
      <c r="H267"/>
      <c r="I267"/>
      <c r="J267"/>
      <c r="K267"/>
      <c r="L267"/>
      <c r="M267"/>
      <c r="N267"/>
    </row>
    <row r="268" spans="1:14" ht="22.95" customHeight="1" x14ac:dyDescent="0.25">
      <c r="A268"/>
      <c r="B268"/>
      <c r="C268"/>
      <c r="D268"/>
      <c r="E268"/>
      <c r="F268"/>
      <c r="G268"/>
      <c r="H268"/>
      <c r="I268"/>
      <c r="J268"/>
      <c r="K268"/>
      <c r="L268"/>
      <c r="M268"/>
      <c r="N268"/>
    </row>
    <row r="269" spans="1:14" ht="22.95" customHeight="1" x14ac:dyDescent="0.25">
      <c r="A269"/>
      <c r="B269"/>
      <c r="C269"/>
      <c r="D269"/>
      <c r="E269"/>
      <c r="F269"/>
      <c r="G269"/>
      <c r="H269"/>
      <c r="I269"/>
      <c r="J269"/>
      <c r="K269"/>
      <c r="L269"/>
      <c r="M269"/>
      <c r="N269"/>
    </row>
    <row r="270" spans="1:14" ht="22.95" customHeight="1" x14ac:dyDescent="0.25">
      <c r="A270"/>
      <c r="B270"/>
      <c r="C270"/>
      <c r="D270"/>
      <c r="E270"/>
      <c r="F270"/>
      <c r="G270"/>
      <c r="H270"/>
      <c r="I270"/>
      <c r="J270"/>
      <c r="K270"/>
      <c r="L270"/>
      <c r="M270"/>
      <c r="N270"/>
    </row>
    <row r="271" spans="1:14" ht="22.95" customHeight="1" x14ac:dyDescent="0.25">
      <c r="A271"/>
      <c r="B271"/>
      <c r="C271"/>
      <c r="D271"/>
      <c r="E271"/>
      <c r="F271"/>
      <c r="G271"/>
      <c r="H271"/>
      <c r="I271"/>
      <c r="J271"/>
      <c r="K271"/>
      <c r="L271"/>
      <c r="M271"/>
      <c r="N271"/>
    </row>
    <row r="272" spans="1:14" ht="22.95" customHeight="1" x14ac:dyDescent="0.25">
      <c r="A272"/>
      <c r="B272"/>
      <c r="C272"/>
      <c r="D272"/>
      <c r="E272"/>
      <c r="F272"/>
      <c r="G272"/>
      <c r="H272"/>
      <c r="I272"/>
      <c r="J272"/>
      <c r="K272"/>
      <c r="L272"/>
      <c r="M272"/>
      <c r="N272"/>
    </row>
    <row r="273" spans="1:14" ht="22.95" customHeight="1" x14ac:dyDescent="0.25">
      <c r="A273"/>
      <c r="B273"/>
      <c r="C273"/>
      <c r="D273"/>
      <c r="E273"/>
      <c r="F273"/>
      <c r="G273"/>
      <c r="H273"/>
      <c r="I273"/>
      <c r="J273"/>
      <c r="K273"/>
      <c r="L273"/>
      <c r="M273"/>
      <c r="N273"/>
    </row>
    <row r="274" spans="1:14" ht="22.95" customHeight="1" x14ac:dyDescent="0.25">
      <c r="A274"/>
      <c r="B274"/>
      <c r="C274"/>
      <c r="D274"/>
      <c r="E274"/>
      <c r="F274"/>
      <c r="G274"/>
      <c r="H274"/>
      <c r="I274"/>
      <c r="J274"/>
      <c r="K274"/>
      <c r="L274"/>
      <c r="M274"/>
      <c r="N274"/>
    </row>
    <row r="275" spans="1:14" ht="22.95" customHeight="1" x14ac:dyDescent="0.25">
      <c r="A275"/>
      <c r="B275"/>
      <c r="C275"/>
      <c r="D275"/>
      <c r="E275"/>
      <c r="F275"/>
      <c r="G275"/>
      <c r="H275"/>
      <c r="I275"/>
      <c r="J275"/>
      <c r="K275"/>
      <c r="L275"/>
      <c r="M275"/>
      <c r="N275"/>
    </row>
    <row r="276" spans="1:14" ht="22.95" customHeight="1" x14ac:dyDescent="0.25">
      <c r="A276"/>
      <c r="B276"/>
      <c r="C276"/>
      <c r="D276"/>
      <c r="E276"/>
      <c r="F276"/>
      <c r="G276"/>
      <c r="H276"/>
      <c r="I276"/>
      <c r="J276"/>
      <c r="K276"/>
      <c r="L276"/>
      <c r="M276"/>
      <c r="N276"/>
    </row>
    <row r="277" spans="1:14" ht="22.95" customHeight="1" x14ac:dyDescent="0.25">
      <c r="A277"/>
      <c r="B277"/>
      <c r="C277"/>
      <c r="D277"/>
      <c r="E277"/>
      <c r="F277"/>
      <c r="G277"/>
      <c r="H277"/>
      <c r="I277"/>
      <c r="J277"/>
      <c r="K277"/>
      <c r="L277"/>
      <c r="M277"/>
      <c r="N277"/>
    </row>
    <row r="278" spans="1:14" ht="22.95" customHeight="1" x14ac:dyDescent="0.25">
      <c r="A278"/>
      <c r="B278"/>
      <c r="C278"/>
      <c r="D278"/>
      <c r="E278"/>
      <c r="F278"/>
      <c r="G278"/>
      <c r="H278"/>
      <c r="I278"/>
      <c r="J278"/>
      <c r="K278"/>
      <c r="L278"/>
      <c r="M278"/>
      <c r="N278"/>
    </row>
    <row r="279" spans="1:14" ht="22.95" customHeight="1" x14ac:dyDescent="0.25">
      <c r="A279"/>
      <c r="B279"/>
      <c r="C279"/>
      <c r="D279"/>
      <c r="E279"/>
      <c r="F279"/>
      <c r="G279"/>
      <c r="H279"/>
      <c r="I279"/>
      <c r="J279"/>
      <c r="K279"/>
      <c r="L279"/>
      <c r="M279"/>
      <c r="N279"/>
    </row>
    <row r="280" spans="1:14" ht="22.95" customHeight="1" x14ac:dyDescent="0.25">
      <c r="A280"/>
      <c r="B280"/>
      <c r="C280"/>
      <c r="D280"/>
      <c r="E280"/>
      <c r="F280"/>
      <c r="G280"/>
      <c r="H280"/>
      <c r="I280"/>
      <c r="J280"/>
      <c r="K280"/>
      <c r="L280"/>
      <c r="M280"/>
      <c r="N280"/>
    </row>
    <row r="281" spans="1:14" ht="22.95" customHeight="1" x14ac:dyDescent="0.25">
      <c r="A281"/>
      <c r="B281"/>
      <c r="C281"/>
      <c r="D281"/>
      <c r="E281"/>
      <c r="F281"/>
      <c r="G281"/>
      <c r="H281"/>
      <c r="I281"/>
      <c r="J281"/>
      <c r="K281"/>
      <c r="L281"/>
      <c r="M281"/>
      <c r="N281"/>
    </row>
    <row r="282" spans="1:14" ht="22.95" customHeight="1" x14ac:dyDescent="0.25">
      <c r="A282"/>
      <c r="B282"/>
      <c r="C282"/>
      <c r="D282"/>
      <c r="E282"/>
      <c r="F282"/>
      <c r="G282"/>
      <c r="H282"/>
      <c r="I282"/>
      <c r="J282"/>
      <c r="K282"/>
      <c r="L282"/>
      <c r="M282"/>
      <c r="N282"/>
    </row>
    <row r="283" spans="1:14" ht="22.95" customHeight="1" x14ac:dyDescent="0.25">
      <c r="A283"/>
      <c r="B283"/>
      <c r="C283"/>
      <c r="D283"/>
      <c r="E283"/>
      <c r="F283"/>
      <c r="G283"/>
      <c r="H283"/>
      <c r="I283"/>
      <c r="J283"/>
      <c r="K283"/>
      <c r="L283"/>
      <c r="M283"/>
      <c r="N283"/>
    </row>
    <row r="284" spans="1:14" ht="22.95" customHeight="1" x14ac:dyDescent="0.25">
      <c r="A284"/>
      <c r="B284"/>
      <c r="C284"/>
      <c r="D284"/>
      <c r="E284"/>
      <c r="F284"/>
      <c r="G284"/>
      <c r="H284"/>
      <c r="I284"/>
      <c r="J284"/>
      <c r="K284"/>
      <c r="L284"/>
      <c r="M284"/>
      <c r="N284"/>
    </row>
    <row r="285" spans="1:14" ht="22.95" customHeight="1" x14ac:dyDescent="0.25">
      <c r="A285"/>
      <c r="B285"/>
      <c r="C285"/>
      <c r="D285"/>
      <c r="E285"/>
      <c r="F285"/>
      <c r="G285"/>
      <c r="H285"/>
      <c r="I285"/>
      <c r="J285"/>
      <c r="K285"/>
      <c r="L285"/>
      <c r="M285"/>
      <c r="N285"/>
    </row>
    <row r="286" spans="1:14" ht="22.95" customHeight="1" x14ac:dyDescent="0.25">
      <c r="A286"/>
      <c r="B286"/>
      <c r="C286"/>
      <c r="D286"/>
      <c r="E286"/>
      <c r="F286"/>
      <c r="G286"/>
      <c r="H286"/>
      <c r="I286"/>
      <c r="J286"/>
      <c r="K286"/>
      <c r="L286"/>
      <c r="M286"/>
      <c r="N286"/>
    </row>
    <row r="287" spans="1:14" ht="22.95" customHeight="1" x14ac:dyDescent="0.25">
      <c r="A287"/>
      <c r="B287"/>
      <c r="C287"/>
      <c r="D287"/>
      <c r="E287"/>
      <c r="F287"/>
      <c r="G287"/>
      <c r="H287"/>
      <c r="I287"/>
      <c r="J287"/>
      <c r="K287"/>
      <c r="L287"/>
      <c r="M287"/>
      <c r="N287"/>
    </row>
    <row r="288" spans="1:14" ht="22.95" customHeight="1" x14ac:dyDescent="0.25">
      <c r="A288"/>
      <c r="B288"/>
      <c r="C288"/>
      <c r="D288"/>
      <c r="E288"/>
      <c r="F288"/>
      <c r="G288"/>
      <c r="H288"/>
      <c r="I288"/>
      <c r="J288"/>
      <c r="K288"/>
      <c r="L288"/>
      <c r="M288"/>
      <c r="N288"/>
    </row>
    <row r="289" spans="1:14" ht="22.95" customHeight="1" x14ac:dyDescent="0.25">
      <c r="A289"/>
      <c r="B289"/>
      <c r="C289"/>
      <c r="D289"/>
      <c r="E289"/>
      <c r="F289"/>
      <c r="G289"/>
      <c r="H289"/>
      <c r="I289"/>
      <c r="J289"/>
      <c r="K289"/>
      <c r="L289"/>
      <c r="M289"/>
      <c r="N289"/>
    </row>
    <row r="290" spans="1:14" ht="22.95" customHeight="1" x14ac:dyDescent="0.25">
      <c r="A290"/>
      <c r="B290"/>
      <c r="C290"/>
      <c r="D290"/>
      <c r="E290"/>
      <c r="F290"/>
      <c r="G290"/>
      <c r="H290"/>
      <c r="I290"/>
      <c r="J290"/>
      <c r="K290"/>
      <c r="L290"/>
      <c r="M290"/>
      <c r="N290"/>
    </row>
    <row r="291" spans="1:14" ht="22.95" customHeight="1" x14ac:dyDescent="0.25">
      <c r="A291"/>
      <c r="B291"/>
      <c r="C291"/>
      <c r="D291"/>
      <c r="E291"/>
      <c r="F291"/>
      <c r="G291"/>
      <c r="H291"/>
      <c r="I291"/>
      <c r="J291"/>
      <c r="K291"/>
      <c r="L291"/>
      <c r="M291"/>
      <c r="N291"/>
    </row>
    <row r="292" spans="1:14" ht="22.95" customHeight="1" x14ac:dyDescent="0.25">
      <c r="A292"/>
      <c r="B292"/>
      <c r="C292"/>
      <c r="D292"/>
      <c r="E292"/>
      <c r="F292"/>
      <c r="G292"/>
      <c r="H292"/>
      <c r="I292"/>
      <c r="J292"/>
      <c r="K292"/>
      <c r="L292"/>
      <c r="M292"/>
      <c r="N292"/>
    </row>
    <row r="293" spans="1:14" ht="22.95" customHeight="1" x14ac:dyDescent="0.25">
      <c r="A293"/>
      <c r="B293"/>
      <c r="C293"/>
      <c r="D293"/>
      <c r="E293"/>
      <c r="F293"/>
      <c r="G293"/>
      <c r="H293"/>
      <c r="I293"/>
      <c r="J293"/>
      <c r="K293"/>
      <c r="L293"/>
      <c r="M293"/>
      <c r="N293"/>
    </row>
    <row r="294" spans="1:14" ht="22.95" customHeight="1" x14ac:dyDescent="0.25">
      <c r="A294"/>
      <c r="B294"/>
      <c r="C294"/>
      <c r="D294"/>
      <c r="E294"/>
      <c r="F294"/>
      <c r="G294"/>
      <c r="H294"/>
      <c r="I294"/>
      <c r="J294"/>
      <c r="K294"/>
      <c r="L294"/>
      <c r="M294"/>
      <c r="N294"/>
    </row>
    <row r="295" spans="1:14" ht="22.95" customHeight="1" x14ac:dyDescent="0.25">
      <c r="A295"/>
      <c r="B295"/>
      <c r="C295"/>
      <c r="D295"/>
      <c r="E295"/>
      <c r="F295"/>
      <c r="G295"/>
      <c r="H295"/>
      <c r="I295"/>
      <c r="J295"/>
      <c r="K295"/>
      <c r="L295"/>
      <c r="M295"/>
      <c r="N295"/>
    </row>
    <row r="296" spans="1:14" ht="22.95" customHeight="1" x14ac:dyDescent="0.25">
      <c r="A296"/>
      <c r="B296"/>
      <c r="C296"/>
      <c r="D296"/>
      <c r="E296"/>
      <c r="F296"/>
      <c r="G296"/>
      <c r="H296"/>
      <c r="I296"/>
      <c r="J296"/>
      <c r="K296"/>
      <c r="L296"/>
      <c r="M296"/>
      <c r="N296"/>
    </row>
    <row r="297" spans="1:14" ht="22.95" customHeight="1" x14ac:dyDescent="0.25">
      <c r="A297"/>
      <c r="B297"/>
      <c r="C297"/>
      <c r="D297"/>
      <c r="E297"/>
      <c r="F297"/>
      <c r="G297"/>
      <c r="H297"/>
      <c r="I297"/>
      <c r="J297"/>
      <c r="K297"/>
      <c r="L297"/>
      <c r="M297"/>
      <c r="N297"/>
    </row>
    <row r="298" spans="1:14" ht="22.95" customHeight="1" x14ac:dyDescent="0.25">
      <c r="A298"/>
      <c r="B298"/>
      <c r="C298"/>
      <c r="D298"/>
      <c r="E298"/>
      <c r="F298"/>
      <c r="G298"/>
      <c r="H298"/>
      <c r="I298"/>
      <c r="J298"/>
      <c r="K298"/>
      <c r="L298"/>
      <c r="M298"/>
      <c r="N298"/>
    </row>
    <row r="299" spans="1:14" ht="22.95" customHeight="1" x14ac:dyDescent="0.25">
      <c r="A299"/>
      <c r="B299"/>
      <c r="C299"/>
      <c r="D299"/>
      <c r="E299"/>
      <c r="F299"/>
      <c r="G299"/>
      <c r="H299"/>
      <c r="I299"/>
      <c r="J299"/>
      <c r="K299"/>
      <c r="L299"/>
      <c r="M299"/>
      <c r="N299"/>
    </row>
    <row r="300" spans="1:14" ht="22.95" customHeight="1" x14ac:dyDescent="0.25">
      <c r="A300"/>
      <c r="B300"/>
      <c r="C300"/>
      <c r="D300"/>
      <c r="E300"/>
      <c r="F300"/>
      <c r="G300"/>
      <c r="H300"/>
      <c r="I300"/>
      <c r="J300"/>
      <c r="K300"/>
      <c r="L300"/>
      <c r="M300"/>
      <c r="N300"/>
    </row>
    <row r="301" spans="1:14" ht="22.95" customHeight="1" x14ac:dyDescent="0.25">
      <c r="A301"/>
      <c r="B301"/>
      <c r="C301"/>
      <c r="D301"/>
      <c r="E301"/>
      <c r="F301"/>
      <c r="G301"/>
      <c r="H301"/>
      <c r="I301"/>
      <c r="J301"/>
      <c r="K301"/>
      <c r="L301"/>
      <c r="M301"/>
      <c r="N301"/>
    </row>
    <row r="302" spans="1:14" ht="22.95" customHeight="1" x14ac:dyDescent="0.25">
      <c r="A302"/>
      <c r="B302"/>
      <c r="C302"/>
      <c r="D302"/>
      <c r="E302"/>
      <c r="F302"/>
      <c r="G302"/>
      <c r="H302"/>
      <c r="I302"/>
      <c r="J302"/>
      <c r="K302"/>
      <c r="L302"/>
      <c r="M302"/>
      <c r="N302"/>
    </row>
    <row r="303" spans="1:14" ht="22.95" customHeight="1" x14ac:dyDescent="0.25">
      <c r="A303"/>
      <c r="B303"/>
      <c r="C303"/>
      <c r="D303"/>
      <c r="E303"/>
      <c r="F303"/>
      <c r="G303"/>
      <c r="H303"/>
      <c r="I303"/>
      <c r="J303"/>
      <c r="K303"/>
      <c r="L303"/>
      <c r="M303"/>
      <c r="N303"/>
    </row>
    <row r="304" spans="1:14" ht="22.95" customHeight="1" x14ac:dyDescent="0.25">
      <c r="A304"/>
      <c r="B304"/>
      <c r="C304"/>
      <c r="D304"/>
      <c r="E304"/>
      <c r="F304"/>
      <c r="G304"/>
      <c r="H304"/>
      <c r="I304"/>
      <c r="J304"/>
      <c r="K304"/>
      <c r="L304"/>
      <c r="M304"/>
      <c r="N304"/>
    </row>
    <row r="305" spans="1:14" ht="22.95" customHeight="1" x14ac:dyDescent="0.25">
      <c r="A305"/>
      <c r="B305"/>
      <c r="C305"/>
      <c r="D305"/>
      <c r="E305"/>
      <c r="F305"/>
      <c r="G305"/>
      <c r="H305"/>
      <c r="I305"/>
      <c r="J305"/>
      <c r="K305"/>
      <c r="L305"/>
      <c r="M305"/>
      <c r="N305"/>
    </row>
    <row r="306" spans="1:14" ht="22.95" customHeight="1" x14ac:dyDescent="0.25">
      <c r="A306"/>
      <c r="B306"/>
      <c r="C306"/>
      <c r="D306"/>
      <c r="E306"/>
      <c r="F306"/>
      <c r="G306"/>
      <c r="H306"/>
      <c r="I306"/>
      <c r="J306"/>
      <c r="K306"/>
      <c r="L306"/>
      <c r="M306"/>
      <c r="N306"/>
    </row>
    <row r="307" spans="1:14" ht="22.95" customHeight="1" x14ac:dyDescent="0.25">
      <c r="A307"/>
      <c r="B307"/>
      <c r="C307"/>
      <c r="D307"/>
      <c r="E307"/>
      <c r="F307"/>
      <c r="G307"/>
      <c r="H307"/>
      <c r="I307"/>
      <c r="J307"/>
      <c r="K307"/>
      <c r="L307"/>
      <c r="M307"/>
      <c r="N307"/>
    </row>
    <row r="308" spans="1:14" ht="22.95" customHeight="1" x14ac:dyDescent="0.25">
      <c r="A308"/>
      <c r="B308"/>
      <c r="C308"/>
      <c r="D308"/>
      <c r="E308"/>
      <c r="F308"/>
      <c r="G308"/>
      <c r="H308"/>
      <c r="I308"/>
      <c r="J308"/>
      <c r="K308"/>
      <c r="L308"/>
      <c r="M308"/>
      <c r="N308"/>
    </row>
    <row r="309" spans="1:14" ht="22.95" customHeight="1" x14ac:dyDescent="0.25">
      <c r="A309"/>
      <c r="B309"/>
      <c r="C309"/>
      <c r="D309"/>
      <c r="E309"/>
      <c r="F309"/>
      <c r="G309"/>
      <c r="H309"/>
      <c r="I309"/>
      <c r="J309"/>
      <c r="K309"/>
      <c r="L309"/>
      <c r="M309"/>
      <c r="N309"/>
    </row>
    <row r="310" spans="1:14" ht="22.95" customHeight="1" x14ac:dyDescent="0.25">
      <c r="A310"/>
      <c r="B310"/>
      <c r="C310"/>
      <c r="D310"/>
      <c r="E310"/>
      <c r="F310"/>
      <c r="G310"/>
      <c r="H310"/>
      <c r="I310"/>
      <c r="J310"/>
      <c r="K310"/>
      <c r="L310"/>
      <c r="M310"/>
      <c r="N310"/>
    </row>
    <row r="311" spans="1:14" ht="22.95" customHeight="1" x14ac:dyDescent="0.25">
      <c r="A311"/>
      <c r="B311"/>
      <c r="C311"/>
      <c r="D311"/>
      <c r="E311"/>
      <c r="F311"/>
      <c r="G311"/>
      <c r="H311"/>
      <c r="I311"/>
      <c r="J311"/>
      <c r="K311"/>
      <c r="L311"/>
      <c r="M311"/>
      <c r="N311"/>
    </row>
    <row r="312" spans="1:14" ht="22.95" customHeight="1" x14ac:dyDescent="0.25">
      <c r="A312"/>
      <c r="B312"/>
      <c r="C312"/>
      <c r="D312"/>
      <c r="E312"/>
      <c r="F312"/>
      <c r="G312"/>
      <c r="H312"/>
      <c r="I312"/>
      <c r="J312"/>
      <c r="K312"/>
      <c r="L312"/>
      <c r="M312"/>
      <c r="N312"/>
    </row>
    <row r="313" spans="1:14" ht="22.95" customHeight="1" x14ac:dyDescent="0.25">
      <c r="A313"/>
      <c r="B313"/>
      <c r="C313"/>
      <c r="D313"/>
      <c r="E313"/>
      <c r="F313"/>
      <c r="G313"/>
      <c r="H313"/>
      <c r="I313"/>
      <c r="J313"/>
      <c r="K313"/>
      <c r="L313"/>
      <c r="M313"/>
      <c r="N313"/>
    </row>
    <row r="314" spans="1:14" ht="22.95" customHeight="1" x14ac:dyDescent="0.25">
      <c r="A314"/>
      <c r="B314"/>
      <c r="C314"/>
      <c r="D314"/>
      <c r="E314"/>
      <c r="F314"/>
      <c r="G314"/>
      <c r="H314"/>
      <c r="I314"/>
      <c r="J314"/>
      <c r="K314"/>
      <c r="L314"/>
      <c r="M314"/>
      <c r="N314"/>
    </row>
    <row r="315" spans="1:14" ht="22.95" customHeight="1" x14ac:dyDescent="0.25">
      <c r="A315"/>
      <c r="B315"/>
      <c r="C315"/>
      <c r="D315"/>
      <c r="E315"/>
      <c r="F315"/>
      <c r="G315"/>
      <c r="H315"/>
      <c r="I315"/>
      <c r="J315"/>
      <c r="K315"/>
      <c r="L315"/>
      <c r="M315"/>
      <c r="N315"/>
    </row>
    <row r="316" spans="1:14" ht="22.95" customHeight="1" x14ac:dyDescent="0.25">
      <c r="A316"/>
      <c r="B316"/>
      <c r="C316"/>
      <c r="D316"/>
      <c r="E316"/>
      <c r="F316"/>
      <c r="G316"/>
      <c r="H316"/>
      <c r="I316"/>
      <c r="J316"/>
      <c r="K316"/>
      <c r="L316"/>
      <c r="M316"/>
      <c r="N316"/>
    </row>
    <row r="317" spans="1:14" ht="22.95" customHeight="1" x14ac:dyDescent="0.25">
      <c r="A317"/>
      <c r="B317"/>
      <c r="C317"/>
      <c r="D317"/>
      <c r="E317"/>
      <c r="F317"/>
      <c r="G317"/>
      <c r="H317"/>
      <c r="I317"/>
      <c r="J317"/>
      <c r="K317"/>
      <c r="L317"/>
      <c r="M317"/>
      <c r="N317"/>
    </row>
    <row r="318" spans="1:14" ht="22.95" customHeight="1" x14ac:dyDescent="0.25">
      <c r="A318"/>
      <c r="B318"/>
      <c r="C318"/>
      <c r="D318"/>
      <c r="E318"/>
      <c r="F318"/>
      <c r="G318"/>
      <c r="H318"/>
      <c r="I318"/>
      <c r="J318"/>
      <c r="K318"/>
      <c r="L318"/>
      <c r="M318"/>
      <c r="N318"/>
    </row>
    <row r="319" spans="1:14" ht="22.95" customHeight="1" x14ac:dyDescent="0.25">
      <c r="A319"/>
      <c r="B319"/>
      <c r="C319"/>
      <c r="D319"/>
      <c r="E319"/>
      <c r="F319"/>
      <c r="G319"/>
      <c r="H319"/>
      <c r="I319"/>
      <c r="J319"/>
      <c r="K319"/>
      <c r="L319"/>
      <c r="M319"/>
      <c r="N319"/>
    </row>
    <row r="320" spans="1:14" ht="21.6" customHeight="1" x14ac:dyDescent="0.25">
      <c r="A320"/>
      <c r="B320"/>
      <c r="C320"/>
      <c r="D320"/>
      <c r="E320"/>
      <c r="F320"/>
      <c r="G320"/>
      <c r="H320"/>
      <c r="I320"/>
      <c r="J320"/>
      <c r="K320"/>
      <c r="L320"/>
      <c r="M320"/>
      <c r="N320"/>
    </row>
    <row r="321" spans="1:14" ht="21" customHeight="1" x14ac:dyDescent="0.25">
      <c r="A321"/>
      <c r="B321"/>
      <c r="C321"/>
      <c r="D321"/>
      <c r="E321"/>
      <c r="F321"/>
      <c r="G321"/>
      <c r="H321"/>
      <c r="I321"/>
      <c r="J321"/>
      <c r="K321"/>
      <c r="L321"/>
      <c r="M321"/>
      <c r="N321"/>
    </row>
    <row r="322" spans="1:14" ht="100.2" customHeight="1" x14ac:dyDescent="0.25">
      <c r="A322"/>
      <c r="B322"/>
      <c r="C322"/>
      <c r="D322"/>
      <c r="E322"/>
      <c r="F322"/>
      <c r="G322"/>
      <c r="H322"/>
      <c r="I322"/>
      <c r="J322"/>
      <c r="K322"/>
      <c r="L322"/>
      <c r="M322"/>
      <c r="N322"/>
    </row>
    <row r="323" spans="1:14" ht="19.95" customHeight="1" x14ac:dyDescent="0.25">
      <c r="A323"/>
      <c r="B323"/>
      <c r="C323"/>
      <c r="D323"/>
      <c r="E323"/>
      <c r="F323"/>
      <c r="G323"/>
      <c r="H323"/>
      <c r="I323"/>
      <c r="J323"/>
      <c r="K323"/>
      <c r="L323"/>
      <c r="M323"/>
      <c r="N323"/>
    </row>
    <row r="324" spans="1:14" ht="22.95" customHeight="1" x14ac:dyDescent="0.25">
      <c r="A324"/>
      <c r="B324"/>
      <c r="C324"/>
      <c r="D324"/>
      <c r="E324"/>
      <c r="F324"/>
      <c r="G324"/>
      <c r="H324"/>
      <c r="I324"/>
      <c r="J324"/>
      <c r="K324"/>
      <c r="L324"/>
      <c r="M324"/>
      <c r="N324"/>
    </row>
    <row r="325" spans="1:14" ht="22.95" customHeight="1" x14ac:dyDescent="0.25">
      <c r="A325"/>
      <c r="B325"/>
      <c r="C325"/>
      <c r="D325"/>
      <c r="E325"/>
      <c r="F325"/>
      <c r="G325"/>
      <c r="H325"/>
      <c r="I325"/>
      <c r="J325"/>
      <c r="K325"/>
      <c r="L325"/>
      <c r="M325"/>
      <c r="N325"/>
    </row>
    <row r="326" spans="1:14" ht="22.95" customHeight="1" x14ac:dyDescent="0.25">
      <c r="A326"/>
      <c r="B326"/>
      <c r="C326"/>
      <c r="D326"/>
      <c r="E326"/>
      <c r="F326"/>
      <c r="G326"/>
      <c r="H326"/>
      <c r="I326"/>
      <c r="J326"/>
      <c r="K326"/>
      <c r="L326"/>
      <c r="M326"/>
      <c r="N326"/>
    </row>
    <row r="327" spans="1:14" ht="22.95" customHeight="1" x14ac:dyDescent="0.25">
      <c r="A327"/>
      <c r="B327"/>
      <c r="C327"/>
      <c r="D327"/>
      <c r="E327"/>
      <c r="F327"/>
      <c r="G327"/>
      <c r="H327"/>
      <c r="I327"/>
      <c r="J327"/>
      <c r="K327"/>
      <c r="L327"/>
      <c r="M327"/>
      <c r="N327"/>
    </row>
    <row r="328" spans="1:14" ht="22.95" customHeight="1" x14ac:dyDescent="0.25">
      <c r="A328"/>
      <c r="B328"/>
      <c r="C328"/>
      <c r="D328"/>
      <c r="E328"/>
      <c r="F328"/>
      <c r="G328"/>
      <c r="H328"/>
      <c r="I328"/>
      <c r="J328"/>
      <c r="K328"/>
      <c r="L328"/>
      <c r="M328"/>
      <c r="N328"/>
    </row>
    <row r="329" spans="1:14" ht="22.95" customHeight="1" x14ac:dyDescent="0.25">
      <c r="A329"/>
      <c r="B329"/>
      <c r="C329"/>
      <c r="D329"/>
      <c r="E329"/>
      <c r="F329"/>
      <c r="G329"/>
      <c r="H329"/>
      <c r="I329"/>
      <c r="J329"/>
      <c r="K329"/>
      <c r="L329"/>
      <c r="M329"/>
      <c r="N329"/>
    </row>
    <row r="330" spans="1:14" ht="22.95" customHeight="1" x14ac:dyDescent="0.25">
      <c r="A330"/>
      <c r="B330"/>
      <c r="C330"/>
      <c r="D330"/>
      <c r="E330"/>
      <c r="F330"/>
      <c r="G330"/>
      <c r="H330"/>
      <c r="I330"/>
      <c r="J330"/>
      <c r="K330"/>
      <c r="L330"/>
      <c r="M330"/>
      <c r="N330"/>
    </row>
    <row r="331" spans="1:14" ht="22.95" customHeight="1" x14ac:dyDescent="0.25">
      <c r="A331"/>
      <c r="B331"/>
      <c r="C331"/>
      <c r="D331"/>
      <c r="E331"/>
      <c r="F331"/>
      <c r="G331"/>
      <c r="H331"/>
      <c r="I331"/>
      <c r="J331"/>
      <c r="K331"/>
      <c r="L331"/>
      <c r="M331"/>
      <c r="N331"/>
    </row>
    <row r="332" spans="1:14" ht="22.95" customHeight="1" x14ac:dyDescent="0.25">
      <c r="A332"/>
      <c r="B332"/>
      <c r="C332"/>
      <c r="D332"/>
      <c r="E332"/>
      <c r="F332"/>
      <c r="G332"/>
      <c r="H332"/>
      <c r="I332"/>
      <c r="J332"/>
      <c r="K332"/>
      <c r="L332"/>
      <c r="M332"/>
      <c r="N332"/>
    </row>
    <row r="333" spans="1:14" ht="22.95" customHeight="1" x14ac:dyDescent="0.25">
      <c r="A333"/>
      <c r="B333"/>
      <c r="C333"/>
      <c r="D333"/>
      <c r="E333"/>
      <c r="F333"/>
      <c r="G333"/>
      <c r="H333"/>
      <c r="I333"/>
      <c r="J333"/>
      <c r="K333"/>
      <c r="L333"/>
      <c r="M333"/>
      <c r="N333"/>
    </row>
    <row r="334" spans="1:14" ht="22.95" customHeight="1" x14ac:dyDescent="0.25">
      <c r="A334"/>
      <c r="B334"/>
      <c r="C334"/>
      <c r="D334"/>
      <c r="E334"/>
      <c r="F334"/>
      <c r="G334"/>
      <c r="H334"/>
      <c r="I334"/>
      <c r="J334"/>
      <c r="K334"/>
      <c r="L334"/>
      <c r="M334"/>
      <c r="N334"/>
    </row>
    <row r="335" spans="1:14" ht="22.95" customHeight="1" x14ac:dyDescent="0.25">
      <c r="A335"/>
      <c r="B335"/>
      <c r="C335"/>
      <c r="D335"/>
      <c r="E335"/>
      <c r="F335"/>
      <c r="G335"/>
      <c r="H335"/>
      <c r="I335"/>
      <c r="J335"/>
      <c r="K335"/>
      <c r="L335"/>
      <c r="M335"/>
      <c r="N335"/>
    </row>
    <row r="336" spans="1:14" ht="22.95" customHeight="1" x14ac:dyDescent="0.25">
      <c r="A336"/>
      <c r="B336"/>
      <c r="C336"/>
      <c r="D336"/>
      <c r="E336"/>
      <c r="F336"/>
      <c r="G336"/>
      <c r="H336"/>
      <c r="I336"/>
      <c r="J336"/>
      <c r="K336"/>
      <c r="L336"/>
      <c r="M336"/>
      <c r="N336"/>
    </row>
    <row r="337" spans="1:14" ht="22.95" customHeight="1" x14ac:dyDescent="0.25">
      <c r="A337"/>
      <c r="B337"/>
      <c r="C337"/>
      <c r="D337"/>
      <c r="E337"/>
      <c r="F337"/>
      <c r="G337"/>
      <c r="H337"/>
      <c r="I337"/>
      <c r="J337"/>
      <c r="K337"/>
      <c r="L337"/>
      <c r="M337"/>
      <c r="N337"/>
    </row>
    <row r="338" spans="1:14" ht="22.95" customHeight="1" x14ac:dyDescent="0.25">
      <c r="A338"/>
      <c r="B338"/>
      <c r="C338"/>
      <c r="D338"/>
      <c r="E338"/>
      <c r="F338"/>
      <c r="G338"/>
      <c r="H338"/>
      <c r="I338"/>
      <c r="J338"/>
      <c r="K338"/>
      <c r="L338"/>
      <c r="M338"/>
      <c r="N338"/>
    </row>
    <row r="339" spans="1:14" ht="22.95" customHeight="1" x14ac:dyDescent="0.25">
      <c r="A339"/>
      <c r="B339"/>
      <c r="C339"/>
      <c r="D339"/>
      <c r="E339"/>
      <c r="F339"/>
      <c r="G339"/>
      <c r="H339"/>
      <c r="I339"/>
      <c r="J339"/>
      <c r="K339"/>
      <c r="L339"/>
      <c r="M339"/>
      <c r="N339"/>
    </row>
    <row r="340" spans="1:14" ht="22.95" customHeight="1" x14ac:dyDescent="0.25">
      <c r="A340"/>
      <c r="B340"/>
      <c r="C340"/>
      <c r="D340"/>
      <c r="E340"/>
      <c r="F340"/>
      <c r="G340"/>
      <c r="H340"/>
      <c r="I340"/>
      <c r="J340"/>
      <c r="K340"/>
      <c r="L340"/>
      <c r="M340"/>
      <c r="N340"/>
    </row>
    <row r="341" spans="1:14" ht="22.95" customHeight="1" x14ac:dyDescent="0.25">
      <c r="A341"/>
      <c r="B341"/>
      <c r="C341"/>
      <c r="D341"/>
      <c r="E341"/>
      <c r="F341"/>
      <c r="G341"/>
      <c r="H341"/>
      <c r="I341"/>
      <c r="J341"/>
      <c r="K341"/>
      <c r="L341"/>
      <c r="M341"/>
      <c r="N341"/>
    </row>
    <row r="342" spans="1:14" ht="22.95" customHeight="1" x14ac:dyDescent="0.25">
      <c r="A342"/>
      <c r="B342"/>
      <c r="C342"/>
      <c r="D342"/>
      <c r="E342"/>
      <c r="F342"/>
      <c r="G342"/>
      <c r="H342"/>
      <c r="I342"/>
      <c r="J342"/>
      <c r="K342"/>
      <c r="L342"/>
      <c r="M342"/>
      <c r="N342"/>
    </row>
    <row r="343" spans="1:14" ht="22.95" customHeight="1" x14ac:dyDescent="0.25">
      <c r="A343"/>
      <c r="B343"/>
      <c r="C343"/>
      <c r="D343"/>
      <c r="E343"/>
      <c r="F343"/>
      <c r="G343"/>
      <c r="H343"/>
      <c r="I343"/>
      <c r="J343"/>
      <c r="K343"/>
      <c r="L343"/>
      <c r="M343"/>
      <c r="N343"/>
    </row>
    <row r="344" spans="1:14" ht="22.95" customHeight="1" x14ac:dyDescent="0.25">
      <c r="A344"/>
      <c r="B344"/>
      <c r="C344"/>
      <c r="D344"/>
      <c r="E344"/>
      <c r="F344"/>
      <c r="G344"/>
      <c r="H344"/>
      <c r="I344"/>
      <c r="J344"/>
      <c r="K344"/>
      <c r="L344"/>
      <c r="M344"/>
      <c r="N344"/>
    </row>
    <row r="345" spans="1:14" ht="22.95" customHeight="1" x14ac:dyDescent="0.25">
      <c r="A345"/>
      <c r="B345"/>
      <c r="C345"/>
      <c r="D345"/>
      <c r="E345"/>
      <c r="F345"/>
      <c r="G345"/>
      <c r="H345"/>
      <c r="I345"/>
      <c r="J345"/>
      <c r="K345"/>
      <c r="L345"/>
      <c r="M345"/>
      <c r="N345"/>
    </row>
    <row r="346" spans="1:14" ht="22.95" customHeight="1" x14ac:dyDescent="0.25">
      <c r="A346"/>
      <c r="B346"/>
      <c r="C346"/>
      <c r="D346"/>
      <c r="E346"/>
      <c r="F346"/>
      <c r="G346"/>
      <c r="H346"/>
      <c r="I346"/>
      <c r="J346"/>
      <c r="K346"/>
      <c r="L346"/>
      <c r="M346"/>
      <c r="N346"/>
    </row>
    <row r="347" spans="1:14" ht="22.95" customHeight="1" x14ac:dyDescent="0.25">
      <c r="A347"/>
      <c r="B347"/>
      <c r="C347"/>
      <c r="D347"/>
      <c r="E347"/>
      <c r="F347"/>
      <c r="G347"/>
      <c r="H347"/>
      <c r="I347"/>
      <c r="J347"/>
      <c r="K347"/>
      <c r="L347"/>
      <c r="M347"/>
      <c r="N347"/>
    </row>
    <row r="348" spans="1:14" ht="22.95" customHeight="1" x14ac:dyDescent="0.25">
      <c r="A348"/>
      <c r="B348"/>
      <c r="C348"/>
      <c r="D348"/>
      <c r="E348"/>
      <c r="F348"/>
      <c r="G348"/>
      <c r="H348"/>
      <c r="I348"/>
      <c r="J348"/>
      <c r="K348"/>
      <c r="L348"/>
      <c r="M348"/>
      <c r="N348"/>
    </row>
    <row r="349" spans="1:14" ht="22.95" customHeight="1" x14ac:dyDescent="0.25">
      <c r="A349"/>
      <c r="B349"/>
      <c r="C349"/>
      <c r="D349"/>
      <c r="E349"/>
      <c r="F349"/>
      <c r="G349"/>
      <c r="H349"/>
      <c r="I349"/>
      <c r="J349"/>
      <c r="K349"/>
      <c r="L349"/>
      <c r="M349"/>
      <c r="N349"/>
    </row>
    <row r="350" spans="1:14" ht="22.95" customHeight="1" x14ac:dyDescent="0.25">
      <c r="A350"/>
      <c r="B350"/>
      <c r="C350"/>
      <c r="D350"/>
      <c r="E350"/>
      <c r="F350"/>
      <c r="G350"/>
      <c r="H350"/>
      <c r="I350"/>
      <c r="J350"/>
      <c r="K350"/>
      <c r="L350"/>
      <c r="M350"/>
      <c r="N350"/>
    </row>
    <row r="351" spans="1:14" ht="22.95" customHeight="1" x14ac:dyDescent="0.25">
      <c r="A351"/>
      <c r="B351"/>
      <c r="C351"/>
      <c r="D351"/>
      <c r="E351"/>
      <c r="F351"/>
      <c r="G351"/>
      <c r="H351"/>
      <c r="I351"/>
      <c r="J351"/>
      <c r="K351"/>
      <c r="L351"/>
      <c r="M351"/>
      <c r="N351"/>
    </row>
    <row r="352" spans="1:14" ht="22.95" customHeight="1" x14ac:dyDescent="0.25">
      <c r="A352"/>
      <c r="B352"/>
      <c r="C352"/>
      <c r="D352"/>
      <c r="E352"/>
      <c r="F352"/>
      <c r="G352"/>
      <c r="H352"/>
      <c r="I352"/>
      <c r="J352"/>
      <c r="K352"/>
      <c r="L352"/>
      <c r="M352"/>
      <c r="N352"/>
    </row>
    <row r="353" spans="1:14" ht="22.95" customHeight="1" x14ac:dyDescent="0.25">
      <c r="A353"/>
      <c r="B353"/>
      <c r="C353"/>
      <c r="D353"/>
      <c r="E353"/>
      <c r="F353"/>
      <c r="G353"/>
      <c r="H353"/>
      <c r="I353"/>
      <c r="J353"/>
      <c r="K353"/>
      <c r="L353"/>
      <c r="M353"/>
      <c r="N353"/>
    </row>
    <row r="354" spans="1:14" ht="22.95" customHeight="1" x14ac:dyDescent="0.25">
      <c r="A354"/>
      <c r="B354"/>
      <c r="C354"/>
      <c r="D354"/>
      <c r="E354"/>
      <c r="F354"/>
      <c r="G354"/>
      <c r="H354"/>
      <c r="I354"/>
      <c r="J354"/>
      <c r="K354"/>
      <c r="L354"/>
      <c r="M354"/>
      <c r="N354"/>
    </row>
    <row r="355" spans="1:14" ht="22.95" customHeight="1" x14ac:dyDescent="0.25">
      <c r="A355"/>
      <c r="B355"/>
      <c r="C355"/>
      <c r="D355"/>
      <c r="E355"/>
      <c r="F355"/>
      <c r="G355"/>
      <c r="H355"/>
      <c r="I355"/>
      <c r="J355"/>
      <c r="K355"/>
      <c r="L355"/>
      <c r="M355"/>
      <c r="N355"/>
    </row>
    <row r="356" spans="1:14" ht="22.95" customHeight="1" x14ac:dyDescent="0.25">
      <c r="A356"/>
      <c r="B356"/>
      <c r="C356"/>
      <c r="D356"/>
      <c r="E356"/>
      <c r="F356"/>
      <c r="G356"/>
      <c r="H356"/>
      <c r="I356"/>
      <c r="J356"/>
      <c r="K356"/>
      <c r="L356"/>
      <c r="M356"/>
      <c r="N356"/>
    </row>
    <row r="357" spans="1:14" ht="22.95" customHeight="1" x14ac:dyDescent="0.25">
      <c r="A357"/>
      <c r="B357"/>
      <c r="C357"/>
      <c r="D357"/>
      <c r="E357"/>
      <c r="F357"/>
      <c r="G357"/>
      <c r="H357"/>
      <c r="I357"/>
      <c r="J357"/>
      <c r="K357"/>
      <c r="L357"/>
      <c r="M357"/>
      <c r="N357"/>
    </row>
    <row r="358" spans="1:14" ht="22.95" customHeight="1" x14ac:dyDescent="0.25">
      <c r="A358"/>
      <c r="B358"/>
      <c r="C358"/>
      <c r="D358"/>
      <c r="E358"/>
      <c r="F358"/>
      <c r="G358"/>
      <c r="H358"/>
      <c r="I358"/>
      <c r="J358"/>
      <c r="K358"/>
      <c r="L358"/>
      <c r="M358"/>
      <c r="N358"/>
    </row>
    <row r="359" spans="1:14" ht="22.95" customHeight="1" x14ac:dyDescent="0.25">
      <c r="A359"/>
      <c r="B359"/>
      <c r="C359"/>
      <c r="D359"/>
      <c r="E359"/>
      <c r="F359"/>
      <c r="G359"/>
      <c r="H359"/>
      <c r="I359"/>
      <c r="J359"/>
      <c r="K359"/>
      <c r="L359"/>
      <c r="M359"/>
      <c r="N359"/>
    </row>
    <row r="360" spans="1:14" ht="22.95" customHeight="1" x14ac:dyDescent="0.25">
      <c r="A360"/>
      <c r="B360"/>
      <c r="C360"/>
      <c r="D360"/>
      <c r="E360"/>
      <c r="F360"/>
      <c r="G360"/>
      <c r="H360"/>
      <c r="I360"/>
      <c r="J360"/>
      <c r="K360"/>
      <c r="L360"/>
      <c r="M360"/>
      <c r="N360"/>
    </row>
    <row r="361" spans="1:14" ht="22.95" customHeight="1" x14ac:dyDescent="0.25">
      <c r="A361"/>
      <c r="B361"/>
      <c r="C361"/>
      <c r="D361"/>
      <c r="E361"/>
      <c r="F361"/>
      <c r="G361"/>
      <c r="H361"/>
      <c r="I361"/>
      <c r="J361"/>
      <c r="K361"/>
      <c r="L361"/>
      <c r="M361"/>
      <c r="N361"/>
    </row>
    <row r="362" spans="1:14" ht="22.95" customHeight="1" x14ac:dyDescent="0.25">
      <c r="A362"/>
      <c r="B362"/>
      <c r="C362"/>
      <c r="D362"/>
      <c r="E362"/>
      <c r="F362"/>
      <c r="G362"/>
      <c r="H362"/>
      <c r="I362"/>
      <c r="J362"/>
      <c r="K362"/>
      <c r="L362"/>
      <c r="M362"/>
      <c r="N362"/>
    </row>
    <row r="363" spans="1:14" ht="22.95" customHeight="1" x14ac:dyDescent="0.25">
      <c r="A363"/>
      <c r="B363"/>
      <c r="C363"/>
      <c r="D363"/>
      <c r="E363"/>
      <c r="F363"/>
      <c r="G363"/>
      <c r="H363"/>
      <c r="I363"/>
      <c r="J363"/>
      <c r="K363"/>
      <c r="L363"/>
      <c r="M363"/>
      <c r="N363"/>
    </row>
    <row r="364" spans="1:14" ht="22.95" customHeight="1" x14ac:dyDescent="0.25">
      <c r="A364"/>
      <c r="B364"/>
      <c r="C364"/>
      <c r="D364"/>
      <c r="E364"/>
      <c r="F364"/>
      <c r="G364"/>
      <c r="H364"/>
      <c r="I364"/>
      <c r="J364"/>
      <c r="K364"/>
      <c r="L364"/>
      <c r="M364"/>
      <c r="N364"/>
    </row>
    <row r="365" spans="1:14" ht="22.95" customHeight="1" x14ac:dyDescent="0.25">
      <c r="A365"/>
      <c r="B365"/>
      <c r="C365"/>
      <c r="D365"/>
      <c r="E365"/>
      <c r="F365"/>
      <c r="G365"/>
      <c r="H365"/>
      <c r="I365"/>
      <c r="J365"/>
      <c r="K365"/>
      <c r="L365"/>
      <c r="M365"/>
      <c r="N365"/>
    </row>
    <row r="366" spans="1:14" ht="22.95" customHeight="1" x14ac:dyDescent="0.25">
      <c r="A366"/>
      <c r="B366"/>
      <c r="C366"/>
      <c r="D366"/>
      <c r="E366"/>
      <c r="F366"/>
      <c r="G366"/>
      <c r="H366"/>
      <c r="I366"/>
      <c r="J366"/>
      <c r="K366"/>
      <c r="L366"/>
      <c r="M366"/>
      <c r="N366"/>
    </row>
    <row r="367" spans="1:14" ht="22.95" customHeight="1" x14ac:dyDescent="0.25">
      <c r="A367"/>
      <c r="B367"/>
      <c r="C367"/>
      <c r="D367"/>
      <c r="E367"/>
      <c r="F367"/>
      <c r="G367"/>
      <c r="H367"/>
      <c r="I367"/>
      <c r="J367"/>
      <c r="K367"/>
      <c r="L367"/>
      <c r="M367"/>
      <c r="N367"/>
    </row>
    <row r="368" spans="1:14" ht="22.95" customHeight="1" x14ac:dyDescent="0.25">
      <c r="A368"/>
      <c r="B368"/>
      <c r="C368"/>
      <c r="D368"/>
      <c r="E368"/>
      <c r="F368"/>
      <c r="G368"/>
      <c r="H368"/>
      <c r="I368"/>
      <c r="J368"/>
      <c r="K368"/>
      <c r="L368"/>
      <c r="M368"/>
      <c r="N368"/>
    </row>
    <row r="369" spans="1:14" ht="22.95" customHeight="1" x14ac:dyDescent="0.25">
      <c r="A369"/>
      <c r="B369"/>
      <c r="C369"/>
      <c r="D369"/>
      <c r="E369"/>
      <c r="F369"/>
      <c r="G369"/>
      <c r="H369"/>
      <c r="I369"/>
      <c r="J369"/>
      <c r="K369"/>
      <c r="L369"/>
      <c r="M369"/>
      <c r="N369"/>
    </row>
    <row r="370" spans="1:14" ht="22.95" customHeight="1" x14ac:dyDescent="0.25">
      <c r="A370"/>
      <c r="B370"/>
      <c r="C370"/>
      <c r="D370"/>
      <c r="E370"/>
      <c r="F370"/>
      <c r="G370"/>
      <c r="H370"/>
      <c r="I370"/>
      <c r="J370"/>
      <c r="K370"/>
      <c r="L370"/>
      <c r="M370"/>
      <c r="N370"/>
    </row>
    <row r="371" spans="1:14" ht="22.95" customHeight="1" x14ac:dyDescent="0.25">
      <c r="A371"/>
      <c r="B371"/>
      <c r="C371"/>
      <c r="D371"/>
      <c r="E371"/>
      <c r="F371"/>
      <c r="G371"/>
      <c r="H371"/>
      <c r="I371"/>
      <c r="J371"/>
      <c r="K371"/>
      <c r="L371"/>
      <c r="M371"/>
      <c r="N371"/>
    </row>
    <row r="372" spans="1:14" ht="22.95" customHeight="1" x14ac:dyDescent="0.25">
      <c r="A372"/>
      <c r="B372"/>
      <c r="C372"/>
      <c r="D372"/>
      <c r="E372"/>
      <c r="F372"/>
      <c r="G372"/>
      <c r="H372"/>
      <c r="I372"/>
      <c r="J372"/>
      <c r="K372"/>
      <c r="L372"/>
      <c r="M372"/>
      <c r="N372"/>
    </row>
    <row r="373" spans="1:14" ht="22.95" customHeight="1" x14ac:dyDescent="0.25">
      <c r="A373"/>
      <c r="B373"/>
      <c r="C373"/>
      <c r="D373"/>
      <c r="E373"/>
      <c r="F373"/>
      <c r="G373"/>
      <c r="H373"/>
      <c r="I373"/>
      <c r="J373"/>
      <c r="K373"/>
      <c r="L373"/>
      <c r="M373"/>
      <c r="N373"/>
    </row>
    <row r="374" spans="1:14" ht="22.95" customHeight="1" x14ac:dyDescent="0.25">
      <c r="A374"/>
      <c r="B374"/>
      <c r="C374"/>
      <c r="D374"/>
      <c r="E374"/>
      <c r="F374"/>
      <c r="G374"/>
      <c r="H374"/>
      <c r="I374"/>
      <c r="J374"/>
      <c r="K374"/>
      <c r="L374"/>
      <c r="M374"/>
      <c r="N374"/>
    </row>
    <row r="375" spans="1:14" ht="22.95" customHeight="1" x14ac:dyDescent="0.25">
      <c r="A375"/>
      <c r="B375"/>
      <c r="C375"/>
      <c r="D375"/>
      <c r="E375"/>
      <c r="F375"/>
      <c r="G375"/>
      <c r="H375"/>
      <c r="I375"/>
      <c r="J375"/>
      <c r="K375"/>
      <c r="L375"/>
      <c r="M375"/>
      <c r="N375"/>
    </row>
    <row r="376" spans="1:14" ht="22.95" customHeight="1" x14ac:dyDescent="0.25">
      <c r="A376"/>
      <c r="B376"/>
      <c r="C376"/>
      <c r="D376"/>
      <c r="E376"/>
      <c r="F376"/>
      <c r="G376"/>
      <c r="H376"/>
      <c r="I376"/>
      <c r="J376"/>
      <c r="K376"/>
      <c r="L376"/>
      <c r="M376"/>
      <c r="N376"/>
    </row>
    <row r="377" spans="1:14" ht="22.95" customHeight="1" x14ac:dyDescent="0.25">
      <c r="A377"/>
      <c r="B377"/>
      <c r="C377"/>
      <c r="D377"/>
      <c r="E377"/>
      <c r="F377"/>
      <c r="G377"/>
      <c r="H377"/>
      <c r="I377"/>
      <c r="J377"/>
      <c r="K377"/>
      <c r="L377"/>
      <c r="M377"/>
      <c r="N377"/>
    </row>
    <row r="378" spans="1:14" ht="22.95" customHeight="1" x14ac:dyDescent="0.25">
      <c r="A378"/>
      <c r="B378"/>
      <c r="C378"/>
      <c r="D378"/>
      <c r="E378"/>
      <c r="F378"/>
      <c r="G378"/>
      <c r="H378"/>
      <c r="I378"/>
      <c r="J378"/>
      <c r="K378"/>
      <c r="L378"/>
      <c r="M378"/>
      <c r="N378"/>
    </row>
    <row r="379" spans="1:14" ht="22.95" customHeight="1" x14ac:dyDescent="0.25">
      <c r="A379"/>
      <c r="B379"/>
      <c r="C379"/>
      <c r="D379"/>
      <c r="E379"/>
      <c r="F379"/>
      <c r="G379"/>
      <c r="H379"/>
      <c r="I379"/>
      <c r="J379"/>
      <c r="K379"/>
      <c r="L379"/>
      <c r="M379"/>
      <c r="N379"/>
    </row>
    <row r="380" spans="1:14" ht="22.95" customHeight="1" x14ac:dyDescent="0.25">
      <c r="A380"/>
      <c r="B380"/>
      <c r="C380"/>
      <c r="D380"/>
      <c r="E380"/>
      <c r="F380"/>
      <c r="G380"/>
      <c r="H380"/>
      <c r="I380"/>
      <c r="J380"/>
      <c r="K380"/>
      <c r="L380"/>
      <c r="M380"/>
      <c r="N380"/>
    </row>
    <row r="381" spans="1:14" ht="22.95" customHeight="1" x14ac:dyDescent="0.25">
      <c r="A381"/>
      <c r="B381"/>
      <c r="C381"/>
      <c r="D381"/>
      <c r="E381"/>
      <c r="F381"/>
      <c r="G381"/>
      <c r="H381"/>
      <c r="I381"/>
      <c r="J381"/>
      <c r="K381"/>
      <c r="L381"/>
      <c r="M381"/>
      <c r="N381"/>
    </row>
    <row r="382" spans="1:14" ht="22.95" customHeight="1" x14ac:dyDescent="0.25">
      <c r="A382"/>
      <c r="B382"/>
      <c r="C382"/>
      <c r="D382"/>
      <c r="E382"/>
      <c r="F382"/>
      <c r="G382"/>
      <c r="H382"/>
      <c r="I382"/>
      <c r="J382"/>
      <c r="K382"/>
      <c r="L382"/>
      <c r="M382"/>
      <c r="N382"/>
    </row>
    <row r="383" spans="1:14" ht="22.95" customHeight="1" x14ac:dyDescent="0.25">
      <c r="A383"/>
      <c r="B383"/>
      <c r="C383"/>
      <c r="D383"/>
      <c r="E383"/>
      <c r="F383"/>
      <c r="G383"/>
      <c r="H383"/>
      <c r="I383"/>
      <c r="J383"/>
      <c r="K383"/>
      <c r="L383"/>
      <c r="M383"/>
      <c r="N383"/>
    </row>
    <row r="384" spans="1:14" ht="22.95" customHeight="1" x14ac:dyDescent="0.25">
      <c r="A384"/>
      <c r="B384"/>
      <c r="C384"/>
      <c r="D384"/>
      <c r="E384"/>
      <c r="F384"/>
      <c r="G384"/>
      <c r="H384"/>
      <c r="I384"/>
      <c r="J384"/>
      <c r="K384"/>
      <c r="L384"/>
      <c r="M384"/>
      <c r="N384"/>
    </row>
    <row r="385" spans="1:14" ht="21.6" customHeight="1" x14ac:dyDescent="0.25">
      <c r="A385"/>
      <c r="B385"/>
      <c r="C385"/>
      <c r="D385"/>
      <c r="E385"/>
      <c r="F385"/>
      <c r="G385"/>
      <c r="H385"/>
      <c r="I385"/>
      <c r="J385"/>
      <c r="K385"/>
      <c r="L385"/>
      <c r="M385"/>
      <c r="N385"/>
    </row>
    <row r="386" spans="1:14" ht="21" customHeight="1" x14ac:dyDescent="0.25">
      <c r="A386"/>
      <c r="B386"/>
      <c r="C386"/>
      <c r="D386"/>
      <c r="E386"/>
      <c r="F386"/>
      <c r="G386"/>
      <c r="H386"/>
      <c r="I386"/>
      <c r="J386"/>
      <c r="K386"/>
      <c r="L386"/>
      <c r="M386"/>
      <c r="N386"/>
    </row>
    <row r="387" spans="1:14" ht="100.2" customHeight="1" x14ac:dyDescent="0.25">
      <c r="A387"/>
      <c r="B387"/>
      <c r="C387"/>
      <c r="D387"/>
      <c r="E387"/>
      <c r="F387"/>
      <c r="G387"/>
      <c r="H387"/>
      <c r="I387"/>
      <c r="J387"/>
      <c r="K387"/>
      <c r="L387"/>
      <c r="M387"/>
      <c r="N387"/>
    </row>
    <row r="388" spans="1:14" ht="19.95" customHeight="1" x14ac:dyDescent="0.25">
      <c r="A388"/>
      <c r="B388"/>
      <c r="C388"/>
      <c r="D388"/>
      <c r="E388"/>
      <c r="F388"/>
      <c r="G388"/>
      <c r="H388"/>
      <c r="I388"/>
      <c r="J388"/>
      <c r="K388"/>
      <c r="L388"/>
      <c r="M388"/>
      <c r="N388"/>
    </row>
    <row r="389" spans="1:14" ht="22.95" customHeight="1" x14ac:dyDescent="0.25">
      <c r="A389"/>
      <c r="B389"/>
      <c r="C389"/>
      <c r="D389"/>
      <c r="E389"/>
      <c r="F389"/>
      <c r="G389"/>
      <c r="H389"/>
      <c r="I389"/>
      <c r="J389"/>
      <c r="K389"/>
      <c r="L389"/>
      <c r="M389"/>
      <c r="N389"/>
    </row>
    <row r="390" spans="1:14" ht="22.95" customHeight="1" x14ac:dyDescent="0.25">
      <c r="A390"/>
      <c r="B390"/>
      <c r="C390"/>
      <c r="D390"/>
      <c r="E390"/>
      <c r="F390"/>
      <c r="G390"/>
      <c r="H390"/>
      <c r="I390"/>
      <c r="J390"/>
      <c r="K390"/>
      <c r="L390"/>
      <c r="M390"/>
      <c r="N390"/>
    </row>
    <row r="391" spans="1:14" ht="22.95" customHeight="1" x14ac:dyDescent="0.25">
      <c r="A391"/>
      <c r="B391"/>
      <c r="C391"/>
      <c r="D391"/>
      <c r="E391"/>
      <c r="F391"/>
      <c r="G391"/>
      <c r="H391"/>
      <c r="I391"/>
      <c r="J391"/>
      <c r="K391"/>
      <c r="L391"/>
      <c r="M391"/>
      <c r="N391"/>
    </row>
    <row r="392" spans="1:14" ht="22.95" customHeight="1" x14ac:dyDescent="0.25">
      <c r="A392"/>
      <c r="B392"/>
      <c r="C392"/>
      <c r="D392"/>
      <c r="E392"/>
      <c r="F392"/>
      <c r="G392"/>
      <c r="H392"/>
      <c r="I392"/>
      <c r="J392"/>
      <c r="K392"/>
      <c r="L392"/>
      <c r="M392"/>
      <c r="N392"/>
    </row>
    <row r="393" spans="1:14" ht="22.95" customHeight="1" x14ac:dyDescent="0.25">
      <c r="A393"/>
      <c r="B393"/>
      <c r="C393"/>
      <c r="D393"/>
      <c r="E393"/>
      <c r="F393"/>
      <c r="G393"/>
      <c r="H393"/>
      <c r="I393"/>
      <c r="J393"/>
      <c r="K393"/>
      <c r="L393"/>
      <c r="M393"/>
      <c r="N393"/>
    </row>
    <row r="394" spans="1:14" ht="22.95" customHeight="1" x14ac:dyDescent="0.25">
      <c r="A394"/>
      <c r="B394"/>
      <c r="C394"/>
      <c r="D394"/>
      <c r="E394"/>
      <c r="F394"/>
      <c r="G394"/>
      <c r="H394"/>
      <c r="I394"/>
      <c r="J394"/>
      <c r="K394"/>
      <c r="L394"/>
      <c r="M394"/>
      <c r="N394"/>
    </row>
    <row r="395" spans="1:14" ht="22.95" customHeight="1" x14ac:dyDescent="0.25">
      <c r="A395"/>
      <c r="B395"/>
      <c r="C395"/>
      <c r="D395"/>
      <c r="E395"/>
      <c r="F395"/>
      <c r="G395"/>
      <c r="H395"/>
      <c r="I395"/>
      <c r="J395"/>
      <c r="K395"/>
      <c r="L395"/>
      <c r="M395"/>
      <c r="N395"/>
    </row>
    <row r="396" spans="1:14" ht="22.95" customHeight="1" x14ac:dyDescent="0.25">
      <c r="A396"/>
      <c r="B396"/>
      <c r="C396"/>
      <c r="D396"/>
      <c r="E396"/>
      <c r="F396"/>
      <c r="G396"/>
      <c r="H396"/>
      <c r="I396"/>
      <c r="J396"/>
      <c r="K396"/>
      <c r="L396"/>
    </row>
    <row r="397" spans="1:14" ht="22.95" customHeight="1" x14ac:dyDescent="0.25">
      <c r="A397"/>
      <c r="B397"/>
      <c r="C397"/>
      <c r="D397"/>
      <c r="E397"/>
      <c r="F397"/>
      <c r="G397"/>
      <c r="H397"/>
      <c r="I397"/>
      <c r="J397"/>
      <c r="K397"/>
      <c r="L397"/>
    </row>
    <row r="398" spans="1:14" ht="22.95" customHeight="1" x14ac:dyDescent="0.25">
      <c r="A398"/>
      <c r="B398"/>
      <c r="C398"/>
      <c r="D398"/>
      <c r="E398"/>
      <c r="F398"/>
      <c r="G398"/>
      <c r="H398"/>
      <c r="I398"/>
      <c r="J398"/>
      <c r="K398"/>
      <c r="L398"/>
    </row>
    <row r="399" spans="1:14" ht="22.95" customHeight="1" x14ac:dyDescent="0.25">
      <c r="A399"/>
      <c r="B399"/>
      <c r="C399"/>
      <c r="D399"/>
      <c r="E399"/>
      <c r="F399"/>
      <c r="G399"/>
      <c r="H399"/>
      <c r="I399"/>
      <c r="J399"/>
      <c r="K399"/>
      <c r="L399"/>
    </row>
    <row r="400" spans="1:14" ht="22.95" customHeight="1" x14ac:dyDescent="0.25">
      <c r="A400"/>
      <c r="B400"/>
      <c r="C400"/>
      <c r="D400"/>
      <c r="E400"/>
      <c r="F400"/>
      <c r="G400"/>
      <c r="H400"/>
      <c r="I400"/>
      <c r="J400"/>
      <c r="K400"/>
      <c r="L400"/>
    </row>
    <row r="401" spans="1:12" ht="22.95" customHeight="1" x14ac:dyDescent="0.25">
      <c r="A401"/>
      <c r="B401"/>
      <c r="C401"/>
      <c r="D401"/>
      <c r="E401"/>
      <c r="F401"/>
      <c r="G401"/>
      <c r="H401"/>
      <c r="I401"/>
      <c r="J401"/>
      <c r="K401"/>
      <c r="L401"/>
    </row>
    <row r="402" spans="1:12" ht="22.95" customHeight="1" x14ac:dyDescent="0.25">
      <c r="A402"/>
      <c r="B402"/>
      <c r="C402"/>
      <c r="D402"/>
      <c r="E402"/>
      <c r="F402"/>
      <c r="G402"/>
      <c r="H402"/>
      <c r="I402"/>
      <c r="J402"/>
      <c r="K402"/>
      <c r="L402"/>
    </row>
    <row r="403" spans="1:12" ht="22.95" customHeight="1" x14ac:dyDescent="0.25">
      <c r="A403"/>
      <c r="B403"/>
      <c r="C403"/>
      <c r="D403"/>
      <c r="E403"/>
      <c r="F403"/>
      <c r="G403"/>
      <c r="H403"/>
      <c r="I403"/>
      <c r="J403"/>
      <c r="K403"/>
      <c r="L403"/>
    </row>
    <row r="404" spans="1:12" ht="22.95" customHeight="1" x14ac:dyDescent="0.25">
      <c r="A404"/>
      <c r="B404"/>
      <c r="C404"/>
      <c r="D404"/>
      <c r="E404"/>
      <c r="F404"/>
      <c r="G404"/>
      <c r="H404"/>
      <c r="I404"/>
      <c r="J404"/>
      <c r="K404"/>
      <c r="L404"/>
    </row>
    <row r="405" spans="1:12" ht="22.95" customHeight="1" x14ac:dyDescent="0.25">
      <c r="A405"/>
      <c r="B405"/>
      <c r="C405"/>
      <c r="D405"/>
      <c r="E405"/>
      <c r="F405"/>
      <c r="G405"/>
      <c r="H405"/>
      <c r="I405"/>
      <c r="J405"/>
      <c r="K405"/>
      <c r="L405"/>
    </row>
    <row r="406" spans="1:12" ht="22.95" customHeight="1" x14ac:dyDescent="0.25">
      <c r="A406"/>
      <c r="B406"/>
      <c r="C406"/>
      <c r="D406"/>
      <c r="E406"/>
      <c r="F406"/>
      <c r="G406"/>
      <c r="H406"/>
      <c r="I406"/>
      <c r="J406"/>
      <c r="K406"/>
      <c r="L406"/>
    </row>
    <row r="407" spans="1:12" ht="22.95" customHeight="1" x14ac:dyDescent="0.25">
      <c r="A407"/>
      <c r="B407"/>
      <c r="C407"/>
      <c r="D407"/>
      <c r="E407"/>
      <c r="F407"/>
      <c r="G407"/>
      <c r="H407"/>
      <c r="I407"/>
      <c r="J407"/>
      <c r="K407"/>
      <c r="L407"/>
    </row>
    <row r="408" spans="1:12" ht="22.95" customHeight="1" x14ac:dyDescent="0.25">
      <c r="A408"/>
      <c r="B408"/>
      <c r="C408"/>
      <c r="D408"/>
      <c r="E408"/>
      <c r="F408"/>
      <c r="G408"/>
      <c r="H408"/>
      <c r="I408"/>
      <c r="J408"/>
      <c r="K408"/>
      <c r="L408"/>
    </row>
    <row r="409" spans="1:12" ht="22.95" customHeight="1" x14ac:dyDescent="0.25">
      <c r="A409"/>
      <c r="B409"/>
      <c r="C409"/>
      <c r="D409"/>
      <c r="E409"/>
      <c r="F409"/>
      <c r="G409"/>
      <c r="H409"/>
      <c r="I409"/>
      <c r="J409"/>
      <c r="K409"/>
      <c r="L409"/>
    </row>
    <row r="410" spans="1:12" ht="22.95" customHeight="1" x14ac:dyDescent="0.25">
      <c r="A410"/>
      <c r="B410"/>
      <c r="C410"/>
      <c r="D410"/>
      <c r="E410"/>
      <c r="F410"/>
      <c r="G410"/>
      <c r="H410"/>
      <c r="I410"/>
      <c r="J410"/>
      <c r="K410"/>
      <c r="L410"/>
    </row>
    <row r="411" spans="1:12" ht="22.95" customHeight="1" x14ac:dyDescent="0.25">
      <c r="A411"/>
      <c r="B411"/>
      <c r="C411"/>
      <c r="D411"/>
      <c r="E411"/>
      <c r="F411"/>
      <c r="G411"/>
      <c r="H411"/>
      <c r="I411"/>
      <c r="J411"/>
      <c r="K411"/>
      <c r="L411"/>
    </row>
    <row r="412" spans="1:12" ht="22.95" customHeight="1" x14ac:dyDescent="0.25">
      <c r="A412"/>
      <c r="B412"/>
      <c r="C412"/>
      <c r="D412"/>
      <c r="E412"/>
      <c r="F412"/>
      <c r="G412"/>
      <c r="H412"/>
      <c r="I412"/>
      <c r="J412"/>
      <c r="K412"/>
      <c r="L412"/>
    </row>
    <row r="413" spans="1:12" ht="22.95" customHeight="1" x14ac:dyDescent="0.25">
      <c r="A413"/>
      <c r="B413"/>
      <c r="C413"/>
      <c r="D413"/>
      <c r="E413"/>
      <c r="F413"/>
      <c r="G413"/>
      <c r="H413"/>
      <c r="I413"/>
      <c r="J413"/>
      <c r="K413"/>
      <c r="L413"/>
    </row>
    <row r="414" spans="1:12" ht="22.95" customHeight="1" x14ac:dyDescent="0.25">
      <c r="A414"/>
      <c r="B414"/>
      <c r="C414"/>
      <c r="D414"/>
      <c r="E414"/>
      <c r="F414"/>
      <c r="G414"/>
      <c r="H414"/>
      <c r="I414"/>
      <c r="J414"/>
      <c r="K414"/>
      <c r="L414"/>
    </row>
    <row r="415" spans="1:12" ht="22.95" customHeight="1" x14ac:dyDescent="0.25">
      <c r="A415"/>
      <c r="B415"/>
      <c r="C415"/>
      <c r="D415"/>
      <c r="E415"/>
      <c r="F415"/>
      <c r="G415"/>
      <c r="H415"/>
      <c r="I415"/>
      <c r="J415"/>
      <c r="K415"/>
      <c r="L415"/>
    </row>
    <row r="416" spans="1:12" ht="22.95" customHeight="1" x14ac:dyDescent="0.25">
      <c r="A416"/>
      <c r="B416"/>
      <c r="C416"/>
      <c r="D416"/>
      <c r="E416"/>
      <c r="F416"/>
      <c r="G416"/>
      <c r="H416"/>
      <c r="I416"/>
      <c r="J416"/>
      <c r="K416"/>
      <c r="L416"/>
    </row>
    <row r="417" spans="1:12" ht="22.95" customHeight="1" x14ac:dyDescent="0.25">
      <c r="A417"/>
      <c r="B417"/>
      <c r="C417"/>
      <c r="D417"/>
      <c r="E417"/>
      <c r="F417"/>
      <c r="G417"/>
      <c r="H417"/>
      <c r="I417"/>
      <c r="J417"/>
      <c r="K417"/>
      <c r="L417"/>
    </row>
    <row r="418" spans="1:12" ht="22.95" customHeight="1" x14ac:dyDescent="0.25">
      <c r="A418"/>
      <c r="B418"/>
      <c r="C418"/>
      <c r="D418"/>
      <c r="E418"/>
      <c r="F418"/>
      <c r="G418"/>
      <c r="H418"/>
      <c r="I418"/>
      <c r="J418"/>
      <c r="K418"/>
      <c r="L418"/>
    </row>
    <row r="419" spans="1:12" ht="22.95" customHeight="1" x14ac:dyDescent="0.25">
      <c r="A419"/>
      <c r="B419"/>
      <c r="C419"/>
      <c r="D419"/>
      <c r="E419"/>
      <c r="F419"/>
      <c r="G419"/>
      <c r="H419"/>
      <c r="I419"/>
      <c r="J419"/>
      <c r="K419"/>
      <c r="L419"/>
    </row>
    <row r="420" spans="1:12" ht="22.95" customHeight="1" x14ac:dyDescent="0.25">
      <c r="A420"/>
      <c r="B420"/>
      <c r="C420"/>
      <c r="D420"/>
      <c r="E420"/>
      <c r="F420"/>
      <c r="G420"/>
      <c r="H420"/>
      <c r="I420"/>
      <c r="J420"/>
      <c r="K420"/>
      <c r="L420"/>
    </row>
    <row r="421" spans="1:12" ht="22.95" customHeight="1" x14ac:dyDescent="0.25">
      <c r="A421"/>
      <c r="B421"/>
      <c r="C421"/>
      <c r="D421"/>
      <c r="E421"/>
      <c r="F421"/>
      <c r="G421"/>
      <c r="H421"/>
      <c r="I421"/>
      <c r="J421"/>
      <c r="K421"/>
      <c r="L421"/>
    </row>
    <row r="422" spans="1:12" ht="22.95" customHeight="1" x14ac:dyDescent="0.25">
      <c r="A422"/>
      <c r="B422"/>
      <c r="C422"/>
      <c r="D422"/>
      <c r="E422"/>
      <c r="F422"/>
      <c r="G422"/>
      <c r="H422"/>
      <c r="I422"/>
      <c r="J422"/>
      <c r="K422"/>
      <c r="L422"/>
    </row>
    <row r="423" spans="1:12" ht="22.95" customHeight="1" x14ac:dyDescent="0.25">
      <c r="A423"/>
      <c r="B423"/>
      <c r="C423"/>
      <c r="D423"/>
      <c r="E423"/>
      <c r="F423"/>
      <c r="G423"/>
      <c r="H423"/>
      <c r="I423"/>
      <c r="J423"/>
      <c r="K423"/>
      <c r="L423"/>
    </row>
    <row r="424" spans="1:12" ht="22.95" customHeight="1" x14ac:dyDescent="0.25">
      <c r="A424"/>
      <c r="B424"/>
      <c r="C424"/>
      <c r="D424"/>
      <c r="E424"/>
      <c r="F424"/>
      <c r="G424"/>
      <c r="H424"/>
      <c r="I424"/>
      <c r="J424"/>
      <c r="K424"/>
      <c r="L424"/>
    </row>
    <row r="425" spans="1:12" ht="22.95" customHeight="1" x14ac:dyDescent="0.25">
      <c r="A425"/>
      <c r="B425"/>
      <c r="C425"/>
      <c r="D425"/>
      <c r="E425"/>
      <c r="F425"/>
      <c r="G425"/>
      <c r="H425"/>
      <c r="I425"/>
      <c r="J425"/>
      <c r="K425"/>
      <c r="L425"/>
    </row>
    <row r="426" spans="1:12" ht="22.95" customHeight="1" x14ac:dyDescent="0.25">
      <c r="A426"/>
      <c r="B426"/>
      <c r="C426"/>
      <c r="D426"/>
      <c r="E426"/>
      <c r="F426"/>
      <c r="G426"/>
      <c r="H426"/>
      <c r="I426"/>
      <c r="J426"/>
      <c r="K426"/>
      <c r="L426"/>
    </row>
    <row r="427" spans="1:12" ht="22.95" customHeight="1" x14ac:dyDescent="0.25">
      <c r="A427"/>
      <c r="B427"/>
      <c r="C427"/>
      <c r="D427"/>
      <c r="E427"/>
      <c r="F427"/>
      <c r="G427"/>
      <c r="H427"/>
      <c r="I427"/>
      <c r="J427"/>
      <c r="K427"/>
      <c r="L427"/>
    </row>
    <row r="428" spans="1:12" ht="22.95" customHeight="1" x14ac:dyDescent="0.25">
      <c r="A428"/>
      <c r="B428"/>
      <c r="C428"/>
      <c r="D428"/>
      <c r="E428"/>
      <c r="F428"/>
      <c r="G428"/>
      <c r="H428"/>
      <c r="I428"/>
      <c r="J428"/>
      <c r="K428"/>
      <c r="L428"/>
    </row>
    <row r="429" spans="1:12" ht="22.95" customHeight="1" x14ac:dyDescent="0.25">
      <c r="A429"/>
      <c r="B429"/>
      <c r="C429"/>
      <c r="D429"/>
      <c r="E429"/>
      <c r="F429"/>
      <c r="G429"/>
      <c r="H429"/>
      <c r="I429"/>
      <c r="J429"/>
      <c r="K429"/>
      <c r="L429"/>
    </row>
    <row r="430" spans="1:12" ht="22.95" customHeight="1" x14ac:dyDescent="0.25">
      <c r="A430"/>
      <c r="B430"/>
      <c r="C430"/>
      <c r="D430"/>
      <c r="E430"/>
      <c r="F430"/>
      <c r="G430"/>
      <c r="H430"/>
      <c r="I430"/>
      <c r="J430"/>
      <c r="K430"/>
      <c r="L430"/>
    </row>
    <row r="431" spans="1:12" ht="22.95" customHeight="1" x14ac:dyDescent="0.25">
      <c r="A431"/>
      <c r="B431"/>
      <c r="C431"/>
      <c r="D431"/>
      <c r="E431"/>
      <c r="F431"/>
      <c r="G431"/>
      <c r="H431"/>
      <c r="I431"/>
      <c r="J431"/>
      <c r="K431"/>
      <c r="L431"/>
    </row>
    <row r="432" spans="1:12" ht="22.95" customHeight="1" x14ac:dyDescent="0.25">
      <c r="A432"/>
      <c r="B432"/>
      <c r="C432"/>
      <c r="D432"/>
      <c r="E432"/>
      <c r="F432"/>
      <c r="G432"/>
      <c r="H432"/>
      <c r="I432"/>
      <c r="J432"/>
      <c r="K432"/>
      <c r="L432"/>
    </row>
    <row r="433" spans="1:12" ht="22.95" customHeight="1" x14ac:dyDescent="0.25">
      <c r="A433"/>
      <c r="B433"/>
      <c r="C433"/>
      <c r="D433"/>
      <c r="E433"/>
      <c r="F433"/>
      <c r="G433"/>
      <c r="H433"/>
      <c r="I433"/>
      <c r="J433"/>
      <c r="K433"/>
      <c r="L433"/>
    </row>
    <row r="434" spans="1:12" ht="22.95" customHeight="1" x14ac:dyDescent="0.25">
      <c r="A434"/>
      <c r="B434"/>
      <c r="C434"/>
      <c r="D434"/>
      <c r="E434"/>
      <c r="F434"/>
      <c r="G434"/>
      <c r="H434"/>
      <c r="I434"/>
      <c r="J434"/>
      <c r="K434"/>
      <c r="L434"/>
    </row>
    <row r="435" spans="1:12" ht="22.95" customHeight="1" x14ac:dyDescent="0.25">
      <c r="A435"/>
      <c r="B435"/>
      <c r="C435"/>
      <c r="D435"/>
      <c r="E435"/>
      <c r="F435"/>
      <c r="G435"/>
      <c r="H435"/>
      <c r="I435"/>
      <c r="J435"/>
      <c r="K435"/>
      <c r="L435"/>
    </row>
    <row r="436" spans="1:12" ht="22.95" customHeight="1" x14ac:dyDescent="0.25">
      <c r="A436"/>
      <c r="B436"/>
      <c r="C436"/>
      <c r="D436"/>
      <c r="E436"/>
      <c r="F436"/>
      <c r="G436"/>
      <c r="H436"/>
      <c r="I436"/>
      <c r="J436"/>
      <c r="K436"/>
      <c r="L436"/>
    </row>
    <row r="437" spans="1:12" ht="22.95" customHeight="1" x14ac:dyDescent="0.25">
      <c r="A437"/>
      <c r="B437"/>
      <c r="C437"/>
      <c r="D437"/>
      <c r="E437"/>
      <c r="F437"/>
      <c r="G437"/>
      <c r="H437"/>
      <c r="I437"/>
      <c r="J437"/>
      <c r="K437"/>
      <c r="L437"/>
    </row>
    <row r="438" spans="1:12" ht="22.95" customHeight="1" x14ac:dyDescent="0.25">
      <c r="A438"/>
      <c r="B438"/>
      <c r="C438"/>
      <c r="D438"/>
      <c r="E438"/>
      <c r="F438"/>
      <c r="G438"/>
      <c r="H438"/>
      <c r="I438"/>
      <c r="J438"/>
      <c r="K438"/>
      <c r="L438"/>
    </row>
    <row r="439" spans="1:12" ht="22.95" customHeight="1" x14ac:dyDescent="0.25">
      <c r="A439"/>
      <c r="B439"/>
      <c r="C439"/>
      <c r="D439"/>
      <c r="E439"/>
      <c r="F439"/>
      <c r="G439"/>
      <c r="H439"/>
      <c r="I439"/>
      <c r="J439"/>
      <c r="K439"/>
      <c r="L439"/>
    </row>
    <row r="440" spans="1:12" ht="22.95" customHeight="1" x14ac:dyDescent="0.25">
      <c r="A440"/>
      <c r="B440"/>
      <c r="C440"/>
      <c r="D440"/>
      <c r="E440"/>
      <c r="F440"/>
      <c r="G440"/>
      <c r="H440"/>
      <c r="I440"/>
      <c r="J440"/>
      <c r="K440"/>
      <c r="L440"/>
    </row>
    <row r="441" spans="1:12" ht="22.95" customHeight="1" x14ac:dyDescent="0.25">
      <c r="A441"/>
      <c r="B441"/>
      <c r="C441"/>
      <c r="D441"/>
      <c r="E441"/>
      <c r="F441"/>
      <c r="G441"/>
      <c r="H441"/>
      <c r="I441"/>
      <c r="J441"/>
      <c r="K441"/>
      <c r="L441"/>
    </row>
    <row r="442" spans="1:12" ht="22.95" customHeight="1" x14ac:dyDescent="0.25">
      <c r="A442"/>
      <c r="B442"/>
      <c r="C442"/>
      <c r="D442"/>
      <c r="E442"/>
      <c r="F442"/>
      <c r="G442"/>
      <c r="H442"/>
      <c r="I442"/>
      <c r="J442"/>
      <c r="K442"/>
      <c r="L442"/>
    </row>
    <row r="443" spans="1:12" ht="22.95" customHeight="1" x14ac:dyDescent="0.25">
      <c r="A443"/>
      <c r="B443"/>
      <c r="C443"/>
      <c r="D443"/>
      <c r="E443"/>
      <c r="F443"/>
      <c r="G443"/>
      <c r="H443"/>
      <c r="I443"/>
      <c r="J443"/>
      <c r="K443"/>
      <c r="L443"/>
    </row>
    <row r="444" spans="1:12" ht="22.95" customHeight="1" x14ac:dyDescent="0.25">
      <c r="A444"/>
      <c r="B444"/>
      <c r="C444"/>
      <c r="D444"/>
      <c r="E444"/>
      <c r="F444"/>
      <c r="G444"/>
      <c r="H444"/>
      <c r="I444"/>
      <c r="J444"/>
      <c r="K444"/>
      <c r="L444"/>
    </row>
    <row r="445" spans="1:12" ht="22.95" customHeight="1" x14ac:dyDescent="0.25">
      <c r="A445"/>
      <c r="B445"/>
      <c r="C445"/>
      <c r="D445"/>
      <c r="E445"/>
      <c r="F445"/>
      <c r="G445"/>
      <c r="H445"/>
      <c r="I445"/>
      <c r="J445"/>
      <c r="K445"/>
      <c r="L445"/>
    </row>
    <row r="446" spans="1:12" ht="22.95" customHeight="1" x14ac:dyDescent="0.25">
      <c r="A446"/>
      <c r="B446"/>
      <c r="C446"/>
      <c r="D446"/>
      <c r="E446"/>
      <c r="F446"/>
      <c r="G446"/>
      <c r="H446"/>
      <c r="I446"/>
      <c r="J446"/>
      <c r="K446"/>
      <c r="L446"/>
    </row>
    <row r="447" spans="1:12" ht="22.95" customHeight="1" x14ac:dyDescent="0.25">
      <c r="A447"/>
      <c r="B447"/>
      <c r="C447"/>
      <c r="D447"/>
      <c r="E447"/>
      <c r="F447"/>
      <c r="G447"/>
      <c r="H447"/>
      <c r="I447"/>
      <c r="J447"/>
      <c r="K447"/>
      <c r="L447"/>
    </row>
    <row r="448" spans="1:12" ht="22.95" customHeight="1" x14ac:dyDescent="0.25">
      <c r="A448"/>
      <c r="B448"/>
      <c r="C448"/>
      <c r="D448"/>
      <c r="E448"/>
      <c r="F448"/>
      <c r="G448"/>
      <c r="H448"/>
      <c r="I448"/>
      <c r="J448"/>
      <c r="K448"/>
      <c r="L448"/>
    </row>
    <row r="449" spans="1:12" ht="22.95" customHeight="1" x14ac:dyDescent="0.25">
      <c r="A449"/>
      <c r="B449"/>
      <c r="C449"/>
      <c r="D449"/>
      <c r="E449"/>
      <c r="F449"/>
      <c r="G449"/>
      <c r="H449"/>
      <c r="I449"/>
      <c r="J449"/>
      <c r="K449"/>
      <c r="L449"/>
    </row>
    <row r="450" spans="1:12" ht="21" customHeight="1" x14ac:dyDescent="0.25">
      <c r="A450"/>
      <c r="B450"/>
      <c r="C450"/>
      <c r="D450"/>
      <c r="E450"/>
      <c r="F450"/>
      <c r="G450"/>
      <c r="H450"/>
      <c r="I450"/>
      <c r="J450"/>
      <c r="K450"/>
      <c r="L450"/>
    </row>
    <row r="451" spans="1:12" ht="21" customHeight="1" x14ac:dyDescent="0.25">
      <c r="A451"/>
      <c r="B451"/>
      <c r="C451"/>
      <c r="D451"/>
      <c r="E451"/>
      <c r="F451"/>
      <c r="G451"/>
      <c r="H451"/>
      <c r="I451"/>
      <c r="J451"/>
      <c r="K451"/>
      <c r="L451"/>
    </row>
    <row r="452" spans="1:12" ht="100.2" customHeight="1" x14ac:dyDescent="0.25">
      <c r="A452"/>
      <c r="B452"/>
      <c r="C452"/>
      <c r="D452"/>
      <c r="E452"/>
      <c r="F452"/>
      <c r="G452"/>
      <c r="H452"/>
      <c r="I452"/>
      <c r="J452"/>
      <c r="K452"/>
      <c r="L452"/>
    </row>
    <row r="453" spans="1:12" ht="19.95" customHeight="1" x14ac:dyDescent="0.25">
      <c r="A453"/>
      <c r="B453"/>
      <c r="C453"/>
      <c r="D453"/>
      <c r="E453"/>
      <c r="F453"/>
      <c r="G453"/>
      <c r="H453"/>
      <c r="I453"/>
      <c r="J453"/>
      <c r="K453"/>
      <c r="L453"/>
    </row>
    <row r="454" spans="1:12" ht="22.95" customHeight="1" x14ac:dyDescent="0.25">
      <c r="A454"/>
      <c r="B454"/>
      <c r="C454"/>
      <c r="D454"/>
      <c r="E454"/>
      <c r="F454"/>
      <c r="G454"/>
      <c r="H454"/>
      <c r="I454"/>
      <c r="J454"/>
      <c r="K454"/>
      <c r="L454"/>
    </row>
    <row r="455" spans="1:12" ht="22.95" customHeight="1" x14ac:dyDescent="0.25">
      <c r="A455"/>
      <c r="B455"/>
      <c r="C455"/>
      <c r="D455"/>
      <c r="E455"/>
      <c r="F455"/>
      <c r="G455"/>
      <c r="H455"/>
      <c r="I455"/>
      <c r="J455"/>
      <c r="K455"/>
      <c r="L455"/>
    </row>
    <row r="456" spans="1:12" ht="22.95" customHeight="1" x14ac:dyDescent="0.25">
      <c r="A456"/>
      <c r="B456"/>
      <c r="C456"/>
      <c r="D456"/>
      <c r="E456"/>
      <c r="F456"/>
      <c r="G456"/>
      <c r="H456"/>
      <c r="I456"/>
      <c r="J456"/>
      <c r="K456"/>
      <c r="L456"/>
    </row>
    <row r="457" spans="1:12" ht="22.95" customHeight="1" x14ac:dyDescent="0.25">
      <c r="A457"/>
      <c r="B457"/>
      <c r="C457"/>
      <c r="D457"/>
      <c r="E457"/>
      <c r="F457"/>
      <c r="G457"/>
      <c r="H457"/>
      <c r="I457"/>
      <c r="J457"/>
      <c r="K457"/>
      <c r="L457"/>
    </row>
    <row r="458" spans="1:12" ht="22.95" customHeight="1" x14ac:dyDescent="0.25">
      <c r="A458"/>
      <c r="B458"/>
      <c r="C458"/>
      <c r="D458"/>
      <c r="E458"/>
      <c r="F458"/>
      <c r="G458"/>
      <c r="H458"/>
      <c r="I458"/>
      <c r="J458"/>
      <c r="K458"/>
      <c r="L458"/>
    </row>
    <row r="459" spans="1:12" ht="22.95" customHeight="1" x14ac:dyDescent="0.25">
      <c r="A459"/>
      <c r="B459"/>
      <c r="C459"/>
      <c r="D459"/>
      <c r="E459"/>
      <c r="F459"/>
      <c r="G459"/>
      <c r="H459"/>
      <c r="I459"/>
      <c r="J459"/>
      <c r="K459"/>
      <c r="L459"/>
    </row>
    <row r="460" spans="1:12" ht="22.95" customHeight="1" x14ac:dyDescent="0.25">
      <c r="A460"/>
      <c r="B460"/>
      <c r="C460"/>
      <c r="D460"/>
      <c r="E460"/>
      <c r="F460"/>
      <c r="G460"/>
      <c r="H460"/>
      <c r="I460"/>
      <c r="J460"/>
      <c r="K460"/>
      <c r="L460"/>
    </row>
    <row r="461" spans="1:12" ht="22.95" customHeight="1" x14ac:dyDescent="0.25">
      <c r="A461"/>
      <c r="B461"/>
      <c r="C461"/>
      <c r="D461"/>
      <c r="E461"/>
      <c r="F461"/>
      <c r="G461"/>
      <c r="H461"/>
      <c r="I461"/>
      <c r="J461"/>
      <c r="K461"/>
      <c r="L461"/>
    </row>
    <row r="462" spans="1:12" ht="22.95" customHeight="1" x14ac:dyDescent="0.25">
      <c r="A462"/>
      <c r="B462"/>
      <c r="C462"/>
      <c r="D462"/>
      <c r="E462"/>
      <c r="F462"/>
      <c r="G462"/>
      <c r="H462"/>
      <c r="I462"/>
      <c r="J462"/>
      <c r="K462"/>
      <c r="L462"/>
    </row>
    <row r="463" spans="1:12" ht="22.95" customHeight="1" x14ac:dyDescent="0.25">
      <c r="A463"/>
      <c r="B463"/>
      <c r="C463"/>
      <c r="D463"/>
      <c r="E463"/>
      <c r="F463"/>
      <c r="G463"/>
      <c r="H463"/>
      <c r="I463"/>
      <c r="J463"/>
      <c r="K463"/>
      <c r="L463"/>
    </row>
    <row r="464" spans="1:12" ht="22.95" customHeight="1" x14ac:dyDescent="0.25">
      <c r="A464"/>
      <c r="B464"/>
      <c r="C464"/>
      <c r="D464"/>
      <c r="E464"/>
      <c r="F464"/>
      <c r="G464"/>
      <c r="H464"/>
      <c r="I464"/>
      <c r="J464"/>
      <c r="K464"/>
      <c r="L464"/>
    </row>
    <row r="465" spans="1:12" ht="22.95" customHeight="1" x14ac:dyDescent="0.25">
      <c r="A465"/>
      <c r="B465"/>
      <c r="C465"/>
      <c r="D465"/>
      <c r="E465"/>
      <c r="F465"/>
      <c r="G465"/>
      <c r="H465"/>
      <c r="I465"/>
      <c r="J465"/>
      <c r="K465"/>
      <c r="L465"/>
    </row>
    <row r="466" spans="1:12" ht="22.95" customHeight="1" x14ac:dyDescent="0.25">
      <c r="A466"/>
      <c r="B466"/>
      <c r="C466"/>
      <c r="D466"/>
      <c r="E466"/>
      <c r="F466"/>
      <c r="G466"/>
      <c r="H466"/>
      <c r="I466"/>
      <c r="J466"/>
      <c r="K466"/>
      <c r="L466"/>
    </row>
    <row r="467" spans="1:12" ht="22.95" customHeight="1" x14ac:dyDescent="0.25">
      <c r="A467"/>
      <c r="B467"/>
      <c r="C467"/>
      <c r="D467"/>
      <c r="E467"/>
      <c r="F467"/>
      <c r="G467"/>
      <c r="H467"/>
      <c r="I467"/>
      <c r="J467"/>
      <c r="K467"/>
      <c r="L467"/>
    </row>
    <row r="468" spans="1:12" ht="22.95" customHeight="1" x14ac:dyDescent="0.25">
      <c r="A468"/>
      <c r="B468"/>
      <c r="C468"/>
      <c r="D468"/>
      <c r="E468"/>
      <c r="F468"/>
      <c r="G468"/>
      <c r="H468"/>
      <c r="I468"/>
      <c r="J468"/>
      <c r="K468"/>
      <c r="L468"/>
    </row>
    <row r="469" spans="1:12" ht="22.95" customHeight="1" x14ac:dyDescent="0.25">
      <c r="A469"/>
      <c r="B469"/>
      <c r="C469"/>
      <c r="D469"/>
      <c r="E469"/>
      <c r="F469"/>
      <c r="G469"/>
      <c r="H469"/>
      <c r="I469"/>
      <c r="J469"/>
      <c r="K469"/>
      <c r="L469"/>
    </row>
    <row r="470" spans="1:12" ht="22.95" customHeight="1" x14ac:dyDescent="0.25">
      <c r="A470"/>
      <c r="B470"/>
      <c r="C470"/>
      <c r="D470"/>
      <c r="E470"/>
      <c r="F470"/>
      <c r="G470"/>
      <c r="H470"/>
      <c r="I470"/>
      <c r="J470"/>
      <c r="K470"/>
      <c r="L470"/>
    </row>
    <row r="471" spans="1:12" ht="22.95" customHeight="1" x14ac:dyDescent="0.25">
      <c r="A471"/>
      <c r="B471"/>
      <c r="C471"/>
      <c r="D471"/>
      <c r="E471"/>
      <c r="F471"/>
      <c r="G471"/>
      <c r="H471"/>
      <c r="I471"/>
      <c r="J471"/>
      <c r="K471"/>
      <c r="L471"/>
    </row>
    <row r="472" spans="1:12" ht="22.95" customHeight="1" x14ac:dyDescent="0.25">
      <c r="A472"/>
      <c r="B472"/>
      <c r="C472"/>
      <c r="D472"/>
      <c r="E472"/>
      <c r="F472"/>
      <c r="G472"/>
      <c r="H472"/>
      <c r="I472"/>
      <c r="J472"/>
      <c r="K472"/>
      <c r="L472"/>
    </row>
    <row r="473" spans="1:12" ht="22.95" customHeight="1" x14ac:dyDescent="0.25">
      <c r="A473"/>
      <c r="B473"/>
      <c r="C473"/>
      <c r="D473"/>
      <c r="E473"/>
      <c r="F473"/>
      <c r="G473"/>
      <c r="H473"/>
      <c r="I473"/>
      <c r="J473"/>
      <c r="K473"/>
      <c r="L473"/>
    </row>
    <row r="474" spans="1:12" ht="22.95" customHeight="1" x14ac:dyDescent="0.25">
      <c r="A474"/>
      <c r="B474"/>
      <c r="C474"/>
      <c r="D474"/>
      <c r="E474"/>
      <c r="F474"/>
      <c r="G474"/>
      <c r="H474"/>
      <c r="I474"/>
      <c r="J474"/>
      <c r="K474"/>
      <c r="L474"/>
    </row>
    <row r="475" spans="1:12" ht="22.95" customHeight="1" x14ac:dyDescent="0.25">
      <c r="A475"/>
      <c r="B475"/>
      <c r="C475"/>
      <c r="D475"/>
      <c r="E475"/>
      <c r="F475"/>
      <c r="G475"/>
      <c r="H475"/>
      <c r="I475"/>
      <c r="J475"/>
      <c r="K475"/>
      <c r="L475"/>
    </row>
    <row r="476" spans="1:12" ht="22.95" customHeight="1" x14ac:dyDescent="0.25">
      <c r="A476"/>
      <c r="B476"/>
      <c r="C476"/>
      <c r="D476"/>
      <c r="E476"/>
      <c r="F476"/>
      <c r="G476"/>
      <c r="H476"/>
      <c r="I476"/>
      <c r="J476"/>
      <c r="K476"/>
      <c r="L476"/>
    </row>
    <row r="477" spans="1:12" ht="22.95" customHeight="1" x14ac:dyDescent="0.25">
      <c r="A477"/>
      <c r="B477"/>
      <c r="C477"/>
      <c r="D477"/>
      <c r="E477"/>
      <c r="F477"/>
      <c r="G477"/>
      <c r="H477"/>
      <c r="I477"/>
      <c r="J477"/>
      <c r="K477"/>
      <c r="L477"/>
    </row>
    <row r="478" spans="1:12" ht="22.95" customHeight="1" x14ac:dyDescent="0.25">
      <c r="A478"/>
      <c r="B478"/>
      <c r="C478"/>
      <c r="D478"/>
      <c r="E478"/>
      <c r="F478"/>
      <c r="G478"/>
      <c r="H478"/>
      <c r="I478"/>
      <c r="J478"/>
      <c r="K478"/>
      <c r="L478"/>
    </row>
    <row r="479" spans="1:12" ht="22.95" customHeight="1" x14ac:dyDescent="0.25">
      <c r="A479"/>
      <c r="B479"/>
      <c r="C479"/>
      <c r="D479"/>
      <c r="E479"/>
      <c r="F479"/>
      <c r="G479"/>
      <c r="H479"/>
      <c r="I479"/>
      <c r="J479"/>
      <c r="K479"/>
      <c r="L479"/>
    </row>
    <row r="480" spans="1:12" ht="22.95" customHeight="1" x14ac:dyDescent="0.25">
      <c r="A480"/>
      <c r="B480"/>
      <c r="C480"/>
      <c r="D480"/>
      <c r="E480"/>
      <c r="F480"/>
      <c r="G480"/>
      <c r="H480"/>
      <c r="I480"/>
      <c r="J480"/>
      <c r="K480"/>
      <c r="L480"/>
    </row>
    <row r="481" spans="1:12" ht="22.95" customHeight="1" x14ac:dyDescent="0.25">
      <c r="A481"/>
      <c r="B481"/>
      <c r="C481"/>
      <c r="D481"/>
      <c r="E481"/>
      <c r="F481"/>
      <c r="G481"/>
      <c r="H481"/>
      <c r="I481"/>
      <c r="J481"/>
      <c r="K481"/>
      <c r="L481"/>
    </row>
    <row r="482" spans="1:12" ht="22.95" customHeight="1" x14ac:dyDescent="0.25">
      <c r="A482"/>
      <c r="B482"/>
      <c r="C482"/>
      <c r="D482"/>
      <c r="E482"/>
      <c r="F482"/>
      <c r="G482"/>
      <c r="H482"/>
      <c r="I482"/>
      <c r="J482"/>
      <c r="K482"/>
      <c r="L482"/>
    </row>
    <row r="483" spans="1:12" ht="22.95" customHeight="1" x14ac:dyDescent="0.25">
      <c r="A483"/>
      <c r="B483"/>
      <c r="C483"/>
      <c r="D483"/>
      <c r="E483"/>
      <c r="F483"/>
      <c r="G483"/>
      <c r="H483"/>
      <c r="I483"/>
      <c r="J483"/>
      <c r="K483"/>
      <c r="L483"/>
    </row>
    <row r="484" spans="1:12" ht="22.95" customHeight="1" x14ac:dyDescent="0.25">
      <c r="A484"/>
      <c r="B484"/>
      <c r="C484"/>
      <c r="D484"/>
      <c r="E484"/>
      <c r="F484"/>
      <c r="G484"/>
      <c r="H484"/>
      <c r="I484"/>
      <c r="J484"/>
      <c r="K484"/>
      <c r="L484"/>
    </row>
    <row r="485" spans="1:12" ht="22.95" customHeight="1" x14ac:dyDescent="0.25">
      <c r="A485"/>
      <c r="B485"/>
      <c r="C485"/>
      <c r="D485"/>
      <c r="E485"/>
      <c r="F485"/>
      <c r="G485"/>
      <c r="H485"/>
      <c r="I485"/>
      <c r="J485"/>
      <c r="K485"/>
      <c r="L485"/>
    </row>
    <row r="486" spans="1:12" ht="22.95" customHeight="1" x14ac:dyDescent="0.25">
      <c r="A486"/>
      <c r="B486"/>
      <c r="C486"/>
      <c r="D486"/>
      <c r="E486"/>
      <c r="F486"/>
      <c r="G486"/>
      <c r="H486"/>
      <c r="I486"/>
      <c r="J486"/>
      <c r="K486"/>
      <c r="L486"/>
    </row>
    <row r="487" spans="1:12" ht="22.95" customHeight="1" x14ac:dyDescent="0.25">
      <c r="A487"/>
      <c r="B487"/>
      <c r="C487"/>
      <c r="D487"/>
      <c r="E487"/>
      <c r="F487"/>
      <c r="G487"/>
      <c r="H487"/>
      <c r="I487"/>
      <c r="J487"/>
      <c r="K487"/>
      <c r="L487"/>
    </row>
    <row r="488" spans="1:12" ht="22.95" customHeight="1" x14ac:dyDescent="0.25">
      <c r="A488"/>
      <c r="B488"/>
      <c r="C488"/>
      <c r="D488"/>
      <c r="E488"/>
      <c r="F488"/>
      <c r="G488"/>
      <c r="H488"/>
      <c r="I488"/>
      <c r="J488"/>
      <c r="K488"/>
      <c r="L488"/>
    </row>
    <row r="489" spans="1:12" ht="22.95" customHeight="1" x14ac:dyDescent="0.25">
      <c r="A489"/>
      <c r="B489"/>
      <c r="C489"/>
      <c r="D489"/>
      <c r="E489"/>
      <c r="F489"/>
      <c r="G489"/>
      <c r="H489"/>
      <c r="I489"/>
      <c r="J489"/>
      <c r="K489"/>
      <c r="L489"/>
    </row>
    <row r="490" spans="1:12" ht="22.95" customHeight="1" x14ac:dyDescent="0.25">
      <c r="A490"/>
      <c r="B490"/>
      <c r="C490"/>
      <c r="D490"/>
      <c r="E490"/>
      <c r="F490"/>
      <c r="G490"/>
      <c r="H490"/>
      <c r="I490"/>
      <c r="J490"/>
      <c r="K490"/>
      <c r="L490"/>
    </row>
    <row r="491" spans="1:12" ht="22.95" customHeight="1" x14ac:dyDescent="0.25">
      <c r="A491"/>
      <c r="B491"/>
      <c r="C491"/>
      <c r="D491"/>
      <c r="E491"/>
      <c r="F491"/>
      <c r="G491"/>
      <c r="H491"/>
      <c r="I491"/>
      <c r="J491"/>
      <c r="K491"/>
      <c r="L491"/>
    </row>
    <row r="492" spans="1:12" ht="22.95" customHeight="1" x14ac:dyDescent="0.25">
      <c r="A492"/>
      <c r="B492"/>
      <c r="C492"/>
      <c r="D492"/>
      <c r="E492"/>
      <c r="F492"/>
      <c r="G492"/>
      <c r="H492"/>
      <c r="I492"/>
      <c r="J492"/>
      <c r="K492"/>
      <c r="L492"/>
    </row>
    <row r="493" spans="1:12" ht="22.95" customHeight="1" x14ac:dyDescent="0.25">
      <c r="A493"/>
      <c r="B493"/>
      <c r="C493"/>
      <c r="D493"/>
      <c r="E493"/>
      <c r="F493"/>
      <c r="G493"/>
      <c r="H493"/>
      <c r="I493"/>
      <c r="J493"/>
      <c r="K493"/>
      <c r="L493"/>
    </row>
    <row r="494" spans="1:12" ht="22.95" customHeight="1" x14ac:dyDescent="0.25">
      <c r="A494"/>
      <c r="B494"/>
      <c r="C494"/>
      <c r="D494"/>
      <c r="E494"/>
      <c r="F494"/>
      <c r="G494"/>
      <c r="H494"/>
      <c r="I494"/>
      <c r="J494"/>
      <c r="K494"/>
      <c r="L494"/>
    </row>
    <row r="495" spans="1:12" ht="22.95" customHeight="1" x14ac:dyDescent="0.25">
      <c r="A495"/>
      <c r="B495"/>
      <c r="C495"/>
      <c r="D495"/>
      <c r="E495"/>
      <c r="F495"/>
      <c r="G495"/>
      <c r="H495"/>
      <c r="I495"/>
      <c r="J495"/>
      <c r="K495"/>
      <c r="L495"/>
    </row>
    <row r="496" spans="1:12" ht="22.95" customHeight="1" x14ac:dyDescent="0.25">
      <c r="A496"/>
      <c r="B496"/>
      <c r="C496"/>
      <c r="D496"/>
      <c r="E496"/>
      <c r="F496"/>
      <c r="G496"/>
      <c r="H496"/>
      <c r="I496"/>
      <c r="J496"/>
      <c r="K496"/>
      <c r="L496"/>
    </row>
    <row r="497" spans="1:12" ht="22.95" customHeight="1" x14ac:dyDescent="0.25">
      <c r="A497"/>
      <c r="B497"/>
      <c r="C497"/>
      <c r="D497"/>
      <c r="E497"/>
      <c r="F497"/>
      <c r="G497"/>
      <c r="H497"/>
      <c r="I497"/>
      <c r="J497"/>
      <c r="K497"/>
      <c r="L497"/>
    </row>
    <row r="498" spans="1:12" ht="22.95" customHeight="1" x14ac:dyDescent="0.25">
      <c r="A498"/>
      <c r="B498"/>
      <c r="C498"/>
      <c r="D498"/>
      <c r="E498"/>
      <c r="F498"/>
      <c r="G498"/>
      <c r="H498"/>
      <c r="I498"/>
      <c r="J498"/>
      <c r="K498"/>
      <c r="L498"/>
    </row>
    <row r="499" spans="1:12" ht="22.95" customHeight="1" x14ac:dyDescent="0.25">
      <c r="A499"/>
      <c r="B499"/>
      <c r="C499"/>
      <c r="D499"/>
      <c r="E499"/>
      <c r="F499"/>
      <c r="G499"/>
      <c r="H499"/>
      <c r="I499"/>
      <c r="J499"/>
      <c r="K499"/>
      <c r="L499"/>
    </row>
    <row r="500" spans="1:12" ht="22.95" customHeight="1" x14ac:dyDescent="0.25">
      <c r="A500"/>
      <c r="B500"/>
      <c r="C500"/>
      <c r="D500"/>
      <c r="E500"/>
      <c r="F500"/>
      <c r="G500"/>
      <c r="H500"/>
      <c r="I500"/>
      <c r="J500"/>
      <c r="K500"/>
      <c r="L500"/>
    </row>
    <row r="501" spans="1:12" ht="22.95" customHeight="1" x14ac:dyDescent="0.25">
      <c r="A501"/>
      <c r="B501"/>
      <c r="C501"/>
      <c r="D501"/>
      <c r="E501"/>
      <c r="F501"/>
      <c r="G501"/>
      <c r="H501"/>
      <c r="I501"/>
      <c r="J501"/>
      <c r="K501"/>
      <c r="L501"/>
    </row>
    <row r="502" spans="1:12" ht="22.95" customHeight="1" x14ac:dyDescent="0.25">
      <c r="A502"/>
      <c r="B502"/>
      <c r="C502"/>
      <c r="D502"/>
      <c r="E502"/>
      <c r="F502"/>
      <c r="G502"/>
      <c r="H502"/>
      <c r="I502"/>
      <c r="J502"/>
      <c r="K502"/>
      <c r="L502"/>
    </row>
    <row r="503" spans="1:12" ht="22.95" customHeight="1" x14ac:dyDescent="0.25">
      <c r="A503"/>
      <c r="B503"/>
      <c r="C503"/>
      <c r="D503"/>
      <c r="E503"/>
      <c r="F503"/>
      <c r="G503"/>
      <c r="H503"/>
      <c r="I503"/>
      <c r="J503"/>
      <c r="K503"/>
      <c r="L503"/>
    </row>
    <row r="504" spans="1:12" ht="22.95" customHeight="1" x14ac:dyDescent="0.25">
      <c r="A504"/>
      <c r="B504"/>
      <c r="C504"/>
      <c r="D504"/>
      <c r="E504"/>
      <c r="F504"/>
      <c r="G504"/>
      <c r="H504"/>
      <c r="I504"/>
      <c r="J504"/>
      <c r="K504"/>
      <c r="L504"/>
    </row>
    <row r="505" spans="1:12" ht="22.95" customHeight="1" x14ac:dyDescent="0.25">
      <c r="A505"/>
      <c r="B505"/>
      <c r="C505"/>
      <c r="D505"/>
      <c r="E505"/>
      <c r="F505"/>
      <c r="G505"/>
      <c r="H505"/>
      <c r="I505"/>
      <c r="J505"/>
      <c r="K505"/>
      <c r="L505"/>
    </row>
    <row r="506" spans="1:12" ht="22.95" customHeight="1" x14ac:dyDescent="0.25">
      <c r="A506"/>
      <c r="B506"/>
      <c r="C506"/>
      <c r="D506"/>
      <c r="E506"/>
      <c r="F506"/>
      <c r="G506"/>
      <c r="H506"/>
      <c r="I506"/>
      <c r="J506"/>
      <c r="K506"/>
      <c r="L506"/>
    </row>
    <row r="507" spans="1:12" ht="22.95" customHeight="1" x14ac:dyDescent="0.25">
      <c r="A507"/>
      <c r="B507"/>
      <c r="C507"/>
      <c r="D507"/>
      <c r="E507"/>
      <c r="F507"/>
      <c r="G507"/>
      <c r="H507"/>
      <c r="I507"/>
      <c r="J507"/>
      <c r="K507"/>
      <c r="L507"/>
    </row>
    <row r="508" spans="1:12" ht="22.95" customHeight="1" x14ac:dyDescent="0.25">
      <c r="A508"/>
      <c r="B508"/>
      <c r="C508"/>
      <c r="D508"/>
      <c r="E508"/>
      <c r="F508"/>
      <c r="G508"/>
      <c r="H508"/>
      <c r="I508"/>
      <c r="J508"/>
      <c r="K508"/>
      <c r="L508"/>
    </row>
    <row r="509" spans="1:12" ht="22.95" customHeight="1" x14ac:dyDescent="0.25">
      <c r="A509"/>
      <c r="B509"/>
      <c r="C509"/>
      <c r="D509"/>
      <c r="E509"/>
      <c r="F509"/>
      <c r="G509"/>
      <c r="H509"/>
      <c r="I509"/>
      <c r="J509"/>
      <c r="K509"/>
      <c r="L509"/>
    </row>
    <row r="510" spans="1:12" ht="22.95" customHeight="1" x14ac:dyDescent="0.25">
      <c r="A510"/>
      <c r="B510"/>
      <c r="C510"/>
      <c r="D510"/>
      <c r="E510"/>
      <c r="F510"/>
      <c r="G510"/>
      <c r="H510"/>
      <c r="I510"/>
      <c r="J510"/>
      <c r="K510"/>
      <c r="L510"/>
    </row>
    <row r="511" spans="1:12" ht="22.95" customHeight="1" x14ac:dyDescent="0.25">
      <c r="A511"/>
      <c r="B511"/>
      <c r="C511"/>
      <c r="D511"/>
      <c r="E511"/>
      <c r="F511"/>
      <c r="G511"/>
      <c r="H511"/>
      <c r="I511"/>
      <c r="J511"/>
      <c r="K511"/>
      <c r="L511"/>
    </row>
    <row r="512" spans="1:12" ht="22.95" customHeight="1" x14ac:dyDescent="0.25">
      <c r="A512"/>
      <c r="B512"/>
      <c r="C512"/>
      <c r="D512"/>
      <c r="E512"/>
      <c r="F512"/>
      <c r="G512"/>
      <c r="H512"/>
      <c r="I512"/>
      <c r="J512"/>
      <c r="K512"/>
      <c r="L512"/>
    </row>
    <row r="513" spans="1:12" ht="22.95" customHeight="1" x14ac:dyDescent="0.25">
      <c r="A513"/>
      <c r="B513"/>
      <c r="C513"/>
      <c r="D513"/>
      <c r="E513"/>
      <c r="F513"/>
      <c r="G513"/>
      <c r="H513"/>
      <c r="I513"/>
      <c r="J513"/>
      <c r="K513"/>
      <c r="L513"/>
    </row>
    <row r="514" spans="1:12" ht="22.95" customHeight="1" x14ac:dyDescent="0.25">
      <c r="A514"/>
      <c r="B514"/>
      <c r="C514"/>
      <c r="D514"/>
      <c r="E514"/>
      <c r="F514"/>
      <c r="G514"/>
      <c r="H514"/>
      <c r="I514"/>
      <c r="J514"/>
      <c r="K514"/>
      <c r="L514"/>
    </row>
    <row r="515" spans="1:12" ht="21.6" customHeight="1" x14ac:dyDescent="0.25">
      <c r="A515"/>
      <c r="B515"/>
      <c r="C515"/>
      <c r="D515"/>
      <c r="E515"/>
      <c r="F515"/>
      <c r="G515"/>
      <c r="H515"/>
      <c r="I515"/>
      <c r="J515"/>
      <c r="K515"/>
      <c r="L515"/>
    </row>
    <row r="516" spans="1:12" ht="21" customHeight="1" x14ac:dyDescent="0.25">
      <c r="A516"/>
      <c r="B516"/>
      <c r="C516"/>
      <c r="D516"/>
      <c r="E516"/>
      <c r="F516"/>
      <c r="G516"/>
      <c r="H516"/>
      <c r="I516"/>
      <c r="J516"/>
      <c r="K516"/>
      <c r="L516"/>
    </row>
    <row r="517" spans="1:12" ht="100.2" customHeight="1" x14ac:dyDescent="0.25">
      <c r="A517"/>
      <c r="B517"/>
      <c r="C517"/>
      <c r="D517"/>
      <c r="E517"/>
      <c r="F517"/>
      <c r="G517"/>
      <c r="H517"/>
      <c r="I517"/>
      <c r="J517"/>
      <c r="K517"/>
      <c r="L517"/>
    </row>
    <row r="518" spans="1:12" ht="19.95" customHeight="1" x14ac:dyDescent="0.25">
      <c r="A518"/>
      <c r="B518"/>
      <c r="C518"/>
      <c r="D518"/>
      <c r="E518"/>
      <c r="F518"/>
      <c r="G518"/>
      <c r="H518"/>
      <c r="I518"/>
      <c r="J518"/>
      <c r="K518"/>
      <c r="L518"/>
    </row>
    <row r="519" spans="1:12" ht="22.95" customHeight="1" x14ac:dyDescent="0.25">
      <c r="A519"/>
      <c r="B519"/>
      <c r="C519"/>
      <c r="D519"/>
      <c r="E519"/>
      <c r="F519"/>
      <c r="G519"/>
      <c r="H519"/>
      <c r="I519"/>
      <c r="J519"/>
      <c r="K519"/>
      <c r="L519"/>
    </row>
    <row r="520" spans="1:12" ht="22.95" customHeight="1" x14ac:dyDescent="0.25">
      <c r="A520"/>
      <c r="B520"/>
      <c r="C520"/>
      <c r="D520"/>
      <c r="E520"/>
      <c r="F520"/>
      <c r="G520"/>
      <c r="H520"/>
      <c r="I520"/>
      <c r="J520"/>
      <c r="K520"/>
      <c r="L520"/>
    </row>
    <row r="521" spans="1:12" ht="22.95" customHeight="1" x14ac:dyDescent="0.25">
      <c r="A521"/>
      <c r="B521"/>
      <c r="C521"/>
      <c r="D521"/>
      <c r="E521"/>
      <c r="F521"/>
      <c r="G521"/>
      <c r="H521"/>
      <c r="I521"/>
      <c r="J521"/>
      <c r="K521"/>
      <c r="L521"/>
    </row>
    <row r="522" spans="1:12" ht="22.95" customHeight="1" x14ac:dyDescent="0.25">
      <c r="A522"/>
      <c r="B522"/>
      <c r="C522"/>
      <c r="D522"/>
      <c r="E522"/>
      <c r="F522"/>
      <c r="G522"/>
      <c r="H522"/>
      <c r="I522"/>
      <c r="J522"/>
      <c r="K522"/>
      <c r="L522"/>
    </row>
    <row r="523" spans="1:12" ht="22.95" customHeight="1" x14ac:dyDescent="0.25">
      <c r="A523"/>
      <c r="B523"/>
      <c r="C523"/>
      <c r="D523"/>
      <c r="E523"/>
      <c r="F523"/>
      <c r="G523"/>
      <c r="H523"/>
      <c r="I523"/>
      <c r="J523"/>
      <c r="K523"/>
      <c r="L523"/>
    </row>
    <row r="524" spans="1:12" ht="22.95" customHeight="1" x14ac:dyDescent="0.25">
      <c r="A524"/>
      <c r="B524"/>
      <c r="C524"/>
      <c r="D524"/>
      <c r="E524"/>
      <c r="F524"/>
      <c r="G524"/>
      <c r="H524"/>
      <c r="I524"/>
      <c r="J524"/>
      <c r="K524"/>
      <c r="L524"/>
    </row>
    <row r="525" spans="1:12" ht="22.95" customHeight="1" x14ac:dyDescent="0.25">
      <c r="A525"/>
      <c r="B525"/>
      <c r="C525"/>
      <c r="D525"/>
      <c r="E525"/>
      <c r="F525"/>
      <c r="G525"/>
      <c r="H525"/>
      <c r="I525"/>
      <c r="J525"/>
      <c r="K525"/>
      <c r="L525"/>
    </row>
    <row r="526" spans="1:12" ht="22.95" customHeight="1" x14ac:dyDescent="0.25">
      <c r="A526"/>
      <c r="B526"/>
      <c r="C526"/>
      <c r="D526"/>
      <c r="E526"/>
      <c r="F526"/>
      <c r="G526"/>
      <c r="H526"/>
      <c r="I526"/>
      <c r="J526"/>
      <c r="K526"/>
      <c r="L526"/>
    </row>
    <row r="527" spans="1:12" ht="22.95" customHeight="1" x14ac:dyDescent="0.25">
      <c r="A527"/>
      <c r="B527"/>
      <c r="C527"/>
      <c r="D527"/>
      <c r="E527"/>
      <c r="F527"/>
      <c r="G527"/>
      <c r="H527"/>
      <c r="I527"/>
      <c r="J527"/>
      <c r="K527"/>
      <c r="L527"/>
    </row>
    <row r="528" spans="1:12" ht="22.95" customHeight="1" x14ac:dyDescent="0.25">
      <c r="A528"/>
      <c r="B528"/>
      <c r="C528"/>
      <c r="D528"/>
      <c r="E528"/>
      <c r="F528"/>
      <c r="G528"/>
      <c r="H528"/>
      <c r="I528"/>
      <c r="J528"/>
      <c r="K528"/>
      <c r="L528"/>
    </row>
    <row r="529" spans="1:12" ht="22.95" customHeight="1" x14ac:dyDescent="0.25">
      <c r="A529"/>
      <c r="B529"/>
      <c r="C529"/>
      <c r="D529"/>
      <c r="E529"/>
      <c r="F529"/>
      <c r="G529"/>
      <c r="H529"/>
      <c r="I529"/>
      <c r="J529"/>
      <c r="K529"/>
      <c r="L529"/>
    </row>
    <row r="530" spans="1:12" ht="22.95" customHeight="1" x14ac:dyDescent="0.25">
      <c r="A530"/>
      <c r="B530"/>
      <c r="C530"/>
      <c r="D530"/>
      <c r="E530"/>
      <c r="F530"/>
      <c r="G530"/>
      <c r="H530"/>
      <c r="I530"/>
      <c r="J530"/>
      <c r="K530"/>
      <c r="L530"/>
    </row>
    <row r="531" spans="1:12" ht="22.95" customHeight="1" x14ac:dyDescent="0.25">
      <c r="A531"/>
      <c r="B531"/>
      <c r="C531"/>
      <c r="D531"/>
      <c r="E531"/>
      <c r="F531"/>
      <c r="G531"/>
      <c r="H531"/>
      <c r="I531"/>
      <c r="J531"/>
      <c r="K531"/>
      <c r="L531"/>
    </row>
    <row r="532" spans="1:12" ht="22.95" customHeight="1" x14ac:dyDescent="0.25">
      <c r="A532"/>
      <c r="B532"/>
      <c r="C532"/>
      <c r="D532"/>
      <c r="E532"/>
      <c r="F532"/>
      <c r="G532"/>
      <c r="H532"/>
      <c r="I532"/>
      <c r="J532"/>
      <c r="K532"/>
      <c r="L532"/>
    </row>
    <row r="533" spans="1:12" ht="22.95" customHeight="1" x14ac:dyDescent="0.25">
      <c r="A533"/>
      <c r="B533"/>
      <c r="C533"/>
      <c r="D533"/>
      <c r="E533"/>
      <c r="F533"/>
      <c r="G533"/>
      <c r="H533"/>
      <c r="I533"/>
      <c r="J533"/>
      <c r="K533"/>
      <c r="L533"/>
    </row>
    <row r="534" spans="1:12" ht="22.95" customHeight="1" x14ac:dyDescent="0.25">
      <c r="A534"/>
      <c r="B534"/>
      <c r="C534"/>
      <c r="D534"/>
      <c r="E534"/>
      <c r="F534"/>
      <c r="G534"/>
      <c r="H534"/>
      <c r="I534"/>
      <c r="J534"/>
      <c r="K534"/>
      <c r="L534"/>
    </row>
    <row r="535" spans="1:12" ht="22.95" customHeight="1" x14ac:dyDescent="0.25">
      <c r="A535"/>
      <c r="B535"/>
      <c r="C535"/>
      <c r="D535"/>
      <c r="E535"/>
      <c r="F535"/>
      <c r="G535"/>
      <c r="H535"/>
      <c r="I535"/>
      <c r="J535"/>
      <c r="K535"/>
      <c r="L535"/>
    </row>
    <row r="536" spans="1:12" ht="22.95" customHeight="1" x14ac:dyDescent="0.25">
      <c r="A536"/>
      <c r="B536"/>
      <c r="C536"/>
      <c r="D536"/>
      <c r="E536"/>
      <c r="F536"/>
      <c r="G536"/>
      <c r="H536"/>
      <c r="I536"/>
      <c r="J536"/>
      <c r="K536"/>
      <c r="L536"/>
    </row>
    <row r="537" spans="1:12" ht="22.95" customHeight="1" x14ac:dyDescent="0.25">
      <c r="A537"/>
      <c r="B537"/>
      <c r="C537"/>
      <c r="D537"/>
      <c r="E537"/>
      <c r="F537"/>
      <c r="G537"/>
      <c r="H537"/>
      <c r="I537"/>
      <c r="J537"/>
      <c r="K537"/>
      <c r="L537"/>
    </row>
    <row r="538" spans="1:12" ht="22.95" customHeight="1" x14ac:dyDescent="0.25">
      <c r="A538"/>
      <c r="B538"/>
      <c r="C538"/>
      <c r="D538"/>
      <c r="E538"/>
      <c r="F538"/>
      <c r="G538"/>
      <c r="H538"/>
      <c r="I538"/>
      <c r="J538"/>
      <c r="K538"/>
      <c r="L538"/>
    </row>
    <row r="539" spans="1:12" ht="22.95" customHeight="1" x14ac:dyDescent="0.25">
      <c r="A539"/>
      <c r="B539"/>
      <c r="C539"/>
      <c r="D539"/>
      <c r="E539"/>
      <c r="F539"/>
      <c r="G539"/>
      <c r="H539"/>
      <c r="I539"/>
      <c r="J539"/>
      <c r="K539"/>
      <c r="L539"/>
    </row>
    <row r="540" spans="1:12" ht="22.95" customHeight="1" x14ac:dyDescent="0.25">
      <c r="A540"/>
      <c r="B540"/>
      <c r="C540"/>
      <c r="D540"/>
      <c r="E540"/>
      <c r="F540"/>
      <c r="G540"/>
      <c r="H540"/>
      <c r="I540"/>
      <c r="J540"/>
      <c r="K540"/>
      <c r="L540"/>
    </row>
    <row r="541" spans="1:12" ht="22.95" customHeight="1" x14ac:dyDescent="0.25">
      <c r="A541"/>
      <c r="B541"/>
      <c r="C541"/>
      <c r="D541"/>
      <c r="E541"/>
      <c r="F541"/>
      <c r="G541"/>
      <c r="H541"/>
      <c r="I541"/>
      <c r="J541"/>
      <c r="K541"/>
      <c r="L541"/>
    </row>
    <row r="542" spans="1:12" ht="22.95" customHeight="1" x14ac:dyDescent="0.25">
      <c r="A542"/>
      <c r="B542"/>
      <c r="C542"/>
      <c r="D542"/>
      <c r="E542"/>
      <c r="F542"/>
      <c r="G542"/>
      <c r="H542"/>
      <c r="I542"/>
      <c r="J542"/>
      <c r="K542"/>
      <c r="L542"/>
    </row>
    <row r="543" spans="1:12" ht="22.95" customHeight="1" x14ac:dyDescent="0.25">
      <c r="A543"/>
      <c r="B543"/>
      <c r="C543"/>
      <c r="D543"/>
      <c r="E543"/>
      <c r="F543"/>
      <c r="G543"/>
      <c r="H543"/>
      <c r="I543"/>
      <c r="J543"/>
      <c r="K543"/>
      <c r="L543"/>
    </row>
    <row r="544" spans="1:12" ht="22.95" customHeight="1" x14ac:dyDescent="0.25">
      <c r="A544"/>
      <c r="B544"/>
      <c r="C544"/>
      <c r="D544"/>
      <c r="E544"/>
      <c r="F544"/>
      <c r="G544"/>
      <c r="H544"/>
      <c r="I544"/>
      <c r="J544"/>
      <c r="K544"/>
      <c r="L544"/>
    </row>
    <row r="545" spans="1:12" ht="22.95" customHeight="1" x14ac:dyDescent="0.25">
      <c r="A545"/>
      <c r="B545"/>
      <c r="C545"/>
      <c r="D545"/>
      <c r="E545"/>
      <c r="F545"/>
      <c r="G545"/>
      <c r="H545"/>
      <c r="I545"/>
      <c r="J545"/>
      <c r="K545"/>
      <c r="L545"/>
    </row>
    <row r="546" spans="1:12" ht="22.95" customHeight="1" x14ac:dyDescent="0.25">
      <c r="A546"/>
      <c r="B546"/>
      <c r="C546"/>
      <c r="D546"/>
      <c r="E546"/>
      <c r="F546"/>
      <c r="G546"/>
      <c r="H546"/>
      <c r="I546"/>
      <c r="J546"/>
      <c r="K546"/>
      <c r="L546"/>
    </row>
    <row r="547" spans="1:12" ht="22.95" customHeight="1" x14ac:dyDescent="0.25">
      <c r="A547"/>
      <c r="B547"/>
      <c r="C547"/>
      <c r="D547"/>
      <c r="E547"/>
      <c r="F547"/>
      <c r="G547"/>
      <c r="H547"/>
      <c r="I547"/>
      <c r="J547"/>
      <c r="K547"/>
      <c r="L547"/>
    </row>
    <row r="548" spans="1:12" ht="22.95" customHeight="1" x14ac:dyDescent="0.25">
      <c r="A548"/>
      <c r="B548"/>
      <c r="C548"/>
      <c r="D548"/>
      <c r="E548"/>
      <c r="F548"/>
      <c r="G548"/>
      <c r="H548"/>
      <c r="I548"/>
      <c r="J548"/>
      <c r="K548"/>
      <c r="L548"/>
    </row>
    <row r="549" spans="1:12" ht="22.95" customHeight="1" x14ac:dyDescent="0.25">
      <c r="A549"/>
      <c r="B549"/>
      <c r="C549"/>
      <c r="D549"/>
      <c r="E549"/>
      <c r="F549"/>
      <c r="G549"/>
      <c r="H549"/>
      <c r="I549"/>
      <c r="J549"/>
      <c r="K549"/>
      <c r="L549"/>
    </row>
    <row r="550" spans="1:12" ht="22.95" customHeight="1" x14ac:dyDescent="0.25">
      <c r="A550"/>
      <c r="B550"/>
      <c r="C550"/>
      <c r="D550"/>
      <c r="E550"/>
      <c r="F550"/>
      <c r="G550"/>
      <c r="H550"/>
      <c r="I550"/>
      <c r="J550"/>
      <c r="K550"/>
      <c r="L550"/>
    </row>
    <row r="551" spans="1:12" ht="22.95" customHeight="1" x14ac:dyDescent="0.25">
      <c r="A551"/>
      <c r="B551"/>
      <c r="C551"/>
      <c r="D551"/>
      <c r="E551"/>
      <c r="F551"/>
      <c r="G551"/>
      <c r="H551"/>
      <c r="I551"/>
      <c r="J551"/>
      <c r="K551"/>
      <c r="L551"/>
    </row>
    <row r="552" spans="1:12" ht="22.95" customHeight="1" x14ac:dyDescent="0.25">
      <c r="A552"/>
      <c r="B552"/>
      <c r="C552"/>
      <c r="D552"/>
      <c r="E552"/>
      <c r="F552"/>
      <c r="G552"/>
      <c r="H552"/>
      <c r="I552"/>
      <c r="J552"/>
      <c r="K552"/>
      <c r="L552"/>
    </row>
    <row r="553" spans="1:12" ht="22.95" customHeight="1" x14ac:dyDescent="0.25">
      <c r="A553"/>
      <c r="B553"/>
      <c r="C553"/>
      <c r="D553"/>
      <c r="E553"/>
      <c r="F553"/>
      <c r="G553"/>
      <c r="H553"/>
      <c r="I553"/>
      <c r="J553"/>
      <c r="K553"/>
      <c r="L553"/>
    </row>
    <row r="554" spans="1:12" ht="22.95" customHeight="1" x14ac:dyDescent="0.25">
      <c r="A554"/>
      <c r="B554"/>
      <c r="C554"/>
      <c r="D554"/>
      <c r="E554"/>
      <c r="F554"/>
      <c r="G554"/>
      <c r="H554"/>
      <c r="I554"/>
      <c r="J554"/>
      <c r="K554"/>
      <c r="L554"/>
    </row>
    <row r="555" spans="1:12" ht="22.95" customHeight="1" x14ac:dyDescent="0.25">
      <c r="A555"/>
      <c r="B555"/>
      <c r="C555"/>
      <c r="D555"/>
      <c r="E555"/>
      <c r="F555"/>
      <c r="G555"/>
      <c r="H555"/>
      <c r="I555"/>
      <c r="J555"/>
      <c r="K555"/>
      <c r="L555"/>
    </row>
    <row r="556" spans="1:12" ht="22.95" customHeight="1" x14ac:dyDescent="0.25">
      <c r="A556"/>
      <c r="B556"/>
      <c r="C556"/>
      <c r="D556"/>
      <c r="E556"/>
      <c r="F556"/>
      <c r="G556"/>
      <c r="H556"/>
      <c r="I556"/>
      <c r="J556"/>
      <c r="K556"/>
      <c r="L556"/>
    </row>
    <row r="557" spans="1:12" ht="22.95" customHeight="1" x14ac:dyDescent="0.25">
      <c r="A557"/>
      <c r="B557"/>
      <c r="C557"/>
      <c r="D557"/>
      <c r="E557"/>
      <c r="F557"/>
      <c r="G557"/>
      <c r="H557"/>
      <c r="I557"/>
      <c r="J557"/>
      <c r="K557"/>
      <c r="L557"/>
    </row>
    <row r="558" spans="1:12" ht="22.95" customHeight="1" x14ac:dyDescent="0.25">
      <c r="A558"/>
      <c r="B558"/>
      <c r="C558"/>
      <c r="D558"/>
      <c r="E558"/>
      <c r="F558"/>
      <c r="G558"/>
      <c r="H558"/>
      <c r="I558"/>
      <c r="J558"/>
      <c r="K558"/>
      <c r="L558"/>
    </row>
    <row r="559" spans="1:12" ht="22.95" customHeight="1" x14ac:dyDescent="0.25">
      <c r="A559"/>
      <c r="B559"/>
      <c r="C559"/>
      <c r="D559"/>
      <c r="E559"/>
      <c r="F559"/>
      <c r="G559"/>
      <c r="H559"/>
      <c r="I559"/>
      <c r="J559"/>
      <c r="K559"/>
      <c r="L559"/>
    </row>
    <row r="560" spans="1:12" ht="22.95" customHeight="1" x14ac:dyDescent="0.25">
      <c r="A560"/>
      <c r="B560"/>
      <c r="C560"/>
      <c r="D560"/>
      <c r="E560"/>
      <c r="F560"/>
      <c r="G560"/>
      <c r="H560"/>
      <c r="I560"/>
      <c r="J560"/>
      <c r="K560"/>
      <c r="L560"/>
    </row>
    <row r="561" spans="1:12" ht="22.95" customHeight="1" x14ac:dyDescent="0.25">
      <c r="A561"/>
      <c r="B561"/>
      <c r="C561"/>
      <c r="D561"/>
      <c r="E561"/>
      <c r="F561"/>
      <c r="G561"/>
      <c r="H561"/>
      <c r="I561"/>
      <c r="J561"/>
      <c r="K561"/>
      <c r="L561"/>
    </row>
    <row r="562" spans="1:12" ht="22.95" customHeight="1" x14ac:dyDescent="0.25">
      <c r="A562"/>
      <c r="B562"/>
      <c r="C562"/>
      <c r="D562"/>
      <c r="E562"/>
      <c r="F562"/>
      <c r="G562"/>
      <c r="H562"/>
      <c r="I562"/>
      <c r="J562"/>
      <c r="K562"/>
      <c r="L562"/>
    </row>
    <row r="563" spans="1:12" ht="22.95" customHeight="1" x14ac:dyDescent="0.25">
      <c r="A563"/>
      <c r="B563"/>
      <c r="C563"/>
      <c r="D563"/>
      <c r="E563"/>
      <c r="F563"/>
      <c r="G563"/>
      <c r="H563"/>
      <c r="I563"/>
      <c r="J563"/>
      <c r="K563"/>
      <c r="L563"/>
    </row>
    <row r="564" spans="1:12" ht="22.95" customHeight="1" x14ac:dyDescent="0.25">
      <c r="A564"/>
      <c r="B564"/>
      <c r="C564"/>
      <c r="D564"/>
      <c r="E564"/>
      <c r="F564"/>
      <c r="G564"/>
      <c r="H564"/>
      <c r="I564"/>
      <c r="J564"/>
      <c r="K564"/>
      <c r="L564"/>
    </row>
    <row r="565" spans="1:12" ht="22.95" customHeight="1" x14ac:dyDescent="0.25">
      <c r="A565"/>
      <c r="B565"/>
      <c r="C565"/>
      <c r="D565"/>
      <c r="E565"/>
      <c r="F565"/>
      <c r="G565"/>
      <c r="H565"/>
      <c r="I565"/>
      <c r="J565"/>
      <c r="K565"/>
      <c r="L565"/>
    </row>
    <row r="566" spans="1:12" ht="22.95" customHeight="1" x14ac:dyDescent="0.25">
      <c r="A566"/>
      <c r="B566"/>
      <c r="C566"/>
      <c r="D566"/>
      <c r="E566"/>
      <c r="F566"/>
      <c r="G566"/>
      <c r="H566"/>
      <c r="I566"/>
      <c r="J566"/>
      <c r="K566"/>
      <c r="L566"/>
    </row>
    <row r="567" spans="1:12" ht="22.95" customHeight="1" x14ac:dyDescent="0.25">
      <c r="A567"/>
      <c r="B567"/>
      <c r="C567"/>
      <c r="D567"/>
      <c r="E567"/>
      <c r="F567"/>
      <c r="G567"/>
      <c r="H567"/>
      <c r="I567"/>
      <c r="J567"/>
      <c r="K567"/>
      <c r="L567"/>
    </row>
    <row r="568" spans="1:12" ht="22.95" customHeight="1" x14ac:dyDescent="0.25">
      <c r="A568"/>
      <c r="B568"/>
      <c r="C568"/>
      <c r="D568"/>
      <c r="E568"/>
      <c r="F568"/>
      <c r="G568"/>
      <c r="H568"/>
      <c r="I568"/>
      <c r="J568"/>
      <c r="K568"/>
      <c r="L568"/>
    </row>
    <row r="569" spans="1:12" ht="22.95" customHeight="1" x14ac:dyDescent="0.25">
      <c r="A569"/>
      <c r="B569"/>
      <c r="C569"/>
      <c r="D569"/>
      <c r="E569"/>
      <c r="F569"/>
      <c r="G569"/>
      <c r="H569"/>
      <c r="I569"/>
      <c r="J569"/>
      <c r="K569"/>
      <c r="L569"/>
    </row>
    <row r="570" spans="1:12" ht="22.95" customHeight="1" x14ac:dyDescent="0.25">
      <c r="A570"/>
      <c r="B570"/>
      <c r="C570"/>
      <c r="D570"/>
      <c r="E570"/>
      <c r="F570"/>
      <c r="G570"/>
      <c r="H570"/>
      <c r="I570"/>
      <c r="J570"/>
      <c r="K570"/>
      <c r="L570"/>
    </row>
    <row r="571" spans="1:12" ht="22.95" customHeight="1" x14ac:dyDescent="0.25">
      <c r="A571"/>
      <c r="B571"/>
      <c r="C571"/>
      <c r="D571"/>
      <c r="E571"/>
      <c r="F571"/>
      <c r="G571"/>
      <c r="H571"/>
      <c r="I571"/>
      <c r="J571"/>
      <c r="K571"/>
      <c r="L571"/>
    </row>
    <row r="572" spans="1:12" ht="22.95" customHeight="1" x14ac:dyDescent="0.25">
      <c r="A572"/>
      <c r="B572"/>
      <c r="C572"/>
      <c r="D572"/>
      <c r="E572"/>
      <c r="F572"/>
      <c r="G572"/>
      <c r="H572"/>
      <c r="I572"/>
      <c r="J572"/>
      <c r="K572"/>
      <c r="L572"/>
    </row>
    <row r="573" spans="1:12" ht="22.95" customHeight="1" x14ac:dyDescent="0.25">
      <c r="A573"/>
      <c r="B573"/>
      <c r="C573"/>
      <c r="D573"/>
      <c r="E573"/>
      <c r="F573"/>
      <c r="G573"/>
      <c r="H573"/>
      <c r="I573"/>
      <c r="J573"/>
      <c r="K573"/>
      <c r="L573"/>
    </row>
    <row r="574" spans="1:12" ht="22.95" customHeight="1" x14ac:dyDescent="0.25">
      <c r="A574"/>
      <c r="B574"/>
      <c r="C574"/>
      <c r="D574"/>
      <c r="E574"/>
      <c r="F574"/>
      <c r="G574"/>
      <c r="H574"/>
      <c r="I574"/>
      <c r="J574"/>
      <c r="K574"/>
      <c r="L574"/>
    </row>
    <row r="575" spans="1:12" ht="22.95" customHeight="1" x14ac:dyDescent="0.25">
      <c r="A575"/>
      <c r="B575"/>
      <c r="C575"/>
      <c r="D575"/>
      <c r="E575"/>
      <c r="F575"/>
      <c r="G575"/>
      <c r="H575"/>
      <c r="I575"/>
      <c r="J575"/>
      <c r="K575"/>
      <c r="L575"/>
    </row>
    <row r="576" spans="1:12" ht="22.95" customHeight="1" x14ac:dyDescent="0.25">
      <c r="A576"/>
      <c r="B576"/>
      <c r="C576"/>
      <c r="D576"/>
      <c r="E576"/>
      <c r="F576"/>
      <c r="G576"/>
      <c r="H576"/>
      <c r="I576"/>
      <c r="J576"/>
      <c r="K576"/>
      <c r="L576"/>
    </row>
    <row r="577" spans="1:12" ht="22.95" customHeight="1" x14ac:dyDescent="0.25">
      <c r="A577"/>
      <c r="B577"/>
      <c r="C577"/>
      <c r="D577"/>
      <c r="E577"/>
      <c r="F577"/>
      <c r="G577"/>
      <c r="H577"/>
      <c r="I577"/>
      <c r="J577"/>
      <c r="K577"/>
      <c r="L577"/>
    </row>
    <row r="578" spans="1:12" ht="22.95" customHeight="1" x14ac:dyDescent="0.25">
      <c r="A578"/>
      <c r="B578"/>
      <c r="C578"/>
      <c r="D578"/>
      <c r="E578"/>
      <c r="F578"/>
      <c r="G578"/>
      <c r="H578"/>
      <c r="I578"/>
      <c r="J578"/>
      <c r="K578"/>
      <c r="L578"/>
    </row>
    <row r="579" spans="1:12" ht="22.95" customHeight="1" x14ac:dyDescent="0.25">
      <c r="A579"/>
      <c r="B579"/>
      <c r="C579"/>
      <c r="D579"/>
      <c r="E579"/>
      <c r="F579"/>
      <c r="G579"/>
      <c r="H579"/>
      <c r="I579"/>
      <c r="J579"/>
      <c r="K579"/>
      <c r="L579"/>
    </row>
    <row r="580" spans="1:12" ht="21.6" customHeight="1" x14ac:dyDescent="0.25">
      <c r="A580"/>
      <c r="B580"/>
      <c r="C580"/>
      <c r="D580"/>
      <c r="E580"/>
      <c r="F580"/>
      <c r="G580"/>
      <c r="H580"/>
      <c r="I580"/>
      <c r="J580"/>
      <c r="K580"/>
      <c r="L580"/>
    </row>
    <row r="581" spans="1:12" ht="21" customHeight="1" x14ac:dyDescent="0.25">
      <c r="A581"/>
      <c r="B581"/>
      <c r="C581"/>
      <c r="D581"/>
      <c r="E581"/>
      <c r="F581"/>
      <c r="G581"/>
      <c r="H581"/>
      <c r="I581"/>
      <c r="J581"/>
      <c r="K581"/>
      <c r="L581"/>
    </row>
    <row r="582" spans="1:12" ht="100.2" customHeight="1" x14ac:dyDescent="0.25">
      <c r="A582"/>
      <c r="B582"/>
      <c r="C582"/>
      <c r="D582"/>
      <c r="E582"/>
      <c r="F582"/>
      <c r="G582"/>
      <c r="H582"/>
      <c r="I582"/>
      <c r="J582"/>
      <c r="K582"/>
      <c r="L582"/>
    </row>
    <row r="583" spans="1:12" ht="19.95" customHeight="1" x14ac:dyDescent="0.25">
      <c r="A583"/>
      <c r="B583"/>
      <c r="C583"/>
      <c r="D583"/>
      <c r="E583"/>
      <c r="F583"/>
      <c r="G583"/>
      <c r="H583"/>
      <c r="I583"/>
      <c r="J583"/>
      <c r="K583"/>
      <c r="L583"/>
    </row>
    <row r="584" spans="1:12" ht="22.95" customHeight="1" x14ac:dyDescent="0.25">
      <c r="A584"/>
      <c r="B584"/>
      <c r="C584"/>
      <c r="D584"/>
      <c r="E584"/>
      <c r="F584"/>
      <c r="G584"/>
      <c r="H584"/>
      <c r="I584"/>
      <c r="J584"/>
      <c r="K584"/>
      <c r="L584"/>
    </row>
    <row r="585" spans="1:12" ht="22.95" customHeight="1" x14ac:dyDescent="0.25">
      <c r="A585"/>
      <c r="B585"/>
      <c r="C585"/>
      <c r="D585"/>
      <c r="E585"/>
      <c r="F585"/>
      <c r="G585"/>
      <c r="H585"/>
      <c r="I585"/>
      <c r="J585"/>
      <c r="K585"/>
      <c r="L585"/>
    </row>
    <row r="586" spans="1:12" ht="22.95" customHeight="1" x14ac:dyDescent="0.25">
      <c r="A586"/>
      <c r="B586"/>
      <c r="C586"/>
      <c r="D586"/>
      <c r="E586"/>
      <c r="F586"/>
      <c r="G586"/>
      <c r="H586"/>
      <c r="I586"/>
      <c r="J586"/>
      <c r="K586"/>
      <c r="L586"/>
    </row>
    <row r="587" spans="1:12" ht="22.95" customHeight="1" x14ac:dyDescent="0.25">
      <c r="A587"/>
      <c r="B587"/>
      <c r="C587"/>
      <c r="D587"/>
      <c r="E587"/>
      <c r="F587"/>
      <c r="G587"/>
      <c r="H587"/>
      <c r="I587"/>
      <c r="J587"/>
      <c r="K587"/>
      <c r="L587"/>
    </row>
    <row r="588" spans="1:12" ht="22.95" customHeight="1" x14ac:dyDescent="0.25">
      <c r="A588"/>
      <c r="B588"/>
      <c r="C588"/>
      <c r="D588"/>
      <c r="E588"/>
      <c r="F588"/>
      <c r="G588"/>
      <c r="H588"/>
      <c r="I588"/>
      <c r="J588"/>
      <c r="K588"/>
      <c r="L588"/>
    </row>
    <row r="589" spans="1:12" ht="22.95" customHeight="1" x14ac:dyDescent="0.25">
      <c r="A589"/>
      <c r="B589"/>
      <c r="C589"/>
      <c r="D589"/>
      <c r="E589"/>
      <c r="F589"/>
      <c r="G589"/>
      <c r="H589"/>
      <c r="I589"/>
      <c r="J589"/>
      <c r="K589"/>
      <c r="L589"/>
    </row>
    <row r="590" spans="1:12" ht="22.95" customHeight="1" x14ac:dyDescent="0.25">
      <c r="A590"/>
      <c r="B590"/>
      <c r="C590"/>
      <c r="D590"/>
      <c r="E590"/>
      <c r="F590"/>
      <c r="G590"/>
      <c r="H590"/>
      <c r="I590"/>
      <c r="J590"/>
      <c r="K590"/>
      <c r="L590"/>
    </row>
    <row r="591" spans="1:12" ht="22.95" customHeight="1" x14ac:dyDescent="0.25">
      <c r="A591"/>
      <c r="B591"/>
      <c r="C591"/>
      <c r="D591"/>
      <c r="E591"/>
      <c r="F591"/>
      <c r="G591"/>
      <c r="H591"/>
      <c r="I591"/>
      <c r="J591"/>
      <c r="K591"/>
      <c r="L591"/>
    </row>
    <row r="592" spans="1:12" ht="22.95" customHeight="1" x14ac:dyDescent="0.25">
      <c r="A592"/>
      <c r="B592"/>
      <c r="C592"/>
      <c r="D592"/>
      <c r="E592"/>
      <c r="F592"/>
      <c r="G592"/>
      <c r="H592"/>
      <c r="I592"/>
      <c r="J592"/>
      <c r="K592"/>
      <c r="L592"/>
    </row>
    <row r="593" spans="1:12" ht="22.95" customHeight="1" x14ac:dyDescent="0.25">
      <c r="A593"/>
      <c r="B593"/>
      <c r="C593"/>
      <c r="D593"/>
      <c r="E593"/>
      <c r="F593"/>
      <c r="G593"/>
      <c r="H593"/>
      <c r="I593"/>
      <c r="J593"/>
      <c r="K593"/>
      <c r="L593"/>
    </row>
    <row r="594" spans="1:12" ht="22.95" customHeight="1" x14ac:dyDescent="0.25">
      <c r="A594"/>
      <c r="B594"/>
      <c r="C594"/>
      <c r="D594"/>
      <c r="E594"/>
      <c r="F594"/>
      <c r="G594"/>
      <c r="H594"/>
      <c r="I594"/>
      <c r="J594"/>
      <c r="K594"/>
      <c r="L594"/>
    </row>
    <row r="595" spans="1:12" ht="22.95" customHeight="1" x14ac:dyDescent="0.25">
      <c r="A595"/>
      <c r="B595"/>
      <c r="C595"/>
      <c r="D595"/>
      <c r="E595"/>
      <c r="F595"/>
      <c r="G595"/>
      <c r="H595"/>
      <c r="I595"/>
      <c r="J595"/>
      <c r="K595"/>
      <c r="L595"/>
    </row>
    <row r="596" spans="1:12" ht="22.95" customHeight="1" x14ac:dyDescent="0.25">
      <c r="A596"/>
      <c r="B596"/>
      <c r="C596"/>
      <c r="D596"/>
      <c r="E596"/>
      <c r="F596"/>
      <c r="G596"/>
      <c r="H596"/>
      <c r="I596"/>
      <c r="J596"/>
      <c r="K596"/>
      <c r="L596"/>
    </row>
    <row r="597" spans="1:12" ht="22.95" customHeight="1" x14ac:dyDescent="0.25">
      <c r="A597"/>
      <c r="B597"/>
      <c r="C597"/>
      <c r="D597"/>
      <c r="E597"/>
      <c r="F597"/>
      <c r="G597"/>
      <c r="H597"/>
      <c r="I597"/>
      <c r="J597"/>
      <c r="K597"/>
      <c r="L597"/>
    </row>
    <row r="598" spans="1:12" ht="22.95" customHeight="1" x14ac:dyDescent="0.25">
      <c r="A598"/>
      <c r="B598"/>
      <c r="C598"/>
      <c r="D598"/>
      <c r="E598"/>
      <c r="F598"/>
      <c r="G598"/>
      <c r="H598"/>
      <c r="I598"/>
      <c r="J598"/>
      <c r="K598"/>
      <c r="L598"/>
    </row>
    <row r="599" spans="1:12" ht="22.95" customHeight="1" x14ac:dyDescent="0.25">
      <c r="A599"/>
      <c r="B599"/>
      <c r="C599"/>
      <c r="D599"/>
      <c r="E599"/>
      <c r="F599"/>
      <c r="G599"/>
      <c r="H599"/>
      <c r="I599"/>
      <c r="J599"/>
      <c r="K599"/>
      <c r="L599"/>
    </row>
    <row r="600" spans="1:12" ht="22.95" customHeight="1" x14ac:dyDescent="0.25">
      <c r="A600"/>
      <c r="B600"/>
      <c r="C600"/>
      <c r="D600"/>
      <c r="E600"/>
      <c r="F600"/>
      <c r="G600"/>
      <c r="H600"/>
      <c r="I600"/>
      <c r="J600"/>
      <c r="K600"/>
      <c r="L600"/>
    </row>
    <row r="601" spans="1:12" ht="22.95" customHeight="1" x14ac:dyDescent="0.25">
      <c r="A601"/>
      <c r="B601"/>
      <c r="C601"/>
      <c r="D601"/>
      <c r="E601"/>
      <c r="F601"/>
      <c r="G601"/>
      <c r="H601"/>
      <c r="I601"/>
      <c r="J601"/>
      <c r="K601"/>
      <c r="L601"/>
    </row>
    <row r="602" spans="1:12" ht="22.95" customHeight="1" x14ac:dyDescent="0.25">
      <c r="A602"/>
      <c r="B602"/>
      <c r="C602"/>
      <c r="D602"/>
      <c r="E602"/>
      <c r="F602"/>
      <c r="G602"/>
      <c r="H602"/>
      <c r="I602"/>
      <c r="J602"/>
      <c r="K602"/>
      <c r="L602"/>
    </row>
    <row r="603" spans="1:12" ht="22.95" customHeight="1" x14ac:dyDescent="0.25">
      <c r="A603"/>
      <c r="B603"/>
      <c r="C603"/>
      <c r="D603"/>
      <c r="E603"/>
      <c r="F603"/>
      <c r="G603"/>
      <c r="H603"/>
      <c r="I603"/>
      <c r="J603"/>
      <c r="K603"/>
      <c r="L603"/>
    </row>
    <row r="604" spans="1:12" ht="22.95" customHeight="1" x14ac:dyDescent="0.25">
      <c r="A604"/>
      <c r="B604"/>
      <c r="C604"/>
      <c r="D604"/>
      <c r="E604"/>
      <c r="F604"/>
      <c r="G604"/>
      <c r="H604"/>
      <c r="I604"/>
      <c r="J604"/>
      <c r="K604"/>
      <c r="L604"/>
    </row>
    <row r="605" spans="1:12" ht="22.95" customHeight="1" x14ac:dyDescent="0.25">
      <c r="A605"/>
      <c r="B605"/>
      <c r="C605"/>
      <c r="D605"/>
      <c r="E605"/>
      <c r="F605"/>
      <c r="G605"/>
      <c r="H605"/>
      <c r="I605"/>
      <c r="J605"/>
      <c r="K605"/>
      <c r="L605"/>
    </row>
    <row r="606" spans="1:12" ht="22.95" customHeight="1" x14ac:dyDescent="0.25">
      <c r="A606"/>
      <c r="B606"/>
      <c r="C606"/>
      <c r="D606"/>
      <c r="E606"/>
      <c r="F606"/>
      <c r="G606"/>
      <c r="H606"/>
      <c r="I606"/>
      <c r="J606"/>
      <c r="K606"/>
      <c r="L606"/>
    </row>
    <row r="607" spans="1:12" ht="22.95" customHeight="1" x14ac:dyDescent="0.25">
      <c r="A607"/>
      <c r="B607"/>
      <c r="C607"/>
      <c r="D607"/>
      <c r="E607"/>
      <c r="F607"/>
      <c r="G607"/>
      <c r="H607"/>
      <c r="I607"/>
      <c r="J607"/>
      <c r="K607"/>
      <c r="L607"/>
    </row>
    <row r="608" spans="1:12" ht="22.95" customHeight="1" x14ac:dyDescent="0.25">
      <c r="A608"/>
      <c r="B608"/>
      <c r="C608"/>
      <c r="D608"/>
      <c r="E608"/>
      <c r="F608"/>
      <c r="G608"/>
      <c r="H608"/>
      <c r="I608"/>
      <c r="J608"/>
      <c r="K608"/>
      <c r="L608"/>
    </row>
    <row r="609" spans="1:12" ht="22.95" customHeight="1" x14ac:dyDescent="0.25">
      <c r="A609"/>
      <c r="B609"/>
      <c r="C609"/>
      <c r="D609"/>
      <c r="E609"/>
      <c r="F609"/>
      <c r="G609"/>
      <c r="H609"/>
      <c r="I609"/>
      <c r="J609"/>
      <c r="K609"/>
      <c r="L609"/>
    </row>
    <row r="610" spans="1:12" ht="22.95" customHeight="1" x14ac:dyDescent="0.25">
      <c r="A610"/>
      <c r="B610"/>
      <c r="C610"/>
      <c r="D610"/>
      <c r="E610"/>
      <c r="F610"/>
      <c r="G610"/>
      <c r="H610"/>
      <c r="I610"/>
      <c r="J610"/>
      <c r="K610"/>
      <c r="L610"/>
    </row>
    <row r="611" spans="1:12" ht="22.95" customHeight="1" x14ac:dyDescent="0.25">
      <c r="A611"/>
      <c r="B611"/>
      <c r="C611"/>
      <c r="D611"/>
      <c r="E611"/>
      <c r="F611"/>
      <c r="G611"/>
      <c r="H611"/>
      <c r="I611"/>
      <c r="J611"/>
      <c r="K611"/>
      <c r="L611"/>
    </row>
    <row r="612" spans="1:12" ht="22.95" customHeight="1" x14ac:dyDescent="0.25">
      <c r="A612"/>
      <c r="B612"/>
      <c r="C612"/>
      <c r="D612"/>
      <c r="E612"/>
      <c r="F612"/>
      <c r="G612"/>
      <c r="H612"/>
      <c r="I612"/>
      <c r="J612"/>
      <c r="K612"/>
      <c r="L612"/>
    </row>
    <row r="613" spans="1:12" ht="22.95" customHeight="1" x14ac:dyDescent="0.25">
      <c r="A613"/>
      <c r="B613"/>
      <c r="C613"/>
      <c r="D613"/>
      <c r="E613"/>
      <c r="F613"/>
      <c r="G613"/>
      <c r="H613"/>
      <c r="I613"/>
      <c r="J613"/>
      <c r="K613"/>
      <c r="L613"/>
    </row>
    <row r="614" spans="1:12" ht="22.95" customHeight="1" x14ac:dyDescent="0.25">
      <c r="A614"/>
      <c r="B614"/>
      <c r="C614"/>
      <c r="D614"/>
      <c r="E614"/>
      <c r="F614"/>
      <c r="G614"/>
      <c r="H614"/>
      <c r="I614"/>
      <c r="J614"/>
      <c r="K614"/>
      <c r="L614"/>
    </row>
    <row r="615" spans="1:12" ht="22.95" customHeight="1" x14ac:dyDescent="0.25">
      <c r="A615"/>
      <c r="B615"/>
      <c r="C615"/>
      <c r="D615"/>
      <c r="E615"/>
      <c r="F615"/>
      <c r="G615"/>
      <c r="H615"/>
      <c r="I615"/>
      <c r="J615"/>
      <c r="K615"/>
      <c r="L615"/>
    </row>
    <row r="616" spans="1:12" ht="22.95" customHeight="1" x14ac:dyDescent="0.25">
      <c r="A616"/>
      <c r="B616"/>
      <c r="C616"/>
      <c r="D616"/>
      <c r="E616"/>
      <c r="F616"/>
      <c r="G616"/>
      <c r="H616"/>
      <c r="I616"/>
      <c r="J616"/>
      <c r="K616"/>
      <c r="L616"/>
    </row>
    <row r="617" spans="1:12" ht="22.95" customHeight="1" x14ac:dyDescent="0.25">
      <c r="A617"/>
      <c r="B617"/>
      <c r="C617"/>
      <c r="D617"/>
      <c r="E617"/>
      <c r="F617"/>
      <c r="G617"/>
      <c r="H617"/>
      <c r="I617"/>
      <c r="J617"/>
      <c r="K617"/>
      <c r="L617"/>
    </row>
    <row r="618" spans="1:12" ht="22.95" customHeight="1" x14ac:dyDescent="0.25">
      <c r="A618"/>
      <c r="B618"/>
      <c r="C618"/>
      <c r="D618"/>
      <c r="E618"/>
      <c r="F618"/>
      <c r="G618"/>
      <c r="H618"/>
      <c r="I618"/>
      <c r="J618"/>
      <c r="K618"/>
      <c r="L618"/>
    </row>
    <row r="619" spans="1:12" ht="22.95" customHeight="1" x14ac:dyDescent="0.25">
      <c r="A619"/>
      <c r="B619"/>
      <c r="C619"/>
      <c r="D619"/>
      <c r="E619"/>
      <c r="F619"/>
      <c r="G619"/>
      <c r="H619"/>
      <c r="I619"/>
      <c r="J619"/>
      <c r="K619"/>
      <c r="L619"/>
    </row>
    <row r="620" spans="1:12" ht="22.95" customHeight="1" x14ac:dyDescent="0.25">
      <c r="A620"/>
      <c r="B620"/>
      <c r="C620"/>
      <c r="D620"/>
      <c r="E620"/>
      <c r="F620"/>
      <c r="G620"/>
      <c r="H620"/>
      <c r="I620"/>
      <c r="J620"/>
      <c r="K620"/>
      <c r="L620"/>
    </row>
    <row r="621" spans="1:12" ht="22.95" customHeight="1" x14ac:dyDescent="0.25">
      <c r="A621"/>
      <c r="B621"/>
      <c r="C621"/>
      <c r="D621"/>
      <c r="E621"/>
      <c r="F621"/>
      <c r="G621"/>
      <c r="H621"/>
      <c r="I621"/>
      <c r="J621"/>
      <c r="K621"/>
      <c r="L621"/>
    </row>
    <row r="622" spans="1:12" ht="22.95" customHeight="1" x14ac:dyDescent="0.25">
      <c r="A622"/>
      <c r="B622"/>
      <c r="C622"/>
      <c r="D622"/>
      <c r="E622"/>
      <c r="F622"/>
      <c r="G622"/>
      <c r="H622"/>
      <c r="I622"/>
      <c r="J622"/>
      <c r="K622"/>
      <c r="L622"/>
    </row>
    <row r="623" spans="1:12" ht="22.95" customHeight="1" x14ac:dyDescent="0.25">
      <c r="A623"/>
      <c r="B623"/>
      <c r="C623"/>
      <c r="D623"/>
      <c r="E623"/>
      <c r="F623"/>
      <c r="G623"/>
      <c r="H623"/>
      <c r="I623"/>
      <c r="J623"/>
      <c r="K623"/>
      <c r="L623"/>
    </row>
    <row r="624" spans="1:12" ht="22.95" customHeight="1" x14ac:dyDescent="0.25">
      <c r="A624"/>
      <c r="B624"/>
      <c r="C624"/>
      <c r="D624"/>
      <c r="E624"/>
      <c r="F624"/>
      <c r="G624"/>
      <c r="H624"/>
      <c r="I624"/>
      <c r="J624"/>
      <c r="K624"/>
      <c r="L624"/>
    </row>
    <row r="625" spans="1:12" ht="22.95" customHeight="1" x14ac:dyDescent="0.25">
      <c r="A625"/>
      <c r="B625"/>
      <c r="C625"/>
      <c r="D625"/>
      <c r="E625"/>
      <c r="F625"/>
      <c r="G625"/>
      <c r="H625"/>
      <c r="I625"/>
      <c r="J625"/>
      <c r="K625"/>
      <c r="L625"/>
    </row>
    <row r="626" spans="1:12" ht="22.95" customHeight="1" x14ac:dyDescent="0.25">
      <c r="A626"/>
      <c r="B626"/>
      <c r="C626"/>
      <c r="D626"/>
      <c r="E626"/>
      <c r="F626"/>
      <c r="G626"/>
      <c r="H626"/>
      <c r="I626"/>
      <c r="J626"/>
      <c r="K626"/>
      <c r="L626"/>
    </row>
    <row r="627" spans="1:12" ht="22.95" customHeight="1" x14ac:dyDescent="0.25">
      <c r="A627"/>
      <c r="B627"/>
      <c r="C627"/>
      <c r="D627"/>
      <c r="E627"/>
      <c r="F627"/>
      <c r="G627"/>
      <c r="H627"/>
      <c r="I627"/>
      <c r="J627"/>
      <c r="K627"/>
      <c r="L627"/>
    </row>
    <row r="628" spans="1:12" ht="22.95" customHeight="1" x14ac:dyDescent="0.25">
      <c r="A628"/>
      <c r="B628"/>
      <c r="C628"/>
      <c r="D628"/>
      <c r="E628"/>
      <c r="F628"/>
      <c r="G628"/>
      <c r="H628"/>
      <c r="I628"/>
      <c r="J628"/>
      <c r="K628"/>
      <c r="L628"/>
    </row>
    <row r="629" spans="1:12" ht="22.95" customHeight="1" x14ac:dyDescent="0.25">
      <c r="A629"/>
      <c r="B629"/>
      <c r="C629"/>
      <c r="D629"/>
      <c r="E629"/>
      <c r="F629"/>
      <c r="G629"/>
      <c r="H629"/>
      <c r="I629"/>
      <c r="J629"/>
      <c r="K629"/>
      <c r="L629"/>
    </row>
    <row r="630" spans="1:12" ht="22.95" customHeight="1" x14ac:dyDescent="0.25">
      <c r="A630"/>
      <c r="B630"/>
      <c r="C630"/>
      <c r="D630"/>
      <c r="E630"/>
      <c r="F630"/>
      <c r="G630"/>
      <c r="H630"/>
      <c r="I630"/>
      <c r="J630"/>
      <c r="K630"/>
      <c r="L630"/>
    </row>
    <row r="631" spans="1:12" ht="22.95" customHeight="1" x14ac:dyDescent="0.25">
      <c r="A631"/>
      <c r="B631"/>
      <c r="C631"/>
      <c r="D631"/>
      <c r="E631"/>
      <c r="F631"/>
      <c r="G631"/>
      <c r="H631"/>
      <c r="I631"/>
      <c r="J631"/>
      <c r="K631"/>
      <c r="L631"/>
    </row>
    <row r="632" spans="1:12" ht="22.95" customHeight="1" x14ac:dyDescent="0.25">
      <c r="A632"/>
      <c r="B632"/>
      <c r="C632"/>
      <c r="D632"/>
      <c r="E632"/>
      <c r="F632"/>
      <c r="G632"/>
      <c r="H632"/>
      <c r="I632"/>
      <c r="J632"/>
      <c r="K632"/>
      <c r="L632"/>
    </row>
    <row r="633" spans="1:12" ht="22.95" customHeight="1" x14ac:dyDescent="0.25">
      <c r="A633"/>
      <c r="B633"/>
      <c r="C633"/>
      <c r="D633"/>
      <c r="E633"/>
      <c r="F633"/>
      <c r="G633"/>
      <c r="H633"/>
      <c r="I633"/>
      <c r="J633"/>
      <c r="K633"/>
      <c r="L633"/>
    </row>
    <row r="634" spans="1:12" ht="22.95" customHeight="1" x14ac:dyDescent="0.25">
      <c r="A634"/>
      <c r="B634"/>
      <c r="C634"/>
      <c r="D634"/>
      <c r="E634"/>
      <c r="F634"/>
      <c r="G634"/>
      <c r="H634"/>
      <c r="I634"/>
      <c r="J634"/>
      <c r="K634"/>
      <c r="L634"/>
    </row>
    <row r="635" spans="1:12" ht="22.95" customHeight="1" x14ac:dyDescent="0.25">
      <c r="A635"/>
      <c r="B635"/>
      <c r="C635"/>
      <c r="D635"/>
      <c r="E635"/>
      <c r="F635"/>
      <c r="G635"/>
      <c r="H635"/>
      <c r="I635"/>
      <c r="J635"/>
      <c r="K635"/>
      <c r="L635"/>
    </row>
    <row r="636" spans="1:12" ht="22.95" customHeight="1" x14ac:dyDescent="0.25">
      <c r="A636"/>
      <c r="B636"/>
      <c r="C636"/>
      <c r="D636"/>
      <c r="E636"/>
      <c r="F636"/>
      <c r="G636"/>
      <c r="H636"/>
      <c r="I636"/>
      <c r="J636"/>
      <c r="K636"/>
      <c r="L636"/>
    </row>
    <row r="637" spans="1:12" ht="22.95" customHeight="1" x14ac:dyDescent="0.25">
      <c r="A637"/>
      <c r="B637"/>
      <c r="C637"/>
      <c r="D637"/>
      <c r="E637"/>
      <c r="F637"/>
      <c r="G637"/>
      <c r="H637"/>
      <c r="I637"/>
      <c r="J637"/>
      <c r="K637"/>
      <c r="L637"/>
    </row>
    <row r="638" spans="1:12" ht="22.95" customHeight="1" x14ac:dyDescent="0.25">
      <c r="A638"/>
      <c r="B638"/>
      <c r="C638"/>
      <c r="D638"/>
      <c r="E638"/>
      <c r="F638"/>
      <c r="G638"/>
      <c r="H638"/>
      <c r="I638"/>
      <c r="J638"/>
      <c r="K638"/>
      <c r="L638"/>
    </row>
    <row r="639" spans="1:12" ht="22.95" customHeight="1" x14ac:dyDescent="0.25">
      <c r="A639"/>
      <c r="B639"/>
      <c r="C639"/>
      <c r="D639"/>
      <c r="E639"/>
      <c r="F639"/>
      <c r="G639"/>
      <c r="H639"/>
      <c r="I639"/>
      <c r="J639"/>
      <c r="K639"/>
      <c r="L639"/>
    </row>
    <row r="640" spans="1:12" ht="22.95" customHeight="1" x14ac:dyDescent="0.25">
      <c r="A640"/>
      <c r="B640"/>
      <c r="C640"/>
      <c r="D640"/>
      <c r="E640"/>
      <c r="F640"/>
      <c r="G640"/>
      <c r="H640"/>
      <c r="I640"/>
      <c r="J640"/>
      <c r="K640"/>
      <c r="L640"/>
    </row>
    <row r="641" spans="1:12" ht="22.95" customHeight="1" x14ac:dyDescent="0.25">
      <c r="A641"/>
      <c r="B641"/>
      <c r="C641"/>
      <c r="D641"/>
      <c r="E641"/>
      <c r="F641"/>
      <c r="G641"/>
      <c r="H641"/>
      <c r="I641"/>
      <c r="J641"/>
      <c r="K641"/>
      <c r="L641"/>
    </row>
    <row r="642" spans="1:12" ht="22.95" customHeight="1" x14ac:dyDescent="0.25">
      <c r="A642"/>
      <c r="B642"/>
      <c r="C642"/>
      <c r="D642"/>
      <c r="E642"/>
      <c r="F642"/>
      <c r="G642"/>
      <c r="H642"/>
      <c r="I642"/>
      <c r="J642"/>
      <c r="K642"/>
      <c r="L642"/>
    </row>
    <row r="643" spans="1:12" ht="22.95" customHeight="1" x14ac:dyDescent="0.25">
      <c r="A643"/>
      <c r="B643"/>
      <c r="C643"/>
      <c r="D643"/>
      <c r="E643"/>
      <c r="F643"/>
      <c r="G643"/>
      <c r="H643"/>
      <c r="I643"/>
      <c r="J643"/>
      <c r="K643"/>
      <c r="L643"/>
    </row>
    <row r="644" spans="1:12" ht="22.95" customHeight="1" x14ac:dyDescent="0.25">
      <c r="A644"/>
      <c r="B644"/>
      <c r="C644"/>
      <c r="D644"/>
      <c r="E644"/>
      <c r="F644"/>
      <c r="G644"/>
      <c r="H644"/>
      <c r="I644"/>
      <c r="J644"/>
      <c r="K644"/>
      <c r="L644"/>
    </row>
    <row r="645" spans="1:12" ht="21.6" customHeight="1" x14ac:dyDescent="0.25">
      <c r="A645"/>
      <c r="B645"/>
      <c r="C645"/>
      <c r="D645"/>
      <c r="E645"/>
      <c r="F645"/>
      <c r="G645"/>
      <c r="H645"/>
      <c r="I645"/>
      <c r="J645"/>
      <c r="K645"/>
      <c r="L645"/>
    </row>
    <row r="646" spans="1:12" ht="21.6" customHeight="1" x14ac:dyDescent="0.25">
      <c r="A646"/>
      <c r="B646"/>
      <c r="C646"/>
      <c r="D646"/>
      <c r="E646"/>
      <c r="F646"/>
      <c r="G646"/>
      <c r="H646"/>
      <c r="I646"/>
      <c r="J646"/>
      <c r="K646"/>
      <c r="L646"/>
    </row>
    <row r="647" spans="1:12" ht="100.2" customHeight="1" x14ac:dyDescent="0.25">
      <c r="A647"/>
      <c r="B647"/>
      <c r="C647"/>
      <c r="D647"/>
      <c r="E647"/>
      <c r="F647"/>
      <c r="G647"/>
      <c r="H647"/>
      <c r="I647"/>
      <c r="J647"/>
      <c r="K647"/>
      <c r="L647"/>
    </row>
    <row r="648" spans="1:12" ht="21.6" customHeight="1" x14ac:dyDescent="0.25">
      <c r="A648"/>
      <c r="B648"/>
      <c r="C648"/>
      <c r="D648"/>
      <c r="E648"/>
      <c r="F648"/>
      <c r="G648"/>
      <c r="H648"/>
      <c r="I648"/>
      <c r="J648"/>
      <c r="K648"/>
      <c r="L648"/>
    </row>
    <row r="649" spans="1:12" ht="22.95" customHeight="1" x14ac:dyDescent="0.25">
      <c r="A649"/>
      <c r="B649"/>
      <c r="C649"/>
      <c r="D649"/>
      <c r="E649"/>
      <c r="F649"/>
      <c r="G649"/>
      <c r="H649"/>
      <c r="I649"/>
      <c r="J649"/>
      <c r="K649"/>
      <c r="L649"/>
    </row>
    <row r="650" spans="1:12" ht="22.95" customHeight="1" x14ac:dyDescent="0.25">
      <c r="A650"/>
      <c r="B650"/>
      <c r="C650"/>
      <c r="D650"/>
      <c r="E650"/>
      <c r="F650"/>
      <c r="G650"/>
      <c r="H650"/>
      <c r="I650"/>
      <c r="J650"/>
      <c r="K650"/>
      <c r="L650"/>
    </row>
    <row r="651" spans="1:12" ht="22.95" customHeight="1" x14ac:dyDescent="0.25">
      <c r="A651"/>
      <c r="B651"/>
      <c r="C651"/>
      <c r="D651"/>
      <c r="E651"/>
      <c r="F651"/>
      <c r="G651"/>
      <c r="H651"/>
      <c r="I651"/>
      <c r="J651"/>
      <c r="K651"/>
      <c r="L651"/>
    </row>
    <row r="652" spans="1:12" ht="22.95" customHeight="1" x14ac:dyDescent="0.25">
      <c r="A652"/>
      <c r="B652"/>
      <c r="C652"/>
      <c r="D652"/>
      <c r="E652"/>
      <c r="F652"/>
      <c r="G652"/>
      <c r="H652"/>
      <c r="I652"/>
      <c r="J652"/>
      <c r="K652"/>
      <c r="L652"/>
    </row>
    <row r="653" spans="1:12" ht="22.95" customHeight="1" x14ac:dyDescent="0.25">
      <c r="A653"/>
      <c r="B653"/>
      <c r="C653"/>
      <c r="D653"/>
      <c r="E653"/>
      <c r="F653"/>
      <c r="G653"/>
      <c r="H653"/>
      <c r="I653"/>
      <c r="J653"/>
      <c r="K653"/>
      <c r="L653"/>
    </row>
    <row r="654" spans="1:12" ht="22.95" customHeight="1" x14ac:dyDescent="0.25">
      <c r="A654"/>
      <c r="B654"/>
      <c r="C654"/>
      <c r="D654"/>
      <c r="E654"/>
      <c r="F654"/>
      <c r="G654"/>
      <c r="H654"/>
      <c r="I654"/>
      <c r="J654"/>
      <c r="K654"/>
      <c r="L654"/>
    </row>
    <row r="655" spans="1:12" ht="22.95" customHeight="1" x14ac:dyDescent="0.25">
      <c r="A655"/>
      <c r="B655"/>
      <c r="C655"/>
      <c r="D655"/>
      <c r="E655"/>
      <c r="F655"/>
      <c r="G655"/>
      <c r="H655"/>
      <c r="I655"/>
      <c r="J655"/>
      <c r="K655"/>
      <c r="L655"/>
    </row>
    <row r="656" spans="1:12" ht="22.95" customHeight="1" x14ac:dyDescent="0.25">
      <c r="A656"/>
      <c r="B656"/>
      <c r="C656"/>
      <c r="D656"/>
      <c r="E656"/>
      <c r="F656"/>
      <c r="G656"/>
      <c r="H656"/>
      <c r="I656"/>
      <c r="J656"/>
      <c r="K656"/>
      <c r="L656"/>
    </row>
    <row r="657" spans="1:12" ht="22.95" customHeight="1" x14ac:dyDescent="0.25">
      <c r="A657"/>
      <c r="B657"/>
      <c r="C657"/>
      <c r="D657"/>
      <c r="E657"/>
      <c r="F657"/>
      <c r="G657"/>
      <c r="H657"/>
      <c r="I657"/>
      <c r="J657"/>
      <c r="K657"/>
      <c r="L657"/>
    </row>
    <row r="658" spans="1:12" ht="22.95" customHeight="1" x14ac:dyDescent="0.25">
      <c r="A658"/>
      <c r="B658"/>
      <c r="C658"/>
      <c r="D658"/>
      <c r="E658"/>
      <c r="F658"/>
      <c r="G658"/>
      <c r="H658"/>
      <c r="I658"/>
      <c r="J658"/>
      <c r="K658"/>
      <c r="L658"/>
    </row>
    <row r="659" spans="1:12" ht="22.95" customHeight="1" x14ac:dyDescent="0.25">
      <c r="A659"/>
      <c r="B659"/>
      <c r="C659"/>
      <c r="D659"/>
      <c r="E659"/>
      <c r="F659"/>
      <c r="G659"/>
      <c r="H659"/>
      <c r="I659"/>
      <c r="J659"/>
      <c r="K659"/>
      <c r="L659"/>
    </row>
    <row r="660" spans="1:12" ht="22.95" customHeight="1" x14ac:dyDescent="0.25">
      <c r="A660"/>
      <c r="B660"/>
      <c r="C660"/>
      <c r="D660"/>
      <c r="E660"/>
      <c r="F660"/>
      <c r="G660"/>
      <c r="H660"/>
      <c r="I660"/>
      <c r="J660"/>
      <c r="K660"/>
      <c r="L660"/>
    </row>
    <row r="661" spans="1:12" ht="22.95" customHeight="1" x14ac:dyDescent="0.25">
      <c r="A661"/>
      <c r="B661"/>
      <c r="C661"/>
      <c r="D661"/>
      <c r="E661"/>
      <c r="F661"/>
      <c r="G661"/>
      <c r="H661"/>
      <c r="I661"/>
      <c r="J661"/>
      <c r="K661"/>
      <c r="L661"/>
    </row>
    <row r="662" spans="1:12" ht="22.95" customHeight="1" x14ac:dyDescent="0.25">
      <c r="A662"/>
      <c r="B662"/>
      <c r="C662"/>
      <c r="D662"/>
      <c r="E662"/>
      <c r="F662"/>
      <c r="G662"/>
      <c r="H662"/>
      <c r="I662"/>
      <c r="J662"/>
      <c r="K662"/>
      <c r="L662"/>
    </row>
    <row r="663" spans="1:12" ht="22.95" customHeight="1" x14ac:dyDescent="0.25">
      <c r="A663"/>
      <c r="B663"/>
      <c r="C663"/>
      <c r="D663"/>
      <c r="E663"/>
      <c r="F663"/>
      <c r="G663"/>
      <c r="H663"/>
      <c r="I663"/>
      <c r="J663"/>
      <c r="K663"/>
      <c r="L663"/>
    </row>
    <row r="664" spans="1:12" ht="22.95" customHeight="1" x14ac:dyDescent="0.25">
      <c r="A664"/>
      <c r="B664"/>
      <c r="C664"/>
      <c r="D664"/>
      <c r="E664"/>
      <c r="F664"/>
      <c r="G664"/>
      <c r="H664"/>
      <c r="I664"/>
      <c r="J664"/>
      <c r="K664"/>
      <c r="L664"/>
    </row>
    <row r="665" spans="1:12" ht="22.95" customHeight="1" x14ac:dyDescent="0.25">
      <c r="A665"/>
      <c r="B665"/>
      <c r="C665"/>
      <c r="D665"/>
      <c r="E665"/>
      <c r="F665"/>
      <c r="G665"/>
      <c r="H665"/>
      <c r="I665"/>
      <c r="J665"/>
      <c r="K665"/>
      <c r="L665"/>
    </row>
    <row r="666" spans="1:12" ht="22.95" customHeight="1" x14ac:dyDescent="0.25">
      <c r="A666"/>
      <c r="B666"/>
      <c r="C666"/>
      <c r="D666"/>
      <c r="E666"/>
      <c r="F666"/>
      <c r="G666"/>
      <c r="H666"/>
      <c r="I666"/>
      <c r="J666"/>
      <c r="K666"/>
      <c r="L666"/>
    </row>
    <row r="667" spans="1:12" ht="22.95" customHeight="1" x14ac:dyDescent="0.25">
      <c r="A667"/>
      <c r="B667"/>
      <c r="C667"/>
      <c r="D667"/>
      <c r="E667"/>
      <c r="F667"/>
      <c r="G667"/>
      <c r="H667"/>
      <c r="I667"/>
      <c r="J667"/>
      <c r="K667"/>
      <c r="L667"/>
    </row>
    <row r="668" spans="1:12" ht="22.95" customHeight="1" x14ac:dyDescent="0.25">
      <c r="A668"/>
      <c r="B668"/>
      <c r="C668"/>
      <c r="D668"/>
      <c r="E668"/>
      <c r="F668"/>
      <c r="G668"/>
      <c r="H668"/>
      <c r="I668"/>
      <c r="J668"/>
      <c r="K668"/>
      <c r="L668"/>
    </row>
    <row r="669" spans="1:12" ht="22.95" customHeight="1" x14ac:dyDescent="0.25">
      <c r="A669"/>
      <c r="B669"/>
      <c r="C669"/>
      <c r="D669"/>
      <c r="E669"/>
      <c r="F669"/>
      <c r="G669"/>
      <c r="H669"/>
      <c r="I669"/>
      <c r="J669"/>
      <c r="K669"/>
      <c r="L669"/>
    </row>
    <row r="670" spans="1:12" ht="22.95" customHeight="1" x14ac:dyDescent="0.25">
      <c r="A670"/>
      <c r="B670"/>
      <c r="C670"/>
      <c r="D670"/>
      <c r="E670"/>
      <c r="F670"/>
      <c r="G670"/>
      <c r="H670"/>
      <c r="I670"/>
      <c r="J670"/>
      <c r="K670"/>
      <c r="L670"/>
    </row>
    <row r="671" spans="1:12" ht="22.95" customHeight="1" x14ac:dyDescent="0.25">
      <c r="A671"/>
      <c r="B671"/>
      <c r="C671"/>
      <c r="D671"/>
      <c r="E671"/>
      <c r="F671"/>
      <c r="G671"/>
      <c r="H671"/>
      <c r="I671"/>
      <c r="J671"/>
      <c r="K671"/>
      <c r="L671"/>
    </row>
    <row r="672" spans="1:12" ht="22.95" customHeight="1" x14ac:dyDescent="0.25">
      <c r="A672"/>
      <c r="B672"/>
      <c r="C672"/>
      <c r="D672"/>
      <c r="E672"/>
      <c r="F672"/>
      <c r="G672"/>
      <c r="H672"/>
      <c r="I672"/>
      <c r="J672"/>
      <c r="K672"/>
      <c r="L672"/>
    </row>
    <row r="673" spans="1:12" ht="22.95" customHeight="1" x14ac:dyDescent="0.25">
      <c r="A673"/>
      <c r="B673"/>
      <c r="C673"/>
      <c r="D673"/>
      <c r="E673"/>
      <c r="F673"/>
      <c r="G673"/>
      <c r="H673"/>
      <c r="I673"/>
      <c r="J673"/>
      <c r="K673"/>
      <c r="L673"/>
    </row>
    <row r="674" spans="1:12" ht="22.95" customHeight="1" x14ac:dyDescent="0.25">
      <c r="A674"/>
      <c r="B674"/>
      <c r="C674"/>
      <c r="D674"/>
      <c r="E674"/>
      <c r="F674"/>
      <c r="G674"/>
      <c r="H674"/>
      <c r="I674"/>
      <c r="J674"/>
      <c r="K674"/>
      <c r="L674"/>
    </row>
    <row r="675" spans="1:12" ht="22.95" customHeight="1" x14ac:dyDescent="0.25">
      <c r="A675"/>
      <c r="B675"/>
      <c r="C675"/>
      <c r="D675"/>
      <c r="E675"/>
      <c r="F675"/>
      <c r="G675"/>
      <c r="H675"/>
      <c r="I675"/>
      <c r="J675"/>
      <c r="K675"/>
      <c r="L675"/>
    </row>
    <row r="676" spans="1:12" ht="22.95" customHeight="1" x14ac:dyDescent="0.25">
      <c r="A676"/>
      <c r="B676"/>
      <c r="C676"/>
      <c r="D676"/>
      <c r="E676"/>
      <c r="F676"/>
      <c r="G676"/>
      <c r="H676"/>
      <c r="I676"/>
      <c r="J676"/>
      <c r="K676"/>
      <c r="L676"/>
    </row>
    <row r="677" spans="1:12" ht="22.95" customHeight="1" x14ac:dyDescent="0.25">
      <c r="A677"/>
      <c r="B677"/>
      <c r="C677"/>
      <c r="D677"/>
      <c r="E677"/>
      <c r="F677"/>
      <c r="G677"/>
      <c r="H677"/>
      <c r="I677"/>
      <c r="J677"/>
      <c r="K677"/>
      <c r="L677"/>
    </row>
    <row r="678" spans="1:12" ht="22.95" customHeight="1" x14ac:dyDescent="0.25">
      <c r="A678"/>
      <c r="B678"/>
      <c r="C678"/>
      <c r="D678"/>
      <c r="E678"/>
      <c r="F678"/>
      <c r="G678"/>
      <c r="H678"/>
      <c r="I678"/>
      <c r="J678"/>
      <c r="K678"/>
      <c r="L678"/>
    </row>
    <row r="679" spans="1:12" ht="22.95" customHeight="1" x14ac:dyDescent="0.25">
      <c r="A679"/>
      <c r="B679"/>
      <c r="C679"/>
      <c r="D679"/>
      <c r="E679"/>
      <c r="F679"/>
      <c r="G679"/>
      <c r="H679"/>
      <c r="I679"/>
      <c r="J679"/>
      <c r="K679"/>
      <c r="L679"/>
    </row>
    <row r="680" spans="1:12" ht="22.95" customHeight="1" x14ac:dyDescent="0.25">
      <c r="A680"/>
      <c r="B680"/>
      <c r="C680"/>
      <c r="D680"/>
      <c r="E680"/>
      <c r="F680"/>
      <c r="G680"/>
      <c r="H680"/>
      <c r="I680"/>
      <c r="J680"/>
      <c r="K680"/>
      <c r="L680"/>
    </row>
    <row r="681" spans="1:12" ht="22.95" customHeight="1" x14ac:dyDescent="0.25">
      <c r="A681"/>
      <c r="B681"/>
      <c r="C681"/>
      <c r="D681"/>
      <c r="E681"/>
      <c r="F681"/>
      <c r="G681"/>
      <c r="H681"/>
      <c r="I681"/>
      <c r="J681"/>
      <c r="K681"/>
      <c r="L681"/>
    </row>
    <row r="682" spans="1:12" ht="22.95" customHeight="1" x14ac:dyDescent="0.25">
      <c r="A682"/>
      <c r="B682"/>
      <c r="C682"/>
      <c r="D682"/>
      <c r="E682"/>
      <c r="F682"/>
      <c r="G682"/>
      <c r="H682"/>
      <c r="I682"/>
      <c r="J682"/>
      <c r="K682"/>
      <c r="L682"/>
    </row>
    <row r="683" spans="1:12" ht="22.95" customHeight="1" x14ac:dyDescent="0.25">
      <c r="A683"/>
      <c r="B683"/>
      <c r="C683"/>
      <c r="D683"/>
      <c r="E683"/>
      <c r="F683"/>
      <c r="G683"/>
      <c r="H683"/>
      <c r="I683"/>
      <c r="J683"/>
      <c r="K683"/>
      <c r="L683"/>
    </row>
    <row r="684" spans="1:12" ht="22.95" customHeight="1" x14ac:dyDescent="0.25">
      <c r="A684"/>
      <c r="B684"/>
      <c r="C684"/>
      <c r="D684"/>
      <c r="E684"/>
      <c r="F684"/>
      <c r="G684"/>
      <c r="H684"/>
      <c r="I684"/>
      <c r="J684"/>
      <c r="K684"/>
      <c r="L684"/>
    </row>
    <row r="685" spans="1:12" ht="22.95" customHeight="1" x14ac:dyDescent="0.25">
      <c r="A685"/>
      <c r="B685"/>
      <c r="C685"/>
      <c r="D685"/>
      <c r="E685"/>
      <c r="F685"/>
      <c r="G685"/>
      <c r="H685"/>
      <c r="I685"/>
      <c r="J685"/>
      <c r="K685"/>
      <c r="L685"/>
    </row>
    <row r="686" spans="1:12" ht="22.95" customHeight="1" x14ac:dyDescent="0.25">
      <c r="A686"/>
      <c r="B686"/>
      <c r="C686"/>
      <c r="D686"/>
      <c r="E686"/>
      <c r="F686"/>
      <c r="G686"/>
      <c r="H686"/>
      <c r="I686"/>
      <c r="J686"/>
      <c r="K686"/>
      <c r="L686"/>
    </row>
    <row r="687" spans="1:12" ht="22.95" customHeight="1" x14ac:dyDescent="0.25">
      <c r="A687"/>
      <c r="B687"/>
      <c r="C687"/>
      <c r="D687"/>
      <c r="E687"/>
      <c r="F687"/>
      <c r="G687"/>
      <c r="H687"/>
      <c r="I687"/>
      <c r="J687"/>
      <c r="K687"/>
      <c r="L687"/>
    </row>
    <row r="688" spans="1:12" ht="22.95" customHeight="1" x14ac:dyDescent="0.25">
      <c r="A688"/>
      <c r="B688"/>
      <c r="C688"/>
      <c r="D688"/>
      <c r="E688"/>
      <c r="F688"/>
      <c r="G688"/>
      <c r="H688"/>
      <c r="I688"/>
      <c r="J688"/>
      <c r="K688"/>
      <c r="L688"/>
    </row>
    <row r="689" spans="1:12" ht="22.95" customHeight="1" x14ac:dyDescent="0.25">
      <c r="A689"/>
      <c r="B689"/>
      <c r="C689"/>
      <c r="D689"/>
      <c r="E689"/>
      <c r="F689"/>
      <c r="G689"/>
      <c r="H689"/>
      <c r="I689"/>
      <c r="J689"/>
      <c r="K689"/>
      <c r="L689"/>
    </row>
    <row r="690" spans="1:12" ht="22.95" customHeight="1" x14ac:dyDescent="0.25">
      <c r="A690"/>
      <c r="B690"/>
      <c r="C690"/>
      <c r="D690"/>
      <c r="E690"/>
      <c r="F690"/>
      <c r="G690"/>
      <c r="H690"/>
      <c r="I690"/>
      <c r="J690"/>
      <c r="K690"/>
      <c r="L690"/>
    </row>
    <row r="691" spans="1:12" ht="22.95" customHeight="1" x14ac:dyDescent="0.25">
      <c r="A691"/>
      <c r="B691"/>
      <c r="C691"/>
      <c r="D691"/>
      <c r="E691"/>
      <c r="F691"/>
      <c r="G691"/>
      <c r="H691"/>
      <c r="I691"/>
      <c r="J691"/>
      <c r="K691"/>
      <c r="L691"/>
    </row>
    <row r="692" spans="1:12" ht="22.95" customHeight="1" x14ac:dyDescent="0.25">
      <c r="A692"/>
      <c r="B692"/>
      <c r="C692"/>
      <c r="D692"/>
      <c r="E692"/>
      <c r="F692"/>
      <c r="G692"/>
      <c r="H692"/>
      <c r="I692"/>
      <c r="J692"/>
      <c r="K692"/>
      <c r="L692"/>
    </row>
    <row r="693" spans="1:12" ht="22.95" customHeight="1" x14ac:dyDescent="0.25">
      <c r="A693"/>
      <c r="B693"/>
      <c r="C693"/>
      <c r="D693"/>
      <c r="E693"/>
      <c r="F693"/>
      <c r="G693"/>
      <c r="H693"/>
      <c r="I693"/>
      <c r="J693"/>
      <c r="K693"/>
      <c r="L693"/>
    </row>
    <row r="694" spans="1:12" ht="22.95" customHeight="1" x14ac:dyDescent="0.25">
      <c r="A694"/>
      <c r="B694"/>
      <c r="C694"/>
      <c r="D694"/>
      <c r="E694"/>
      <c r="F694"/>
      <c r="G694"/>
      <c r="H694"/>
      <c r="I694"/>
      <c r="J694"/>
      <c r="K694"/>
      <c r="L694"/>
    </row>
    <row r="695" spans="1:12" ht="22.95" customHeight="1" x14ac:dyDescent="0.25">
      <c r="A695"/>
      <c r="B695"/>
      <c r="C695"/>
      <c r="D695"/>
      <c r="E695"/>
      <c r="F695"/>
      <c r="G695"/>
      <c r="H695"/>
      <c r="I695"/>
      <c r="J695"/>
      <c r="K695"/>
      <c r="L695"/>
    </row>
    <row r="696" spans="1:12" ht="22.95" customHeight="1" x14ac:dyDescent="0.25">
      <c r="A696"/>
      <c r="B696"/>
      <c r="C696"/>
      <c r="D696"/>
      <c r="E696"/>
      <c r="F696"/>
      <c r="G696"/>
      <c r="H696"/>
      <c r="I696"/>
      <c r="J696"/>
      <c r="K696"/>
      <c r="L696"/>
    </row>
    <row r="697" spans="1:12" ht="22.95" customHeight="1" x14ac:dyDescent="0.25">
      <c r="A697"/>
      <c r="B697"/>
      <c r="C697"/>
      <c r="D697"/>
      <c r="E697"/>
      <c r="F697"/>
      <c r="G697"/>
      <c r="H697"/>
      <c r="I697"/>
      <c r="J697"/>
      <c r="K697"/>
      <c r="L697"/>
    </row>
    <row r="698" spans="1:12" ht="22.95" customHeight="1" x14ac:dyDescent="0.25">
      <c r="A698"/>
      <c r="B698"/>
      <c r="C698"/>
      <c r="D698"/>
      <c r="E698"/>
      <c r="F698"/>
      <c r="G698"/>
      <c r="H698"/>
      <c r="I698"/>
      <c r="J698"/>
      <c r="K698"/>
      <c r="L698"/>
    </row>
    <row r="699" spans="1:12" ht="22.95" customHeight="1" x14ac:dyDescent="0.25">
      <c r="A699"/>
      <c r="B699"/>
      <c r="C699"/>
      <c r="D699"/>
      <c r="E699"/>
      <c r="F699"/>
      <c r="G699"/>
      <c r="H699"/>
      <c r="I699"/>
      <c r="J699"/>
      <c r="K699"/>
      <c r="L699"/>
    </row>
    <row r="700" spans="1:12" ht="22.95" customHeight="1" x14ac:dyDescent="0.25">
      <c r="A700"/>
      <c r="B700"/>
      <c r="C700"/>
      <c r="D700"/>
      <c r="E700"/>
      <c r="F700"/>
      <c r="G700"/>
      <c r="H700"/>
      <c r="I700"/>
      <c r="J700"/>
      <c r="K700"/>
      <c r="L700"/>
    </row>
    <row r="701" spans="1:12" ht="22.95" customHeight="1" x14ac:dyDescent="0.25">
      <c r="A701"/>
      <c r="B701"/>
      <c r="C701"/>
      <c r="D701"/>
      <c r="E701"/>
      <c r="F701"/>
      <c r="G701"/>
      <c r="H701"/>
      <c r="I701"/>
      <c r="J701"/>
      <c r="K701"/>
      <c r="L701"/>
    </row>
    <row r="702" spans="1:12" ht="22.95" customHeight="1" x14ac:dyDescent="0.25">
      <c r="A702"/>
      <c r="B702"/>
      <c r="C702"/>
      <c r="D702"/>
      <c r="E702"/>
      <c r="F702"/>
      <c r="G702"/>
      <c r="H702"/>
      <c r="I702"/>
      <c r="J702"/>
      <c r="K702"/>
      <c r="L702"/>
    </row>
    <row r="703" spans="1:12" ht="22.95" customHeight="1" x14ac:dyDescent="0.25">
      <c r="A703"/>
      <c r="B703"/>
      <c r="C703"/>
      <c r="D703"/>
      <c r="E703"/>
      <c r="F703"/>
      <c r="G703"/>
      <c r="H703"/>
      <c r="I703"/>
      <c r="J703"/>
      <c r="K703"/>
      <c r="L703"/>
    </row>
    <row r="704" spans="1:12" ht="22.95" customHeight="1" x14ac:dyDescent="0.25">
      <c r="A704"/>
      <c r="B704"/>
      <c r="C704"/>
      <c r="D704"/>
      <c r="E704"/>
      <c r="F704"/>
      <c r="G704"/>
      <c r="H704"/>
      <c r="I704"/>
      <c r="J704"/>
      <c r="K704"/>
      <c r="L704"/>
    </row>
    <row r="705" spans="1:12" ht="22.95" customHeight="1" x14ac:dyDescent="0.25">
      <c r="A705"/>
      <c r="B705"/>
      <c r="C705"/>
      <c r="D705"/>
      <c r="E705"/>
      <c r="F705"/>
      <c r="G705"/>
      <c r="H705"/>
      <c r="I705"/>
      <c r="J705"/>
      <c r="K705"/>
      <c r="L705"/>
    </row>
    <row r="706" spans="1:12" ht="22.95" customHeight="1" x14ac:dyDescent="0.25">
      <c r="A706"/>
      <c r="B706"/>
      <c r="C706"/>
      <c r="D706"/>
      <c r="E706"/>
      <c r="F706"/>
      <c r="G706"/>
      <c r="H706"/>
      <c r="I706"/>
      <c r="J706"/>
      <c r="K706"/>
      <c r="L706"/>
    </row>
    <row r="707" spans="1:12" ht="22.95" customHeight="1" x14ac:dyDescent="0.25">
      <c r="A707"/>
      <c r="B707"/>
      <c r="C707"/>
      <c r="D707"/>
      <c r="E707"/>
      <c r="F707"/>
      <c r="G707"/>
      <c r="H707"/>
      <c r="I707"/>
      <c r="J707"/>
      <c r="K707"/>
      <c r="L707"/>
    </row>
    <row r="708" spans="1:12" ht="22.95" customHeight="1" x14ac:dyDescent="0.25">
      <c r="A708"/>
      <c r="B708"/>
      <c r="C708"/>
      <c r="D708"/>
      <c r="E708"/>
      <c r="F708"/>
      <c r="G708"/>
      <c r="H708"/>
      <c r="I708"/>
      <c r="J708"/>
      <c r="K708"/>
      <c r="L708"/>
    </row>
    <row r="709" spans="1:12" ht="22.95" customHeight="1" x14ac:dyDescent="0.25">
      <c r="A709"/>
      <c r="B709"/>
      <c r="C709"/>
      <c r="D709"/>
      <c r="E709"/>
      <c r="F709"/>
      <c r="G709"/>
      <c r="H709"/>
      <c r="I709"/>
      <c r="J709"/>
      <c r="K709"/>
      <c r="L709"/>
    </row>
    <row r="710" spans="1:12" ht="21.6" customHeight="1" x14ac:dyDescent="0.25">
      <c r="A710"/>
      <c r="B710"/>
      <c r="C710"/>
      <c r="D710"/>
      <c r="E710"/>
      <c r="F710"/>
      <c r="G710"/>
      <c r="H710"/>
      <c r="I710"/>
      <c r="J710"/>
      <c r="K710"/>
      <c r="L710"/>
    </row>
    <row r="711" spans="1:12" ht="21.6" customHeight="1" x14ac:dyDescent="0.25">
      <c r="A711"/>
      <c r="B711"/>
      <c r="C711"/>
      <c r="D711"/>
      <c r="E711"/>
      <c r="F711"/>
      <c r="G711"/>
      <c r="H711"/>
      <c r="I711"/>
      <c r="J711"/>
      <c r="K711"/>
      <c r="L711"/>
    </row>
    <row r="712" spans="1:12" ht="100.2" customHeight="1" x14ac:dyDescent="0.25">
      <c r="A712"/>
      <c r="B712"/>
      <c r="C712"/>
      <c r="D712"/>
      <c r="E712"/>
      <c r="F712"/>
      <c r="G712"/>
      <c r="H712"/>
      <c r="I712"/>
      <c r="J712"/>
      <c r="K712"/>
      <c r="L712"/>
    </row>
    <row r="713" spans="1:12" ht="21.6" customHeight="1" x14ac:dyDescent="0.25">
      <c r="A713"/>
      <c r="B713"/>
      <c r="C713"/>
      <c r="D713"/>
      <c r="E713"/>
      <c r="F713"/>
      <c r="G713"/>
      <c r="H713"/>
      <c r="I713"/>
      <c r="J713"/>
      <c r="K713"/>
      <c r="L713"/>
    </row>
    <row r="714" spans="1:12" ht="22.95" customHeight="1" x14ac:dyDescent="0.25">
      <c r="A714"/>
      <c r="B714"/>
      <c r="C714"/>
      <c r="D714"/>
      <c r="E714"/>
      <c r="F714"/>
      <c r="G714"/>
      <c r="H714"/>
      <c r="I714"/>
      <c r="J714"/>
      <c r="K714"/>
      <c r="L714"/>
    </row>
    <row r="715" spans="1:12" ht="22.95" customHeight="1" x14ac:dyDescent="0.25">
      <c r="A715"/>
      <c r="B715"/>
      <c r="C715"/>
      <c r="D715"/>
      <c r="E715"/>
      <c r="F715"/>
      <c r="G715"/>
      <c r="H715"/>
      <c r="I715"/>
      <c r="J715"/>
      <c r="K715"/>
      <c r="L715"/>
    </row>
    <row r="716" spans="1:12" ht="22.95" customHeight="1" x14ac:dyDescent="0.25">
      <c r="A716"/>
      <c r="B716"/>
      <c r="C716"/>
      <c r="D716"/>
      <c r="E716"/>
      <c r="F716"/>
      <c r="G716"/>
      <c r="H716"/>
      <c r="I716"/>
      <c r="J716"/>
      <c r="K716"/>
      <c r="L716"/>
    </row>
    <row r="717" spans="1:12" ht="22.95" customHeight="1" x14ac:dyDescent="0.25">
      <c r="A717"/>
      <c r="B717"/>
      <c r="C717"/>
      <c r="D717"/>
      <c r="E717"/>
      <c r="F717"/>
      <c r="G717"/>
      <c r="H717"/>
      <c r="I717"/>
      <c r="J717"/>
      <c r="K717"/>
      <c r="L717"/>
    </row>
    <row r="718" spans="1:12" ht="22.95" customHeight="1" x14ac:dyDescent="0.25">
      <c r="A718"/>
      <c r="B718"/>
      <c r="C718"/>
      <c r="D718"/>
      <c r="E718"/>
      <c r="F718"/>
      <c r="G718"/>
      <c r="H718"/>
      <c r="I718"/>
      <c r="J718"/>
      <c r="K718"/>
      <c r="L718"/>
    </row>
    <row r="719" spans="1:12" ht="22.95" customHeight="1" x14ac:dyDescent="0.25">
      <c r="A719"/>
      <c r="B719"/>
      <c r="C719"/>
      <c r="D719"/>
      <c r="E719"/>
      <c r="F719"/>
      <c r="G719"/>
      <c r="H719"/>
      <c r="I719"/>
      <c r="J719"/>
      <c r="K719"/>
      <c r="L719"/>
    </row>
    <row r="720" spans="1:12" ht="22.95" customHeight="1" x14ac:dyDescent="0.25">
      <c r="A720"/>
      <c r="B720"/>
      <c r="C720"/>
      <c r="D720"/>
      <c r="E720"/>
      <c r="F720"/>
      <c r="G720"/>
      <c r="H720"/>
      <c r="I720"/>
      <c r="J720"/>
      <c r="K720"/>
      <c r="L720"/>
    </row>
    <row r="721" spans="1:12" ht="22.95" customHeight="1" x14ac:dyDescent="0.25">
      <c r="A721"/>
      <c r="B721"/>
      <c r="C721"/>
      <c r="D721"/>
      <c r="E721"/>
      <c r="F721"/>
      <c r="G721"/>
      <c r="H721"/>
      <c r="I721"/>
      <c r="J721"/>
      <c r="K721"/>
      <c r="L721"/>
    </row>
    <row r="722" spans="1:12" ht="22.95" customHeight="1" x14ac:dyDescent="0.25">
      <c r="A722"/>
      <c r="B722"/>
      <c r="C722"/>
      <c r="D722"/>
      <c r="E722"/>
      <c r="F722"/>
      <c r="G722"/>
      <c r="H722"/>
      <c r="I722"/>
      <c r="J722"/>
      <c r="K722"/>
      <c r="L722"/>
    </row>
    <row r="723" spans="1:12" ht="22.95" customHeight="1" x14ac:dyDescent="0.25">
      <c r="A723"/>
      <c r="B723"/>
      <c r="C723"/>
      <c r="D723"/>
      <c r="E723"/>
      <c r="F723"/>
      <c r="G723"/>
      <c r="H723"/>
      <c r="I723"/>
      <c r="J723"/>
      <c r="K723"/>
      <c r="L723"/>
    </row>
    <row r="724" spans="1:12" ht="22.95" customHeight="1" x14ac:dyDescent="0.25">
      <c r="A724"/>
      <c r="B724"/>
      <c r="C724"/>
      <c r="D724"/>
      <c r="E724"/>
      <c r="F724"/>
      <c r="G724"/>
      <c r="H724"/>
      <c r="I724"/>
      <c r="J724"/>
      <c r="K724"/>
      <c r="L724"/>
    </row>
    <row r="725" spans="1:12" ht="22.95" customHeight="1" x14ac:dyDescent="0.25">
      <c r="A725"/>
      <c r="B725"/>
      <c r="C725"/>
      <c r="D725"/>
      <c r="E725"/>
      <c r="F725"/>
      <c r="G725"/>
      <c r="H725"/>
      <c r="I725"/>
      <c r="J725"/>
      <c r="K725"/>
      <c r="L725"/>
    </row>
    <row r="726" spans="1:12" ht="22.95" customHeight="1" x14ac:dyDescent="0.25">
      <c r="A726"/>
      <c r="B726"/>
      <c r="C726"/>
      <c r="D726"/>
      <c r="E726"/>
      <c r="F726"/>
      <c r="G726"/>
      <c r="H726"/>
      <c r="I726"/>
      <c r="J726"/>
      <c r="K726"/>
      <c r="L726"/>
    </row>
    <row r="727" spans="1:12" ht="22.95" customHeight="1" x14ac:dyDescent="0.25">
      <c r="A727"/>
      <c r="B727"/>
      <c r="C727"/>
      <c r="D727"/>
      <c r="E727"/>
      <c r="F727"/>
      <c r="G727"/>
      <c r="H727"/>
      <c r="I727"/>
      <c r="J727"/>
      <c r="K727"/>
      <c r="L727"/>
    </row>
    <row r="728" spans="1:12" ht="22.95" customHeight="1" x14ac:dyDescent="0.25">
      <c r="A728"/>
      <c r="B728"/>
      <c r="C728"/>
      <c r="D728"/>
      <c r="E728"/>
      <c r="F728"/>
      <c r="G728"/>
      <c r="H728"/>
      <c r="I728"/>
      <c r="J728"/>
      <c r="K728"/>
      <c r="L728"/>
    </row>
    <row r="729" spans="1:12" ht="22.95" customHeight="1" x14ac:dyDescent="0.25">
      <c r="A729"/>
      <c r="B729"/>
      <c r="C729"/>
      <c r="D729"/>
      <c r="E729"/>
      <c r="F729"/>
      <c r="G729"/>
      <c r="H729"/>
      <c r="I729"/>
      <c r="J729"/>
      <c r="K729"/>
      <c r="L729"/>
    </row>
    <row r="730" spans="1:12" ht="22.95" customHeight="1" x14ac:dyDescent="0.25">
      <c r="A730"/>
      <c r="B730"/>
      <c r="C730"/>
      <c r="D730"/>
      <c r="E730"/>
      <c r="F730"/>
      <c r="G730"/>
      <c r="H730"/>
      <c r="I730"/>
      <c r="J730"/>
      <c r="K730"/>
      <c r="L730"/>
    </row>
    <row r="731" spans="1:12" ht="22.95" customHeight="1" x14ac:dyDescent="0.25">
      <c r="A731"/>
      <c r="B731"/>
      <c r="C731"/>
      <c r="D731"/>
      <c r="E731"/>
      <c r="F731"/>
      <c r="G731"/>
      <c r="H731"/>
      <c r="I731"/>
      <c r="J731"/>
      <c r="K731"/>
      <c r="L731"/>
    </row>
    <row r="732" spans="1:12" ht="22.95" customHeight="1" x14ac:dyDescent="0.25">
      <c r="A732"/>
      <c r="B732"/>
      <c r="C732"/>
      <c r="D732"/>
      <c r="E732"/>
      <c r="F732"/>
      <c r="G732"/>
      <c r="H732"/>
      <c r="I732"/>
      <c r="J732"/>
      <c r="K732"/>
      <c r="L732"/>
    </row>
    <row r="733" spans="1:12" ht="22.95" customHeight="1" x14ac:dyDescent="0.25">
      <c r="A733"/>
      <c r="B733"/>
      <c r="C733"/>
      <c r="D733"/>
      <c r="E733"/>
      <c r="F733"/>
      <c r="G733"/>
      <c r="H733"/>
      <c r="I733"/>
      <c r="J733"/>
      <c r="K733"/>
      <c r="L733"/>
    </row>
    <row r="734" spans="1:12" ht="22.95" customHeight="1" x14ac:dyDescent="0.25">
      <c r="A734"/>
      <c r="B734"/>
      <c r="C734"/>
      <c r="D734"/>
      <c r="E734"/>
      <c r="F734"/>
      <c r="G734"/>
      <c r="H734"/>
      <c r="I734"/>
      <c r="J734"/>
      <c r="K734"/>
      <c r="L734"/>
    </row>
    <row r="735" spans="1:12" ht="22.95" customHeight="1" x14ac:dyDescent="0.25">
      <c r="A735"/>
      <c r="B735"/>
      <c r="C735"/>
      <c r="D735"/>
      <c r="E735"/>
      <c r="F735"/>
      <c r="G735"/>
      <c r="H735"/>
      <c r="I735"/>
      <c r="J735"/>
      <c r="K735"/>
      <c r="L735"/>
    </row>
    <row r="736" spans="1:12" ht="22.95" customHeight="1" x14ac:dyDescent="0.25">
      <c r="A736"/>
      <c r="B736"/>
      <c r="C736"/>
      <c r="D736"/>
      <c r="E736"/>
      <c r="F736"/>
      <c r="G736"/>
      <c r="H736"/>
      <c r="I736"/>
      <c r="J736"/>
      <c r="K736"/>
      <c r="L736"/>
    </row>
    <row r="737" spans="1:12" ht="22.95" customHeight="1" x14ac:dyDescent="0.25">
      <c r="A737"/>
      <c r="B737"/>
      <c r="C737"/>
      <c r="D737"/>
      <c r="E737"/>
      <c r="F737"/>
      <c r="G737"/>
      <c r="H737"/>
      <c r="I737"/>
      <c r="J737"/>
      <c r="K737"/>
      <c r="L737"/>
    </row>
    <row r="738" spans="1:12" ht="22.95" customHeight="1" x14ac:dyDescent="0.25">
      <c r="A738"/>
      <c r="B738"/>
      <c r="C738"/>
      <c r="D738"/>
      <c r="E738"/>
      <c r="F738"/>
      <c r="G738"/>
      <c r="H738"/>
      <c r="I738"/>
      <c r="J738"/>
      <c r="K738"/>
      <c r="L738"/>
    </row>
    <row r="739" spans="1:12" ht="22.95" customHeight="1" x14ac:dyDescent="0.25">
      <c r="A739"/>
      <c r="B739"/>
      <c r="C739"/>
      <c r="D739"/>
      <c r="E739"/>
      <c r="F739"/>
      <c r="G739"/>
      <c r="H739"/>
      <c r="I739"/>
      <c r="J739"/>
      <c r="K739"/>
      <c r="L739"/>
    </row>
    <row r="740" spans="1:12" ht="22.95" customHeight="1" x14ac:dyDescent="0.25">
      <c r="A740"/>
      <c r="B740"/>
      <c r="C740"/>
      <c r="D740"/>
      <c r="E740"/>
      <c r="F740"/>
      <c r="G740"/>
      <c r="H740"/>
      <c r="I740"/>
      <c r="J740"/>
      <c r="K740"/>
      <c r="L740"/>
    </row>
    <row r="741" spans="1:12" ht="22.95" customHeight="1" x14ac:dyDescent="0.25">
      <c r="A741"/>
      <c r="B741"/>
      <c r="C741"/>
      <c r="D741"/>
      <c r="E741"/>
      <c r="F741"/>
      <c r="G741"/>
      <c r="H741"/>
      <c r="I741"/>
      <c r="J741"/>
      <c r="K741"/>
      <c r="L741"/>
    </row>
    <row r="742" spans="1:12" ht="22.95" customHeight="1" x14ac:dyDescent="0.25">
      <c r="A742"/>
      <c r="B742"/>
      <c r="C742"/>
      <c r="D742"/>
      <c r="E742"/>
      <c r="F742"/>
      <c r="G742"/>
      <c r="H742"/>
      <c r="I742"/>
      <c r="J742"/>
      <c r="K742"/>
      <c r="L742"/>
    </row>
    <row r="743" spans="1:12" ht="22.95" customHeight="1" x14ac:dyDescent="0.25">
      <c r="A743"/>
      <c r="B743"/>
      <c r="C743"/>
      <c r="D743"/>
      <c r="E743"/>
      <c r="F743"/>
      <c r="G743"/>
      <c r="H743"/>
      <c r="I743"/>
      <c r="J743"/>
      <c r="K743"/>
      <c r="L743"/>
    </row>
    <row r="744" spans="1:12" ht="22.95" customHeight="1" x14ac:dyDescent="0.25">
      <c r="A744"/>
      <c r="B744"/>
      <c r="C744"/>
      <c r="D744"/>
      <c r="E744"/>
      <c r="F744"/>
      <c r="G744"/>
      <c r="H744"/>
      <c r="I744"/>
      <c r="J744"/>
      <c r="K744"/>
      <c r="L744"/>
    </row>
    <row r="745" spans="1:12" ht="22.95" customHeight="1" x14ac:dyDescent="0.25">
      <c r="A745"/>
      <c r="B745"/>
      <c r="C745"/>
      <c r="D745"/>
      <c r="E745"/>
      <c r="F745"/>
      <c r="G745"/>
      <c r="H745"/>
      <c r="I745"/>
      <c r="J745"/>
      <c r="K745"/>
      <c r="L745"/>
    </row>
    <row r="746" spans="1:12" ht="22.95" customHeight="1" x14ac:dyDescent="0.25">
      <c r="A746"/>
      <c r="B746"/>
      <c r="C746"/>
      <c r="D746"/>
      <c r="E746"/>
      <c r="F746"/>
      <c r="G746"/>
      <c r="H746"/>
      <c r="I746"/>
      <c r="J746"/>
      <c r="K746"/>
      <c r="L746"/>
    </row>
    <row r="747" spans="1:12" ht="22.95" customHeight="1" x14ac:dyDescent="0.25">
      <c r="A747"/>
      <c r="B747"/>
      <c r="C747"/>
      <c r="D747"/>
      <c r="E747"/>
      <c r="F747"/>
      <c r="G747"/>
      <c r="H747"/>
      <c r="I747"/>
      <c r="J747"/>
      <c r="K747"/>
      <c r="L747"/>
    </row>
    <row r="748" spans="1:12" ht="22.95" customHeight="1" x14ac:dyDescent="0.25">
      <c r="A748"/>
      <c r="B748"/>
      <c r="C748"/>
      <c r="D748"/>
      <c r="E748"/>
      <c r="F748"/>
      <c r="G748"/>
      <c r="H748"/>
      <c r="I748"/>
      <c r="J748"/>
      <c r="K748"/>
      <c r="L748"/>
    </row>
    <row r="749" spans="1:12" ht="22.95" customHeight="1" x14ac:dyDescent="0.25">
      <c r="A749"/>
      <c r="B749"/>
      <c r="C749"/>
      <c r="D749"/>
      <c r="E749"/>
      <c r="F749"/>
      <c r="G749"/>
      <c r="H749"/>
      <c r="I749"/>
      <c r="J749"/>
      <c r="K749"/>
      <c r="L749"/>
    </row>
    <row r="750" spans="1:12" ht="22.95" customHeight="1" x14ac:dyDescent="0.25">
      <c r="A750"/>
      <c r="B750"/>
      <c r="C750"/>
      <c r="D750"/>
      <c r="E750"/>
      <c r="F750"/>
      <c r="G750"/>
      <c r="H750"/>
      <c r="I750"/>
      <c r="J750"/>
      <c r="K750"/>
      <c r="L750"/>
    </row>
    <row r="751" spans="1:12" ht="22.95" customHeight="1" x14ac:dyDescent="0.25">
      <c r="A751"/>
      <c r="B751"/>
      <c r="C751"/>
      <c r="D751"/>
      <c r="E751"/>
      <c r="F751"/>
      <c r="G751"/>
      <c r="H751"/>
      <c r="I751"/>
      <c r="J751"/>
      <c r="K751"/>
      <c r="L751"/>
    </row>
    <row r="752" spans="1:12" ht="22.95" customHeight="1" x14ac:dyDescent="0.25">
      <c r="A752"/>
      <c r="B752"/>
      <c r="C752"/>
      <c r="D752"/>
      <c r="E752"/>
      <c r="F752"/>
      <c r="G752"/>
      <c r="H752"/>
      <c r="I752"/>
      <c r="J752"/>
      <c r="K752"/>
      <c r="L752"/>
    </row>
    <row r="753" spans="1:12" ht="22.95" customHeight="1" x14ac:dyDescent="0.25">
      <c r="A753"/>
      <c r="B753"/>
      <c r="C753"/>
      <c r="D753"/>
      <c r="E753"/>
      <c r="F753"/>
      <c r="G753"/>
      <c r="H753"/>
      <c r="I753"/>
      <c r="J753"/>
      <c r="K753"/>
      <c r="L753"/>
    </row>
    <row r="754" spans="1:12" ht="22.95" customHeight="1" x14ac:dyDescent="0.25">
      <c r="A754"/>
      <c r="B754"/>
      <c r="C754"/>
      <c r="D754"/>
      <c r="E754"/>
      <c r="F754"/>
      <c r="G754"/>
      <c r="H754"/>
      <c r="I754"/>
      <c r="J754"/>
      <c r="K754"/>
      <c r="L754"/>
    </row>
    <row r="755" spans="1:12" ht="22.95" customHeight="1" x14ac:dyDescent="0.25">
      <c r="A755"/>
      <c r="B755"/>
      <c r="C755"/>
      <c r="D755"/>
      <c r="E755"/>
      <c r="F755"/>
      <c r="G755"/>
      <c r="H755"/>
      <c r="I755"/>
      <c r="J755"/>
      <c r="K755"/>
      <c r="L755"/>
    </row>
    <row r="756" spans="1:12" ht="22.95" customHeight="1" x14ac:dyDescent="0.25">
      <c r="A756"/>
      <c r="B756"/>
      <c r="C756"/>
      <c r="D756"/>
      <c r="E756"/>
      <c r="F756"/>
      <c r="G756"/>
      <c r="H756"/>
      <c r="I756"/>
      <c r="J756"/>
      <c r="K756"/>
      <c r="L756"/>
    </row>
    <row r="757" spans="1:12" ht="22.95" customHeight="1" x14ac:dyDescent="0.25">
      <c r="A757"/>
      <c r="B757"/>
      <c r="C757"/>
      <c r="D757"/>
      <c r="E757"/>
      <c r="F757"/>
      <c r="G757"/>
      <c r="H757"/>
      <c r="I757"/>
      <c r="J757"/>
      <c r="K757"/>
      <c r="L757"/>
    </row>
    <row r="758" spans="1:12" ht="22.95" customHeight="1" x14ac:dyDescent="0.25">
      <c r="A758"/>
      <c r="B758"/>
      <c r="C758"/>
      <c r="D758"/>
      <c r="E758"/>
      <c r="F758"/>
      <c r="G758"/>
      <c r="H758"/>
      <c r="I758"/>
      <c r="J758"/>
      <c r="K758"/>
      <c r="L758"/>
    </row>
    <row r="759" spans="1:12" ht="22.95" customHeight="1" x14ac:dyDescent="0.25">
      <c r="A759"/>
      <c r="B759"/>
      <c r="C759"/>
      <c r="D759"/>
      <c r="E759"/>
      <c r="F759"/>
      <c r="G759"/>
      <c r="H759"/>
      <c r="I759"/>
      <c r="J759"/>
      <c r="K759"/>
      <c r="L759"/>
    </row>
    <row r="760" spans="1:12" ht="22.95" customHeight="1" x14ac:dyDescent="0.25">
      <c r="A760"/>
      <c r="B760"/>
      <c r="C760"/>
      <c r="D760"/>
      <c r="E760"/>
      <c r="F760"/>
      <c r="G760"/>
      <c r="H760"/>
      <c r="I760"/>
      <c r="J760"/>
      <c r="K760"/>
      <c r="L760"/>
    </row>
    <row r="761" spans="1:12" ht="22.95" customHeight="1" x14ac:dyDescent="0.25">
      <c r="A761"/>
      <c r="B761"/>
      <c r="C761"/>
      <c r="D761"/>
      <c r="E761"/>
      <c r="F761"/>
      <c r="G761"/>
      <c r="H761"/>
      <c r="I761"/>
      <c r="J761"/>
      <c r="K761"/>
      <c r="L761"/>
    </row>
    <row r="762" spans="1:12" ht="22.95" customHeight="1" x14ac:dyDescent="0.25">
      <c r="A762"/>
      <c r="B762"/>
      <c r="C762"/>
      <c r="D762"/>
      <c r="E762"/>
      <c r="F762"/>
      <c r="G762"/>
      <c r="H762"/>
      <c r="I762"/>
      <c r="J762"/>
      <c r="K762"/>
      <c r="L762"/>
    </row>
    <row r="763" spans="1:12" ht="22.95" customHeight="1" x14ac:dyDescent="0.25">
      <c r="A763"/>
      <c r="B763"/>
      <c r="C763"/>
      <c r="D763"/>
      <c r="E763"/>
      <c r="F763"/>
      <c r="G763"/>
      <c r="H763"/>
      <c r="I763"/>
      <c r="J763"/>
      <c r="K763"/>
      <c r="L763"/>
    </row>
    <row r="764" spans="1:12" ht="22.95" customHeight="1" x14ac:dyDescent="0.25">
      <c r="A764"/>
      <c r="B764"/>
      <c r="C764"/>
      <c r="D764"/>
      <c r="E764"/>
      <c r="F764"/>
      <c r="G764"/>
      <c r="H764"/>
      <c r="I764"/>
      <c r="J764"/>
      <c r="K764"/>
      <c r="L764"/>
    </row>
    <row r="765" spans="1:12" ht="22.95" customHeight="1" x14ac:dyDescent="0.25">
      <c r="A765"/>
      <c r="B765"/>
      <c r="C765"/>
      <c r="D765"/>
      <c r="E765"/>
      <c r="F765"/>
      <c r="G765"/>
      <c r="H765"/>
      <c r="I765"/>
      <c r="J765"/>
      <c r="K765"/>
      <c r="L765"/>
    </row>
    <row r="766" spans="1:12" ht="22.95" customHeight="1" x14ac:dyDescent="0.25">
      <c r="A766"/>
      <c r="B766"/>
      <c r="C766"/>
      <c r="D766"/>
      <c r="E766"/>
      <c r="F766"/>
      <c r="G766"/>
      <c r="H766"/>
      <c r="I766"/>
      <c r="J766"/>
      <c r="K766"/>
      <c r="L766"/>
    </row>
    <row r="767" spans="1:12" ht="22.95" customHeight="1" x14ac:dyDescent="0.25">
      <c r="A767"/>
      <c r="B767"/>
      <c r="C767"/>
      <c r="D767"/>
      <c r="E767"/>
      <c r="F767"/>
      <c r="G767"/>
      <c r="H767"/>
      <c r="I767"/>
      <c r="J767"/>
      <c r="K767"/>
      <c r="L767"/>
    </row>
    <row r="768" spans="1:12" ht="22.95" customHeight="1" x14ac:dyDescent="0.25">
      <c r="A768"/>
      <c r="B768"/>
      <c r="C768"/>
      <c r="D768"/>
      <c r="E768"/>
      <c r="F768"/>
      <c r="G768"/>
      <c r="H768"/>
      <c r="I768"/>
      <c r="J768"/>
      <c r="K768"/>
      <c r="L768"/>
    </row>
    <row r="769" spans="1:12" ht="22.95" customHeight="1" x14ac:dyDescent="0.25">
      <c r="A769"/>
      <c r="B769"/>
      <c r="C769"/>
      <c r="D769"/>
      <c r="E769"/>
      <c r="F769"/>
      <c r="G769"/>
      <c r="H769"/>
      <c r="I769"/>
      <c r="J769"/>
      <c r="K769"/>
      <c r="L769"/>
    </row>
    <row r="770" spans="1:12" ht="22.95" customHeight="1" x14ac:dyDescent="0.25">
      <c r="A770"/>
      <c r="B770"/>
      <c r="C770"/>
      <c r="D770"/>
      <c r="E770"/>
      <c r="F770"/>
      <c r="G770"/>
      <c r="H770"/>
      <c r="I770"/>
      <c r="J770"/>
      <c r="K770"/>
      <c r="L770"/>
    </row>
    <row r="771" spans="1:12" ht="22.95" customHeight="1" x14ac:dyDescent="0.25">
      <c r="A771"/>
      <c r="B771"/>
      <c r="C771"/>
      <c r="D771"/>
      <c r="E771"/>
      <c r="F771"/>
      <c r="G771"/>
      <c r="H771"/>
      <c r="I771"/>
      <c r="J771"/>
      <c r="K771"/>
      <c r="L771"/>
    </row>
    <row r="772" spans="1:12" ht="22.95" customHeight="1" x14ac:dyDescent="0.25">
      <c r="A772"/>
      <c r="B772"/>
      <c r="C772"/>
      <c r="D772"/>
      <c r="E772"/>
      <c r="F772"/>
      <c r="G772"/>
      <c r="H772"/>
      <c r="I772"/>
      <c r="J772"/>
      <c r="K772"/>
      <c r="L772"/>
    </row>
    <row r="773" spans="1:12" ht="22.95" customHeight="1" x14ac:dyDescent="0.25">
      <c r="A773"/>
      <c r="B773"/>
      <c r="C773"/>
      <c r="D773"/>
      <c r="E773"/>
      <c r="F773"/>
      <c r="G773"/>
      <c r="H773"/>
      <c r="I773"/>
      <c r="J773"/>
      <c r="K773"/>
      <c r="L773"/>
    </row>
    <row r="774" spans="1:12" ht="22.95" customHeight="1" x14ac:dyDescent="0.25">
      <c r="A774"/>
      <c r="B774"/>
      <c r="C774"/>
      <c r="D774"/>
      <c r="E774"/>
      <c r="F774"/>
      <c r="G774"/>
      <c r="H774"/>
      <c r="I774"/>
      <c r="J774"/>
      <c r="K774"/>
      <c r="L774"/>
    </row>
    <row r="775" spans="1:12" ht="21.6" customHeight="1" x14ac:dyDescent="0.25">
      <c r="A775"/>
      <c r="B775"/>
      <c r="C775"/>
      <c r="D775"/>
      <c r="E775"/>
      <c r="F775"/>
      <c r="G775"/>
      <c r="H775"/>
      <c r="I775"/>
      <c r="J775"/>
      <c r="K775"/>
      <c r="L775"/>
    </row>
    <row r="776" spans="1:12" ht="19.95" customHeight="1" x14ac:dyDescent="0.25">
      <c r="A776"/>
      <c r="B776"/>
      <c r="C776"/>
      <c r="D776"/>
      <c r="E776"/>
      <c r="F776"/>
      <c r="G776"/>
      <c r="H776"/>
      <c r="I776"/>
      <c r="J776"/>
      <c r="K776"/>
      <c r="L776"/>
    </row>
    <row r="777" spans="1:12" ht="100.2" customHeight="1" x14ac:dyDescent="0.25">
      <c r="A777"/>
      <c r="B777"/>
      <c r="C777"/>
      <c r="D777"/>
      <c r="E777"/>
      <c r="F777"/>
      <c r="G777"/>
      <c r="H777"/>
      <c r="I777"/>
      <c r="J777"/>
      <c r="K777"/>
      <c r="L777"/>
    </row>
    <row r="778" spans="1:12" ht="19.95" customHeight="1" x14ac:dyDescent="0.25">
      <c r="A778"/>
      <c r="B778"/>
      <c r="C778"/>
      <c r="D778"/>
      <c r="E778"/>
      <c r="F778"/>
      <c r="G778"/>
      <c r="H778"/>
      <c r="I778"/>
      <c r="J778"/>
      <c r="K778"/>
      <c r="L778"/>
    </row>
    <row r="779" spans="1:12" ht="22.95" customHeight="1" x14ac:dyDescent="0.25">
      <c r="A779"/>
      <c r="B779"/>
      <c r="C779"/>
      <c r="D779"/>
      <c r="E779"/>
      <c r="F779"/>
      <c r="G779"/>
      <c r="H779"/>
      <c r="I779"/>
      <c r="J779"/>
      <c r="K779"/>
      <c r="L779"/>
    </row>
    <row r="780" spans="1:12" ht="22.95" customHeight="1" x14ac:dyDescent="0.25">
      <c r="A780"/>
      <c r="B780"/>
      <c r="C780"/>
      <c r="D780"/>
      <c r="E780"/>
      <c r="F780"/>
      <c r="G780"/>
      <c r="H780"/>
      <c r="I780"/>
      <c r="J780"/>
      <c r="K780"/>
      <c r="L780"/>
    </row>
    <row r="781" spans="1:12" ht="22.95" customHeight="1" x14ac:dyDescent="0.25">
      <c r="A781"/>
      <c r="B781"/>
      <c r="C781"/>
      <c r="D781"/>
      <c r="E781"/>
      <c r="F781"/>
      <c r="G781"/>
      <c r="H781"/>
      <c r="I781"/>
      <c r="J781"/>
      <c r="K781"/>
      <c r="L781"/>
    </row>
    <row r="782" spans="1:12" ht="22.95" customHeight="1" x14ac:dyDescent="0.25">
      <c r="A782"/>
      <c r="B782"/>
      <c r="C782"/>
      <c r="D782"/>
      <c r="E782"/>
      <c r="F782"/>
      <c r="G782"/>
      <c r="H782"/>
      <c r="I782"/>
      <c r="J782"/>
      <c r="K782"/>
      <c r="L782"/>
    </row>
    <row r="783" spans="1:12" ht="22.95" customHeight="1" x14ac:dyDescent="0.25">
      <c r="A783"/>
      <c r="B783"/>
      <c r="C783"/>
      <c r="D783"/>
      <c r="E783"/>
      <c r="F783"/>
      <c r="G783"/>
      <c r="H783"/>
      <c r="I783"/>
      <c r="J783"/>
      <c r="K783"/>
      <c r="L783"/>
    </row>
    <row r="784" spans="1:12" ht="22.95" customHeight="1" x14ac:dyDescent="0.25">
      <c r="A784"/>
      <c r="B784"/>
      <c r="C784"/>
      <c r="D784"/>
      <c r="E784"/>
      <c r="F784"/>
      <c r="G784"/>
      <c r="H784"/>
      <c r="I784"/>
      <c r="J784"/>
      <c r="K784"/>
      <c r="L784"/>
    </row>
    <row r="785" spans="1:12" ht="22.95" customHeight="1" x14ac:dyDescent="0.25">
      <c r="A785"/>
      <c r="B785"/>
      <c r="C785"/>
      <c r="D785"/>
      <c r="E785"/>
      <c r="F785"/>
      <c r="G785"/>
      <c r="H785"/>
      <c r="I785"/>
      <c r="J785"/>
      <c r="K785"/>
      <c r="L785"/>
    </row>
    <row r="786" spans="1:12" ht="22.95" customHeight="1" x14ac:dyDescent="0.25">
      <c r="A786"/>
      <c r="B786"/>
      <c r="C786"/>
      <c r="D786"/>
      <c r="E786"/>
      <c r="F786"/>
      <c r="G786"/>
      <c r="H786"/>
      <c r="I786"/>
      <c r="J786"/>
      <c r="K786"/>
      <c r="L786"/>
    </row>
    <row r="787" spans="1:12" ht="22.95" customHeight="1" x14ac:dyDescent="0.25">
      <c r="A787"/>
      <c r="B787"/>
      <c r="C787"/>
      <c r="D787"/>
      <c r="E787"/>
      <c r="F787"/>
      <c r="G787"/>
      <c r="H787"/>
      <c r="I787"/>
      <c r="J787"/>
      <c r="K787"/>
      <c r="L787"/>
    </row>
    <row r="788" spans="1:12" ht="22.95" customHeight="1" x14ac:dyDescent="0.25">
      <c r="A788"/>
      <c r="B788"/>
      <c r="C788"/>
      <c r="D788"/>
      <c r="E788"/>
      <c r="F788"/>
      <c r="G788"/>
      <c r="H788"/>
      <c r="I788"/>
      <c r="J788"/>
      <c r="K788"/>
      <c r="L788"/>
    </row>
    <row r="789" spans="1:12" ht="22.95" customHeight="1" x14ac:dyDescent="0.25">
      <c r="A789"/>
      <c r="B789"/>
      <c r="C789"/>
      <c r="D789"/>
      <c r="E789"/>
      <c r="F789"/>
      <c r="G789"/>
      <c r="H789"/>
      <c r="I789"/>
      <c r="J789"/>
      <c r="K789"/>
      <c r="L789"/>
    </row>
    <row r="790" spans="1:12" ht="22.95" customHeight="1" x14ac:dyDescent="0.25">
      <c r="A790"/>
      <c r="B790"/>
      <c r="C790"/>
      <c r="D790"/>
      <c r="E790"/>
      <c r="F790"/>
      <c r="G790"/>
      <c r="H790"/>
      <c r="I790"/>
      <c r="J790"/>
      <c r="K790"/>
      <c r="L790"/>
    </row>
    <row r="791" spans="1:12" ht="22.95" customHeight="1" x14ac:dyDescent="0.25">
      <c r="A791"/>
      <c r="B791"/>
      <c r="C791"/>
      <c r="D791"/>
      <c r="E791"/>
      <c r="F791"/>
      <c r="G791"/>
      <c r="H791"/>
      <c r="I791"/>
      <c r="J791"/>
      <c r="K791"/>
      <c r="L791"/>
    </row>
    <row r="792" spans="1:12" ht="22.95" customHeight="1" x14ac:dyDescent="0.25">
      <c r="A792"/>
      <c r="B792"/>
      <c r="C792"/>
      <c r="D792"/>
      <c r="E792"/>
      <c r="F792"/>
      <c r="G792"/>
      <c r="H792"/>
      <c r="I792"/>
      <c r="J792"/>
      <c r="K792"/>
      <c r="L792"/>
    </row>
    <row r="793" spans="1:12" ht="22.95" customHeight="1" x14ac:dyDescent="0.25">
      <c r="A793"/>
      <c r="B793"/>
      <c r="C793"/>
      <c r="D793"/>
      <c r="E793"/>
      <c r="F793"/>
      <c r="G793"/>
      <c r="H793"/>
      <c r="I793"/>
      <c r="J793"/>
      <c r="K793"/>
      <c r="L793"/>
    </row>
    <row r="794" spans="1:12" ht="22.95" customHeight="1" x14ac:dyDescent="0.25">
      <c r="A794"/>
      <c r="B794"/>
      <c r="C794"/>
      <c r="D794"/>
      <c r="E794"/>
      <c r="F794"/>
      <c r="G794"/>
      <c r="H794"/>
      <c r="I794"/>
      <c r="J794"/>
      <c r="K794"/>
      <c r="L794"/>
    </row>
    <row r="795" spans="1:12" ht="22.95" customHeight="1" x14ac:dyDescent="0.25">
      <c r="A795"/>
      <c r="B795"/>
      <c r="C795"/>
      <c r="D795"/>
      <c r="E795"/>
      <c r="F795"/>
      <c r="G795"/>
      <c r="H795"/>
      <c r="I795"/>
      <c r="J795"/>
      <c r="K795"/>
      <c r="L795"/>
    </row>
    <row r="796" spans="1:12" ht="22.95" customHeight="1" x14ac:dyDescent="0.25">
      <c r="A796"/>
      <c r="B796"/>
      <c r="C796"/>
      <c r="D796"/>
      <c r="E796"/>
      <c r="F796"/>
      <c r="G796"/>
      <c r="H796"/>
      <c r="I796"/>
      <c r="J796"/>
      <c r="K796"/>
      <c r="L796"/>
    </row>
    <row r="797" spans="1:12" ht="22.95" customHeight="1" x14ac:dyDescent="0.25">
      <c r="A797"/>
      <c r="B797"/>
      <c r="C797"/>
      <c r="D797"/>
      <c r="E797"/>
      <c r="F797"/>
      <c r="G797"/>
      <c r="H797"/>
      <c r="I797"/>
      <c r="J797"/>
      <c r="K797"/>
      <c r="L797"/>
    </row>
    <row r="798" spans="1:12" ht="22.95" customHeight="1" x14ac:dyDescent="0.25">
      <c r="A798"/>
      <c r="B798"/>
      <c r="C798"/>
      <c r="D798"/>
      <c r="E798"/>
      <c r="F798"/>
      <c r="G798"/>
      <c r="H798"/>
      <c r="I798"/>
      <c r="J798"/>
      <c r="K798"/>
      <c r="L798"/>
    </row>
    <row r="799" spans="1:12" ht="22.95" customHeight="1" x14ac:dyDescent="0.25">
      <c r="A799"/>
      <c r="B799"/>
      <c r="C799"/>
      <c r="D799"/>
      <c r="E799"/>
      <c r="F799"/>
      <c r="G799"/>
      <c r="H799"/>
      <c r="I799"/>
      <c r="J799"/>
      <c r="K799"/>
      <c r="L799"/>
    </row>
    <row r="800" spans="1:12" ht="22.95" customHeight="1" x14ac:dyDescent="0.25">
      <c r="A800"/>
      <c r="B800"/>
      <c r="C800"/>
      <c r="D800"/>
      <c r="E800"/>
      <c r="F800"/>
      <c r="G800"/>
      <c r="H800"/>
      <c r="I800"/>
      <c r="J800"/>
      <c r="K800"/>
      <c r="L800"/>
    </row>
    <row r="801" spans="1:12" ht="22.95" customHeight="1" x14ac:dyDescent="0.25">
      <c r="A801"/>
      <c r="B801"/>
      <c r="C801"/>
      <c r="D801"/>
      <c r="E801"/>
      <c r="F801"/>
      <c r="G801"/>
      <c r="H801"/>
      <c r="I801"/>
      <c r="J801"/>
      <c r="K801"/>
      <c r="L801"/>
    </row>
    <row r="802" spans="1:12" ht="22.95" customHeight="1" x14ac:dyDescent="0.25">
      <c r="A802"/>
      <c r="B802"/>
      <c r="C802"/>
      <c r="D802"/>
      <c r="E802"/>
      <c r="F802"/>
      <c r="G802"/>
      <c r="H802"/>
      <c r="I802"/>
      <c r="J802"/>
      <c r="K802"/>
      <c r="L802"/>
    </row>
    <row r="803" spans="1:12" ht="22.95" customHeight="1" x14ac:dyDescent="0.25">
      <c r="A803"/>
      <c r="B803"/>
      <c r="C803"/>
      <c r="D803"/>
      <c r="E803"/>
      <c r="F803"/>
      <c r="G803"/>
      <c r="H803"/>
      <c r="I803"/>
      <c r="J803"/>
      <c r="K803"/>
      <c r="L803"/>
    </row>
    <row r="804" spans="1:12" ht="22.95" customHeight="1" x14ac:dyDescent="0.25">
      <c r="A804"/>
      <c r="B804"/>
      <c r="C804"/>
      <c r="D804"/>
      <c r="E804"/>
      <c r="F804"/>
      <c r="G804"/>
      <c r="H804"/>
      <c r="I804"/>
      <c r="J804"/>
      <c r="K804"/>
      <c r="L804"/>
    </row>
    <row r="805" spans="1:12" ht="22.95" customHeight="1" x14ac:dyDescent="0.25">
      <c r="A805"/>
      <c r="B805"/>
      <c r="C805"/>
      <c r="D805"/>
      <c r="E805"/>
      <c r="F805"/>
      <c r="G805"/>
      <c r="H805"/>
      <c r="I805"/>
      <c r="J805"/>
      <c r="K805"/>
      <c r="L805"/>
    </row>
    <row r="806" spans="1:12" ht="22.95" customHeight="1" x14ac:dyDescent="0.25">
      <c r="A806"/>
      <c r="B806"/>
      <c r="C806"/>
      <c r="D806"/>
      <c r="E806"/>
      <c r="F806"/>
      <c r="G806"/>
      <c r="H806"/>
      <c r="I806"/>
      <c r="J806"/>
      <c r="K806"/>
      <c r="L806"/>
    </row>
    <row r="807" spans="1:12" ht="22.95" customHeight="1" x14ac:dyDescent="0.25">
      <c r="A807"/>
      <c r="B807"/>
      <c r="C807"/>
      <c r="D807"/>
      <c r="E807"/>
      <c r="F807"/>
      <c r="G807"/>
      <c r="H807"/>
      <c r="I807"/>
      <c r="J807"/>
      <c r="K807"/>
      <c r="L807"/>
    </row>
    <row r="808" spans="1:12" ht="22.95" customHeight="1" x14ac:dyDescent="0.25">
      <c r="A808"/>
      <c r="B808"/>
      <c r="C808"/>
      <c r="D808"/>
      <c r="E808"/>
      <c r="F808"/>
      <c r="G808"/>
      <c r="H808"/>
      <c r="I808"/>
      <c r="J808"/>
      <c r="K808"/>
      <c r="L808"/>
    </row>
    <row r="809" spans="1:12" ht="22.95" customHeight="1" x14ac:dyDescent="0.25">
      <c r="A809"/>
      <c r="B809"/>
      <c r="C809"/>
      <c r="D809"/>
      <c r="E809"/>
      <c r="F809"/>
      <c r="G809"/>
      <c r="H809"/>
      <c r="I809"/>
      <c r="J809"/>
      <c r="K809"/>
      <c r="L809"/>
    </row>
    <row r="810" spans="1:12" ht="22.95" customHeight="1" x14ac:dyDescent="0.25">
      <c r="A810"/>
      <c r="B810"/>
      <c r="C810"/>
      <c r="D810"/>
      <c r="E810"/>
      <c r="F810"/>
      <c r="G810"/>
      <c r="H810"/>
      <c r="I810"/>
      <c r="J810"/>
      <c r="K810"/>
      <c r="L810"/>
    </row>
    <row r="811" spans="1:12" ht="22.95" customHeight="1" x14ac:dyDescent="0.25">
      <c r="A811"/>
      <c r="B811"/>
      <c r="C811"/>
      <c r="D811"/>
      <c r="E811"/>
      <c r="F811"/>
      <c r="G811"/>
      <c r="H811"/>
      <c r="I811"/>
      <c r="J811"/>
      <c r="K811"/>
      <c r="L811"/>
    </row>
    <row r="812" spans="1:12" ht="22.95" customHeight="1" x14ac:dyDescent="0.25">
      <c r="A812"/>
      <c r="B812"/>
      <c r="C812"/>
      <c r="D812"/>
      <c r="E812"/>
      <c r="F812"/>
      <c r="G812"/>
      <c r="H812"/>
      <c r="I812"/>
      <c r="J812"/>
      <c r="K812"/>
      <c r="L812"/>
    </row>
    <row r="813" spans="1:12" ht="22.95" customHeight="1" x14ac:dyDescent="0.25">
      <c r="A813"/>
      <c r="B813"/>
      <c r="C813"/>
      <c r="D813"/>
      <c r="E813"/>
      <c r="F813"/>
      <c r="G813"/>
      <c r="H813"/>
      <c r="I813"/>
      <c r="J813"/>
      <c r="K813"/>
      <c r="L813"/>
    </row>
    <row r="814" spans="1:12" ht="22.95" customHeight="1" x14ac:dyDescent="0.25">
      <c r="A814"/>
      <c r="B814"/>
      <c r="C814"/>
      <c r="D814"/>
      <c r="E814"/>
      <c r="F814"/>
      <c r="G814"/>
      <c r="H814"/>
      <c r="I814"/>
      <c r="J814"/>
      <c r="K814"/>
      <c r="L814"/>
    </row>
    <row r="815" spans="1:12" ht="22.95" customHeight="1" x14ac:dyDescent="0.25">
      <c r="A815"/>
      <c r="B815"/>
      <c r="C815"/>
      <c r="D815"/>
      <c r="E815"/>
      <c r="F815"/>
      <c r="G815"/>
      <c r="H815"/>
      <c r="I815"/>
      <c r="J815"/>
      <c r="K815"/>
      <c r="L815"/>
    </row>
    <row r="816" spans="1:12" ht="22.95" customHeight="1" x14ac:dyDescent="0.25">
      <c r="A816"/>
      <c r="B816"/>
      <c r="C816"/>
      <c r="D816"/>
      <c r="E816"/>
      <c r="F816"/>
      <c r="G816"/>
      <c r="H816"/>
      <c r="I816"/>
      <c r="J816"/>
      <c r="K816"/>
      <c r="L816"/>
    </row>
    <row r="817" spans="1:12" ht="22.95" customHeight="1" x14ac:dyDescent="0.25">
      <c r="A817"/>
      <c r="B817"/>
      <c r="C817"/>
      <c r="D817"/>
      <c r="E817"/>
      <c r="F817"/>
      <c r="G817"/>
      <c r="H817"/>
      <c r="I817"/>
      <c r="J817"/>
      <c r="K817"/>
      <c r="L817"/>
    </row>
    <row r="818" spans="1:12" ht="22.95" customHeight="1" x14ac:dyDescent="0.25">
      <c r="A818"/>
      <c r="B818"/>
      <c r="C818"/>
      <c r="D818"/>
      <c r="E818"/>
      <c r="F818"/>
      <c r="G818"/>
      <c r="H818"/>
      <c r="I818"/>
      <c r="J818"/>
      <c r="K818"/>
      <c r="L818"/>
    </row>
    <row r="819" spans="1:12" ht="22.95" customHeight="1" x14ac:dyDescent="0.25">
      <c r="A819"/>
      <c r="B819"/>
      <c r="C819"/>
      <c r="D819"/>
      <c r="E819"/>
      <c r="F819"/>
      <c r="G819"/>
      <c r="H819"/>
      <c r="I819"/>
      <c r="J819"/>
      <c r="K819"/>
      <c r="L819"/>
    </row>
    <row r="820" spans="1:12" ht="22.95" customHeight="1" x14ac:dyDescent="0.25">
      <c r="A820"/>
      <c r="B820"/>
      <c r="C820"/>
      <c r="D820"/>
      <c r="E820"/>
      <c r="F820"/>
      <c r="G820"/>
      <c r="H820"/>
      <c r="I820"/>
      <c r="J820"/>
      <c r="K820"/>
      <c r="L820"/>
    </row>
    <row r="821" spans="1:12" ht="22.95" customHeight="1" x14ac:dyDescent="0.25">
      <c r="A821"/>
      <c r="B821"/>
      <c r="C821"/>
      <c r="D821"/>
      <c r="E821"/>
      <c r="F821"/>
      <c r="G821"/>
      <c r="H821"/>
      <c r="I821"/>
      <c r="J821"/>
      <c r="K821"/>
      <c r="L821"/>
    </row>
    <row r="822" spans="1:12" ht="22.95" customHeight="1" x14ac:dyDescent="0.25">
      <c r="A822"/>
      <c r="B822"/>
      <c r="C822"/>
      <c r="D822"/>
      <c r="E822"/>
      <c r="F822"/>
      <c r="G822"/>
      <c r="H822"/>
      <c r="I822"/>
      <c r="J822"/>
      <c r="K822"/>
      <c r="L822"/>
    </row>
    <row r="823" spans="1:12" ht="22.95" customHeight="1" x14ac:dyDescent="0.25">
      <c r="A823"/>
      <c r="B823"/>
      <c r="C823"/>
      <c r="D823"/>
      <c r="E823"/>
      <c r="F823"/>
      <c r="G823"/>
      <c r="H823"/>
      <c r="I823"/>
      <c r="J823"/>
      <c r="K823"/>
      <c r="L823"/>
    </row>
    <row r="824" spans="1:12" ht="22.95" customHeight="1" x14ac:dyDescent="0.25">
      <c r="A824"/>
      <c r="B824"/>
      <c r="C824"/>
      <c r="D824"/>
      <c r="E824"/>
      <c r="F824"/>
      <c r="G824"/>
      <c r="H824"/>
      <c r="I824"/>
      <c r="J824"/>
      <c r="K824"/>
      <c r="L824"/>
    </row>
    <row r="825" spans="1:12" ht="22.95" customHeight="1" x14ac:dyDescent="0.25">
      <c r="A825"/>
      <c r="B825"/>
      <c r="C825"/>
      <c r="D825"/>
      <c r="E825"/>
      <c r="F825"/>
      <c r="G825"/>
      <c r="H825"/>
      <c r="I825"/>
      <c r="J825"/>
      <c r="K825"/>
      <c r="L825"/>
    </row>
    <row r="826" spans="1:12" ht="22.95" customHeight="1" x14ac:dyDescent="0.25">
      <c r="A826"/>
      <c r="B826"/>
      <c r="C826"/>
      <c r="D826"/>
      <c r="E826"/>
      <c r="F826"/>
      <c r="G826"/>
      <c r="H826"/>
      <c r="I826"/>
      <c r="J826"/>
      <c r="K826"/>
      <c r="L826"/>
    </row>
    <row r="827" spans="1:12" ht="22.95" customHeight="1" x14ac:dyDescent="0.25">
      <c r="A827"/>
      <c r="B827"/>
      <c r="C827"/>
      <c r="D827"/>
      <c r="E827"/>
      <c r="F827"/>
      <c r="G827"/>
      <c r="H827"/>
      <c r="I827"/>
      <c r="J827"/>
      <c r="K827"/>
      <c r="L827"/>
    </row>
    <row r="828" spans="1:12" ht="22.95" customHeight="1" x14ac:dyDescent="0.25">
      <c r="A828"/>
      <c r="B828"/>
      <c r="C828"/>
      <c r="D828"/>
      <c r="E828"/>
      <c r="F828"/>
      <c r="G828"/>
      <c r="H828"/>
      <c r="I828"/>
      <c r="J828"/>
      <c r="K828"/>
      <c r="L828"/>
    </row>
    <row r="829" spans="1:12" ht="22.95" customHeight="1" x14ac:dyDescent="0.25">
      <c r="A829"/>
      <c r="B829"/>
      <c r="C829"/>
      <c r="D829"/>
      <c r="E829"/>
      <c r="F829"/>
      <c r="G829"/>
      <c r="H829"/>
      <c r="I829"/>
      <c r="J829"/>
      <c r="K829"/>
      <c r="L829"/>
    </row>
    <row r="830" spans="1:12" ht="22.95" customHeight="1" x14ac:dyDescent="0.25">
      <c r="A830"/>
      <c r="B830"/>
      <c r="C830"/>
      <c r="D830"/>
      <c r="E830"/>
      <c r="F830"/>
      <c r="G830"/>
      <c r="H830"/>
      <c r="I830"/>
      <c r="J830"/>
      <c r="K830"/>
      <c r="L830"/>
    </row>
    <row r="831" spans="1:12" ht="22.95" customHeight="1" x14ac:dyDescent="0.25">
      <c r="A831"/>
      <c r="B831"/>
      <c r="C831"/>
      <c r="D831"/>
      <c r="E831"/>
      <c r="F831"/>
      <c r="G831"/>
      <c r="H831"/>
      <c r="I831"/>
      <c r="J831"/>
      <c r="K831"/>
      <c r="L831"/>
    </row>
    <row r="832" spans="1:12" ht="22.95" customHeight="1" x14ac:dyDescent="0.25">
      <c r="A832"/>
      <c r="B832"/>
      <c r="C832"/>
      <c r="D832"/>
      <c r="E832"/>
      <c r="F832"/>
      <c r="G832"/>
      <c r="H832"/>
      <c r="I832"/>
      <c r="J832"/>
      <c r="K832"/>
      <c r="L832"/>
    </row>
    <row r="833" spans="1:12" ht="22.95" customHeight="1" x14ac:dyDescent="0.25">
      <c r="A833"/>
      <c r="B833"/>
      <c r="C833"/>
      <c r="D833"/>
      <c r="E833"/>
      <c r="F833"/>
      <c r="G833"/>
      <c r="H833"/>
      <c r="I833"/>
      <c r="J833"/>
      <c r="K833"/>
      <c r="L833"/>
    </row>
    <row r="834" spans="1:12" ht="22.95" customHeight="1" x14ac:dyDescent="0.25">
      <c r="A834"/>
      <c r="B834"/>
      <c r="C834"/>
      <c r="D834"/>
      <c r="E834"/>
      <c r="F834"/>
      <c r="G834"/>
      <c r="H834"/>
      <c r="I834"/>
      <c r="J834"/>
      <c r="K834"/>
      <c r="L834"/>
    </row>
    <row r="835" spans="1:12" ht="22.95" customHeight="1" x14ac:dyDescent="0.25">
      <c r="A835"/>
      <c r="B835"/>
      <c r="C835"/>
      <c r="D835"/>
      <c r="E835"/>
      <c r="F835"/>
      <c r="G835"/>
      <c r="H835"/>
      <c r="I835"/>
      <c r="J835"/>
      <c r="K835"/>
      <c r="L835"/>
    </row>
    <row r="836" spans="1:12" ht="22.95" customHeight="1" x14ac:dyDescent="0.25">
      <c r="A836"/>
      <c r="B836"/>
      <c r="C836"/>
      <c r="D836"/>
      <c r="E836"/>
      <c r="F836"/>
      <c r="G836"/>
      <c r="H836"/>
      <c r="I836"/>
      <c r="J836"/>
      <c r="K836"/>
      <c r="L836"/>
    </row>
    <row r="837" spans="1:12" ht="22.95" customHeight="1" x14ac:dyDescent="0.25">
      <c r="A837"/>
      <c r="B837"/>
      <c r="C837"/>
      <c r="D837"/>
      <c r="E837"/>
      <c r="F837"/>
      <c r="G837"/>
      <c r="H837"/>
      <c r="I837"/>
      <c r="J837"/>
      <c r="K837"/>
      <c r="L837"/>
    </row>
    <row r="838" spans="1:12" ht="22.95" customHeight="1" x14ac:dyDescent="0.25">
      <c r="A838"/>
      <c r="B838"/>
      <c r="C838"/>
      <c r="D838"/>
      <c r="E838"/>
      <c r="F838"/>
      <c r="G838"/>
      <c r="H838"/>
      <c r="I838"/>
      <c r="J838"/>
      <c r="K838"/>
      <c r="L838"/>
    </row>
    <row r="839" spans="1:12" ht="22.95" customHeight="1" x14ac:dyDescent="0.25">
      <c r="A839"/>
      <c r="B839"/>
      <c r="C839"/>
      <c r="D839"/>
      <c r="E839"/>
      <c r="F839"/>
      <c r="G839"/>
      <c r="H839"/>
      <c r="I839"/>
      <c r="J839"/>
      <c r="K839"/>
      <c r="L839"/>
    </row>
    <row r="840" spans="1:12" ht="21.6" customHeight="1" x14ac:dyDescent="0.25">
      <c r="A840"/>
      <c r="B840"/>
      <c r="C840"/>
      <c r="D840"/>
      <c r="E840"/>
      <c r="F840"/>
      <c r="G840"/>
      <c r="H840"/>
      <c r="I840"/>
      <c r="J840"/>
      <c r="K840"/>
      <c r="L840"/>
    </row>
    <row r="841" spans="1:12" ht="21.6" customHeight="1" x14ac:dyDescent="0.25">
      <c r="A841"/>
      <c r="B841"/>
      <c r="C841"/>
      <c r="D841"/>
      <c r="E841"/>
      <c r="F841"/>
      <c r="G841"/>
      <c r="H841"/>
      <c r="I841"/>
      <c r="J841"/>
      <c r="K841"/>
      <c r="L841"/>
    </row>
    <row r="842" spans="1:12" ht="100.2" customHeight="1" x14ac:dyDescent="0.25">
      <c r="A842"/>
      <c r="B842"/>
      <c r="C842"/>
      <c r="D842"/>
      <c r="E842"/>
      <c r="F842"/>
      <c r="G842"/>
      <c r="H842"/>
      <c r="I842"/>
      <c r="J842"/>
      <c r="K842"/>
      <c r="L842"/>
    </row>
    <row r="843" spans="1:12" ht="21.6" customHeight="1" x14ac:dyDescent="0.25">
      <c r="A843"/>
      <c r="B843"/>
      <c r="C843"/>
      <c r="D843"/>
      <c r="E843"/>
      <c r="F843"/>
      <c r="G843"/>
      <c r="H843"/>
      <c r="I843"/>
      <c r="J843"/>
      <c r="K843"/>
      <c r="L843"/>
    </row>
    <row r="844" spans="1:12" ht="22.95" customHeight="1" x14ac:dyDescent="0.25">
      <c r="A844"/>
      <c r="B844"/>
      <c r="C844"/>
      <c r="D844"/>
      <c r="E844"/>
      <c r="F844"/>
      <c r="G844"/>
      <c r="H844"/>
      <c r="I844"/>
      <c r="J844"/>
      <c r="K844"/>
      <c r="L844"/>
    </row>
    <row r="845" spans="1:12" ht="22.95" customHeight="1" x14ac:dyDescent="0.25">
      <c r="A845"/>
      <c r="B845"/>
      <c r="C845"/>
      <c r="D845"/>
      <c r="E845"/>
      <c r="F845"/>
      <c r="G845"/>
      <c r="H845"/>
      <c r="I845"/>
      <c r="J845"/>
      <c r="K845"/>
      <c r="L845"/>
    </row>
    <row r="846" spans="1:12" ht="22.95" customHeight="1" x14ac:dyDescent="0.25">
      <c r="A846"/>
      <c r="B846"/>
      <c r="C846"/>
      <c r="D846"/>
      <c r="E846"/>
      <c r="F846"/>
      <c r="G846"/>
      <c r="H846"/>
      <c r="I846"/>
      <c r="J846"/>
      <c r="K846"/>
      <c r="L846"/>
    </row>
    <row r="847" spans="1:12" ht="22.95" customHeight="1" x14ac:dyDescent="0.25">
      <c r="A847"/>
      <c r="B847"/>
      <c r="C847"/>
      <c r="D847"/>
      <c r="E847"/>
      <c r="F847"/>
      <c r="G847"/>
      <c r="H847"/>
      <c r="I847"/>
      <c r="J847"/>
      <c r="K847"/>
      <c r="L847"/>
    </row>
    <row r="848" spans="1:12" ht="22.95" customHeight="1" x14ac:dyDescent="0.25">
      <c r="A848"/>
      <c r="B848"/>
      <c r="C848"/>
      <c r="D848"/>
      <c r="E848"/>
      <c r="F848"/>
      <c r="G848"/>
      <c r="H848"/>
      <c r="I848"/>
      <c r="J848"/>
      <c r="K848"/>
      <c r="L848"/>
    </row>
    <row r="849" spans="1:12" ht="22.95" customHeight="1" x14ac:dyDescent="0.25">
      <c r="A849"/>
      <c r="B849"/>
      <c r="C849"/>
      <c r="D849"/>
      <c r="E849"/>
      <c r="F849"/>
      <c r="G849"/>
      <c r="H849"/>
      <c r="I849"/>
      <c r="J849"/>
      <c r="K849"/>
      <c r="L849"/>
    </row>
    <row r="850" spans="1:12" ht="22.95" customHeight="1" x14ac:dyDescent="0.25">
      <c r="A850"/>
      <c r="B850"/>
      <c r="C850"/>
      <c r="D850"/>
      <c r="E850"/>
      <c r="F850"/>
      <c r="G850"/>
      <c r="H850"/>
      <c r="I850"/>
      <c r="J850"/>
      <c r="K850"/>
      <c r="L850"/>
    </row>
    <row r="851" spans="1:12" ht="22.95" customHeight="1" x14ac:dyDescent="0.25">
      <c r="A851"/>
      <c r="B851"/>
      <c r="C851"/>
      <c r="D851"/>
      <c r="E851"/>
      <c r="F851"/>
      <c r="G851"/>
      <c r="H851"/>
      <c r="I851"/>
      <c r="J851"/>
      <c r="K851"/>
      <c r="L851"/>
    </row>
    <row r="852" spans="1:12" ht="22.95" customHeight="1" x14ac:dyDescent="0.25">
      <c r="A852"/>
      <c r="B852"/>
      <c r="C852"/>
      <c r="D852"/>
      <c r="E852"/>
      <c r="F852"/>
      <c r="G852"/>
      <c r="H852"/>
      <c r="I852"/>
      <c r="J852"/>
      <c r="K852"/>
      <c r="L852"/>
    </row>
    <row r="853" spans="1:12" ht="22.95" customHeight="1" x14ac:dyDescent="0.25">
      <c r="A853"/>
      <c r="B853"/>
      <c r="C853"/>
      <c r="D853"/>
      <c r="E853"/>
      <c r="F853"/>
      <c r="G853"/>
      <c r="H853"/>
      <c r="I853"/>
      <c r="J853"/>
      <c r="K853"/>
      <c r="L853"/>
    </row>
    <row r="854" spans="1:12" ht="22.95" customHeight="1" x14ac:dyDescent="0.25">
      <c r="A854"/>
      <c r="B854"/>
      <c r="C854"/>
      <c r="D854"/>
      <c r="E854"/>
      <c r="F854"/>
      <c r="G854"/>
      <c r="H854"/>
      <c r="I854"/>
      <c r="J854"/>
      <c r="K854"/>
      <c r="L854"/>
    </row>
    <row r="855" spans="1:12" ht="22.95" customHeight="1" x14ac:dyDescent="0.25">
      <c r="A855"/>
      <c r="B855"/>
      <c r="C855"/>
      <c r="D855"/>
      <c r="E855"/>
      <c r="F855"/>
      <c r="G855"/>
      <c r="H855"/>
      <c r="I855"/>
      <c r="J855"/>
      <c r="K855"/>
      <c r="L855"/>
    </row>
    <row r="856" spans="1:12" ht="22.95" customHeight="1" x14ac:dyDescent="0.25">
      <c r="A856"/>
      <c r="B856"/>
      <c r="C856"/>
      <c r="D856"/>
      <c r="E856"/>
      <c r="F856"/>
      <c r="G856"/>
      <c r="H856"/>
      <c r="I856"/>
      <c r="J856"/>
      <c r="K856"/>
      <c r="L856"/>
    </row>
    <row r="857" spans="1:12" ht="22.95" customHeight="1" x14ac:dyDescent="0.25">
      <c r="A857"/>
      <c r="B857"/>
      <c r="C857"/>
      <c r="D857"/>
      <c r="E857"/>
      <c r="F857"/>
      <c r="G857"/>
      <c r="H857"/>
      <c r="I857"/>
      <c r="J857"/>
      <c r="K857"/>
      <c r="L857"/>
    </row>
    <row r="858" spans="1:12" ht="22.95" customHeight="1" x14ac:dyDescent="0.25">
      <c r="A858"/>
      <c r="B858"/>
      <c r="C858"/>
      <c r="D858"/>
      <c r="E858"/>
      <c r="F858"/>
      <c r="G858"/>
      <c r="H858"/>
      <c r="I858"/>
      <c r="J858"/>
      <c r="K858"/>
      <c r="L858"/>
    </row>
    <row r="859" spans="1:12" ht="22.95" customHeight="1" x14ac:dyDescent="0.25">
      <c r="A859"/>
      <c r="B859"/>
      <c r="C859"/>
      <c r="D859"/>
      <c r="E859"/>
      <c r="F859"/>
      <c r="G859"/>
      <c r="H859"/>
      <c r="I859"/>
      <c r="J859"/>
      <c r="K859"/>
      <c r="L859"/>
    </row>
    <row r="860" spans="1:12" ht="22.95" customHeight="1" x14ac:dyDescent="0.25">
      <c r="A860"/>
      <c r="B860"/>
      <c r="C860"/>
      <c r="D860"/>
      <c r="E860"/>
      <c r="F860"/>
      <c r="G860"/>
      <c r="H860"/>
      <c r="I860"/>
      <c r="J860"/>
      <c r="K860"/>
      <c r="L860"/>
    </row>
    <row r="861" spans="1:12" ht="22.95" customHeight="1" x14ac:dyDescent="0.25">
      <c r="A861"/>
      <c r="B861"/>
      <c r="C861"/>
      <c r="D861"/>
      <c r="E861"/>
      <c r="F861"/>
      <c r="G861"/>
      <c r="H861"/>
      <c r="I861"/>
      <c r="J861"/>
      <c r="K861"/>
      <c r="L861"/>
    </row>
    <row r="862" spans="1:12" ht="22.95" customHeight="1" x14ac:dyDescent="0.25">
      <c r="A862"/>
      <c r="B862"/>
      <c r="C862"/>
      <c r="D862"/>
      <c r="E862"/>
      <c r="F862"/>
      <c r="G862"/>
      <c r="H862"/>
      <c r="I862"/>
      <c r="J862"/>
      <c r="K862"/>
      <c r="L862"/>
    </row>
    <row r="863" spans="1:12" ht="22.95" customHeight="1" x14ac:dyDescent="0.25">
      <c r="A863"/>
      <c r="B863"/>
      <c r="C863"/>
      <c r="D863"/>
      <c r="E863"/>
      <c r="F863"/>
      <c r="G863"/>
      <c r="H863"/>
      <c r="I863"/>
      <c r="J863"/>
      <c r="K863"/>
      <c r="L863"/>
    </row>
    <row r="864" spans="1:12" ht="22.95" customHeight="1" x14ac:dyDescent="0.25">
      <c r="A864"/>
      <c r="B864"/>
      <c r="C864"/>
      <c r="D864"/>
      <c r="E864"/>
      <c r="F864"/>
      <c r="G864"/>
      <c r="H864"/>
      <c r="I864"/>
      <c r="J864"/>
      <c r="K864"/>
      <c r="L864"/>
    </row>
    <row r="865" spans="1:12" ht="22.95" customHeight="1" x14ac:dyDescent="0.25">
      <c r="A865"/>
      <c r="B865"/>
      <c r="C865"/>
      <c r="D865"/>
      <c r="E865"/>
      <c r="F865"/>
      <c r="G865"/>
      <c r="H865"/>
      <c r="I865"/>
      <c r="J865"/>
      <c r="K865"/>
      <c r="L865"/>
    </row>
    <row r="866" spans="1:12" ht="22.95" customHeight="1" x14ac:dyDescent="0.25">
      <c r="A866"/>
      <c r="B866"/>
      <c r="C866"/>
      <c r="D866"/>
      <c r="E866"/>
      <c r="F866"/>
      <c r="G866"/>
      <c r="H866"/>
      <c r="I866"/>
      <c r="J866"/>
      <c r="K866"/>
      <c r="L866"/>
    </row>
    <row r="867" spans="1:12" ht="22.95" customHeight="1" x14ac:dyDescent="0.25">
      <c r="A867"/>
      <c r="B867"/>
      <c r="C867"/>
      <c r="D867"/>
      <c r="E867"/>
      <c r="F867"/>
      <c r="G867"/>
      <c r="H867"/>
      <c r="I867"/>
      <c r="J867"/>
      <c r="K867"/>
      <c r="L867"/>
    </row>
    <row r="868" spans="1:12" ht="22.95" customHeight="1" x14ac:dyDescent="0.25">
      <c r="A868"/>
      <c r="B868"/>
      <c r="C868"/>
      <c r="D868"/>
      <c r="E868"/>
      <c r="F868"/>
      <c r="G868"/>
      <c r="H868"/>
      <c r="I868"/>
      <c r="J868"/>
      <c r="K868"/>
      <c r="L868"/>
    </row>
    <row r="869" spans="1:12" ht="22.95" customHeight="1" x14ac:dyDescent="0.25">
      <c r="A869"/>
      <c r="B869"/>
      <c r="C869"/>
      <c r="D869"/>
      <c r="E869"/>
      <c r="F869"/>
      <c r="G869"/>
      <c r="H869"/>
      <c r="I869"/>
      <c r="J869"/>
      <c r="K869"/>
      <c r="L869"/>
    </row>
    <row r="870" spans="1:12" ht="22.95" customHeight="1" x14ac:dyDescent="0.25">
      <c r="A870"/>
      <c r="B870"/>
      <c r="C870"/>
      <c r="D870"/>
      <c r="E870"/>
      <c r="F870"/>
      <c r="G870"/>
      <c r="H870"/>
      <c r="I870"/>
      <c r="J870"/>
      <c r="K870"/>
      <c r="L870"/>
    </row>
    <row r="871" spans="1:12" ht="22.95" customHeight="1" x14ac:dyDescent="0.25">
      <c r="A871"/>
      <c r="B871"/>
      <c r="C871"/>
      <c r="D871"/>
      <c r="E871"/>
      <c r="F871"/>
      <c r="G871"/>
      <c r="H871"/>
      <c r="I871"/>
      <c r="J871"/>
      <c r="K871"/>
      <c r="L871"/>
    </row>
    <row r="872" spans="1:12" ht="22.95" customHeight="1" x14ac:dyDescent="0.25">
      <c r="A872"/>
      <c r="B872"/>
      <c r="C872"/>
      <c r="D872"/>
      <c r="E872"/>
      <c r="F872"/>
      <c r="G872"/>
      <c r="H872"/>
      <c r="I872"/>
      <c r="J872"/>
      <c r="K872"/>
      <c r="L872"/>
    </row>
    <row r="873" spans="1:12" ht="22.95" customHeight="1" x14ac:dyDescent="0.25">
      <c r="A873"/>
      <c r="B873"/>
      <c r="C873"/>
      <c r="D873"/>
      <c r="E873"/>
      <c r="F873"/>
      <c r="G873"/>
      <c r="H873"/>
      <c r="I873"/>
      <c r="J873"/>
      <c r="K873"/>
      <c r="L873"/>
    </row>
    <row r="874" spans="1:12" ht="22.95" customHeight="1" x14ac:dyDescent="0.25">
      <c r="A874"/>
      <c r="B874"/>
      <c r="C874"/>
      <c r="D874"/>
      <c r="E874"/>
      <c r="F874"/>
      <c r="G874"/>
      <c r="H874"/>
      <c r="I874"/>
      <c r="J874"/>
      <c r="K874"/>
      <c r="L874"/>
    </row>
    <row r="875" spans="1:12" ht="22.95" customHeight="1" x14ac:dyDescent="0.25">
      <c r="A875"/>
      <c r="B875"/>
      <c r="C875"/>
      <c r="D875"/>
      <c r="E875"/>
      <c r="F875"/>
      <c r="G875"/>
      <c r="H875"/>
      <c r="I875"/>
      <c r="J875"/>
      <c r="K875"/>
      <c r="L875"/>
    </row>
    <row r="876" spans="1:12" ht="22.95" customHeight="1" x14ac:dyDescent="0.25">
      <c r="A876"/>
      <c r="B876"/>
      <c r="C876"/>
      <c r="D876"/>
      <c r="E876"/>
      <c r="F876"/>
      <c r="G876"/>
      <c r="H876"/>
      <c r="I876"/>
      <c r="J876"/>
      <c r="K876"/>
      <c r="L876"/>
    </row>
    <row r="877" spans="1:12" ht="22.95" customHeight="1" x14ac:dyDescent="0.25">
      <c r="A877"/>
      <c r="B877"/>
      <c r="C877"/>
      <c r="D877"/>
      <c r="E877"/>
      <c r="F877"/>
      <c r="G877"/>
      <c r="H877"/>
      <c r="I877"/>
      <c r="J877"/>
      <c r="K877"/>
      <c r="L877"/>
    </row>
    <row r="878" spans="1:12" ht="22.95" customHeight="1" x14ac:dyDescent="0.25">
      <c r="A878"/>
      <c r="B878"/>
      <c r="C878"/>
      <c r="D878"/>
      <c r="E878"/>
      <c r="F878"/>
      <c r="G878"/>
      <c r="H878"/>
      <c r="I878"/>
      <c r="J878"/>
      <c r="K878"/>
      <c r="L878"/>
    </row>
    <row r="879" spans="1:12" ht="22.95" customHeight="1" x14ac:dyDescent="0.25">
      <c r="A879"/>
      <c r="B879"/>
      <c r="C879"/>
      <c r="D879"/>
      <c r="E879"/>
      <c r="F879"/>
      <c r="G879"/>
      <c r="H879"/>
      <c r="I879"/>
      <c r="J879"/>
      <c r="K879"/>
      <c r="L879"/>
    </row>
    <row r="880" spans="1:12" ht="22.95" customHeight="1" x14ac:dyDescent="0.25">
      <c r="A880"/>
      <c r="B880"/>
      <c r="C880"/>
      <c r="D880"/>
      <c r="E880"/>
      <c r="F880"/>
      <c r="G880"/>
      <c r="H880"/>
      <c r="I880"/>
      <c r="J880"/>
      <c r="K880"/>
      <c r="L880"/>
    </row>
    <row r="881" spans="1:12" ht="22.95" customHeight="1" x14ac:dyDescent="0.25">
      <c r="A881"/>
      <c r="B881"/>
      <c r="C881"/>
      <c r="D881"/>
      <c r="E881"/>
      <c r="F881"/>
      <c r="G881"/>
      <c r="H881"/>
      <c r="I881"/>
      <c r="J881"/>
      <c r="K881"/>
      <c r="L881"/>
    </row>
    <row r="882" spans="1:12" ht="22.95" customHeight="1" x14ac:dyDescent="0.25">
      <c r="A882"/>
      <c r="B882"/>
      <c r="C882"/>
      <c r="D882"/>
      <c r="E882"/>
      <c r="F882"/>
      <c r="G882"/>
      <c r="H882"/>
      <c r="I882"/>
      <c r="J882"/>
      <c r="K882"/>
      <c r="L882"/>
    </row>
    <row r="883" spans="1:12" ht="22.95" customHeight="1" x14ac:dyDescent="0.25">
      <c r="A883"/>
      <c r="B883"/>
      <c r="C883"/>
      <c r="D883"/>
      <c r="E883"/>
      <c r="F883"/>
      <c r="G883"/>
      <c r="H883"/>
      <c r="I883"/>
      <c r="J883"/>
      <c r="K883"/>
      <c r="L883"/>
    </row>
    <row r="884" spans="1:12" ht="22.95" customHeight="1" x14ac:dyDescent="0.25">
      <c r="A884"/>
      <c r="B884"/>
      <c r="C884"/>
      <c r="D884"/>
      <c r="E884"/>
      <c r="F884"/>
      <c r="G884"/>
      <c r="H884"/>
      <c r="I884"/>
      <c r="J884"/>
      <c r="K884"/>
      <c r="L884"/>
    </row>
    <row r="885" spans="1:12" ht="22.95" customHeight="1" x14ac:dyDescent="0.25">
      <c r="A885"/>
      <c r="B885"/>
      <c r="C885"/>
      <c r="D885"/>
      <c r="E885"/>
      <c r="F885"/>
      <c r="G885"/>
      <c r="H885"/>
      <c r="I885"/>
      <c r="J885"/>
      <c r="K885"/>
      <c r="L885"/>
    </row>
    <row r="886" spans="1:12" ht="22.95" customHeight="1" x14ac:dyDescent="0.25">
      <c r="A886"/>
      <c r="B886"/>
      <c r="C886"/>
      <c r="D886"/>
      <c r="E886"/>
      <c r="F886"/>
      <c r="G886"/>
      <c r="H886"/>
      <c r="I886"/>
      <c r="J886"/>
      <c r="K886"/>
      <c r="L886"/>
    </row>
    <row r="887" spans="1:12" ht="22.95" customHeight="1" x14ac:dyDescent="0.25">
      <c r="A887"/>
      <c r="B887"/>
      <c r="C887"/>
      <c r="D887"/>
      <c r="E887"/>
      <c r="F887"/>
      <c r="G887"/>
      <c r="H887"/>
      <c r="I887"/>
      <c r="J887"/>
      <c r="K887"/>
      <c r="L887"/>
    </row>
    <row r="888" spans="1:12" ht="22.95" customHeight="1" x14ac:dyDescent="0.25">
      <c r="A888"/>
      <c r="B888"/>
      <c r="C888"/>
      <c r="D888"/>
      <c r="E888"/>
      <c r="F888"/>
      <c r="G888"/>
      <c r="H888"/>
      <c r="I888"/>
      <c r="J888"/>
      <c r="K888"/>
      <c r="L888"/>
    </row>
    <row r="889" spans="1:12" ht="22.95" customHeight="1" x14ac:dyDescent="0.25">
      <c r="A889"/>
      <c r="B889"/>
      <c r="C889"/>
      <c r="D889"/>
      <c r="E889"/>
      <c r="F889"/>
      <c r="G889"/>
      <c r="H889"/>
      <c r="I889"/>
      <c r="J889"/>
      <c r="K889"/>
      <c r="L889"/>
    </row>
    <row r="890" spans="1:12" ht="22.95" customHeight="1" x14ac:dyDescent="0.25">
      <c r="A890"/>
      <c r="B890"/>
      <c r="C890"/>
      <c r="D890"/>
      <c r="E890"/>
      <c r="F890"/>
      <c r="G890"/>
      <c r="H890"/>
      <c r="I890"/>
      <c r="J890"/>
      <c r="K890"/>
      <c r="L890"/>
    </row>
    <row r="891" spans="1:12" ht="22.95" customHeight="1" x14ac:dyDescent="0.25">
      <c r="A891"/>
      <c r="B891"/>
      <c r="C891"/>
      <c r="D891"/>
      <c r="E891"/>
      <c r="F891"/>
      <c r="G891"/>
      <c r="H891"/>
      <c r="I891"/>
      <c r="J891"/>
      <c r="K891"/>
      <c r="L891"/>
    </row>
    <row r="892" spans="1:12" ht="22.95" customHeight="1" x14ac:dyDescent="0.25">
      <c r="A892"/>
      <c r="B892"/>
      <c r="C892"/>
      <c r="D892"/>
      <c r="E892"/>
      <c r="F892"/>
      <c r="G892"/>
      <c r="H892"/>
      <c r="I892"/>
      <c r="J892"/>
      <c r="K892"/>
      <c r="L892"/>
    </row>
    <row r="893" spans="1:12" ht="22.95" customHeight="1" x14ac:dyDescent="0.25">
      <c r="A893"/>
      <c r="B893"/>
      <c r="C893"/>
      <c r="D893"/>
      <c r="E893"/>
      <c r="F893"/>
      <c r="G893"/>
      <c r="H893"/>
      <c r="I893"/>
      <c r="J893"/>
      <c r="K893"/>
      <c r="L893"/>
    </row>
    <row r="894" spans="1:12" ht="22.95" customHeight="1" x14ac:dyDescent="0.25">
      <c r="A894"/>
      <c r="B894"/>
      <c r="C894"/>
      <c r="D894"/>
      <c r="E894"/>
      <c r="F894"/>
      <c r="G894"/>
      <c r="H894"/>
      <c r="I894"/>
      <c r="J894"/>
      <c r="K894"/>
      <c r="L894"/>
    </row>
    <row r="895" spans="1:12" ht="22.95" customHeight="1" x14ac:dyDescent="0.25">
      <c r="A895"/>
      <c r="B895"/>
      <c r="C895"/>
      <c r="D895"/>
      <c r="E895"/>
      <c r="F895"/>
      <c r="G895"/>
      <c r="H895"/>
      <c r="I895"/>
      <c r="J895"/>
      <c r="K895"/>
      <c r="L895"/>
    </row>
    <row r="896" spans="1:12" ht="22.95" customHeight="1" x14ac:dyDescent="0.25">
      <c r="A896"/>
      <c r="B896"/>
      <c r="C896"/>
      <c r="D896"/>
      <c r="E896"/>
      <c r="F896"/>
      <c r="G896"/>
      <c r="H896"/>
      <c r="I896"/>
      <c r="J896"/>
      <c r="K896"/>
      <c r="L896"/>
    </row>
    <row r="897" spans="1:12" ht="22.95" customHeight="1" x14ac:dyDescent="0.25">
      <c r="A897"/>
      <c r="B897"/>
      <c r="C897"/>
      <c r="D897"/>
      <c r="E897"/>
      <c r="F897"/>
      <c r="G897"/>
      <c r="H897"/>
      <c r="I897"/>
      <c r="J897"/>
      <c r="K897"/>
      <c r="L897"/>
    </row>
    <row r="898" spans="1:12" ht="22.95" customHeight="1" x14ac:dyDescent="0.25">
      <c r="A898"/>
      <c r="B898"/>
      <c r="C898"/>
      <c r="D898"/>
      <c r="E898"/>
      <c r="F898"/>
      <c r="G898"/>
      <c r="H898"/>
      <c r="I898"/>
      <c r="J898"/>
      <c r="K898"/>
      <c r="L898"/>
    </row>
    <row r="899" spans="1:12" ht="22.95" customHeight="1" x14ac:dyDescent="0.25">
      <c r="A899"/>
      <c r="B899"/>
      <c r="C899"/>
      <c r="D899"/>
      <c r="E899"/>
      <c r="F899"/>
      <c r="G899"/>
      <c r="H899"/>
      <c r="I899"/>
      <c r="J899"/>
      <c r="K899"/>
      <c r="L899"/>
    </row>
    <row r="900" spans="1:12" ht="22.95" customHeight="1" x14ac:dyDescent="0.25">
      <c r="A900"/>
      <c r="B900"/>
      <c r="C900"/>
      <c r="D900"/>
      <c r="E900"/>
      <c r="F900"/>
      <c r="G900"/>
      <c r="H900"/>
      <c r="I900"/>
      <c r="J900"/>
      <c r="K900"/>
      <c r="L900"/>
    </row>
    <row r="901" spans="1:12" ht="22.95" customHeight="1" x14ac:dyDescent="0.25">
      <c r="A901"/>
      <c r="B901"/>
      <c r="C901"/>
      <c r="D901"/>
      <c r="E901"/>
      <c r="F901"/>
      <c r="G901"/>
      <c r="H901"/>
      <c r="I901"/>
      <c r="J901"/>
      <c r="K901"/>
      <c r="L901"/>
    </row>
    <row r="902" spans="1:12" ht="22.95" customHeight="1" x14ac:dyDescent="0.25">
      <c r="A902"/>
      <c r="B902"/>
      <c r="C902"/>
      <c r="D902"/>
      <c r="E902"/>
      <c r="F902"/>
      <c r="G902"/>
      <c r="H902"/>
      <c r="I902"/>
      <c r="J902"/>
      <c r="K902"/>
      <c r="L902"/>
    </row>
    <row r="903" spans="1:12" ht="22.95" customHeight="1" x14ac:dyDescent="0.25">
      <c r="A903"/>
      <c r="B903"/>
      <c r="C903"/>
      <c r="D903"/>
      <c r="E903"/>
      <c r="F903"/>
      <c r="G903"/>
      <c r="H903"/>
      <c r="I903"/>
      <c r="J903"/>
      <c r="K903"/>
      <c r="L903"/>
    </row>
    <row r="904" spans="1:12" ht="22.95" customHeight="1" x14ac:dyDescent="0.25">
      <c r="A904"/>
      <c r="B904"/>
      <c r="C904"/>
      <c r="D904"/>
      <c r="E904"/>
      <c r="F904"/>
      <c r="G904"/>
      <c r="H904"/>
      <c r="I904"/>
      <c r="J904"/>
      <c r="K904"/>
      <c r="L904"/>
    </row>
    <row r="905" spans="1:12" ht="21.6" customHeight="1" x14ac:dyDescent="0.25">
      <c r="A905"/>
      <c r="B905"/>
      <c r="C905"/>
      <c r="D905"/>
      <c r="E905"/>
      <c r="F905"/>
      <c r="G905"/>
      <c r="H905"/>
      <c r="I905"/>
      <c r="J905"/>
      <c r="K905"/>
      <c r="L905"/>
    </row>
    <row r="906" spans="1:12" ht="21.6" customHeight="1" x14ac:dyDescent="0.25">
      <c r="A906"/>
      <c r="B906"/>
      <c r="C906"/>
      <c r="D906"/>
      <c r="E906"/>
      <c r="F906"/>
      <c r="G906"/>
      <c r="H906"/>
      <c r="I906"/>
      <c r="J906"/>
      <c r="K906"/>
      <c r="L906"/>
    </row>
    <row r="907" spans="1:12" ht="100.2" customHeight="1" x14ac:dyDescent="0.25">
      <c r="A907"/>
      <c r="B907"/>
      <c r="C907"/>
      <c r="D907"/>
      <c r="E907"/>
      <c r="F907"/>
      <c r="G907"/>
      <c r="H907"/>
      <c r="I907"/>
      <c r="J907"/>
      <c r="K907"/>
      <c r="L907"/>
    </row>
    <row r="908" spans="1:12" ht="21.6" customHeight="1" x14ac:dyDescent="0.25">
      <c r="A908"/>
      <c r="B908"/>
      <c r="C908"/>
      <c r="D908"/>
      <c r="E908"/>
      <c r="F908"/>
      <c r="G908"/>
      <c r="H908"/>
      <c r="I908"/>
      <c r="J908"/>
      <c r="K908"/>
      <c r="L908"/>
    </row>
    <row r="909" spans="1:12" ht="22.95" customHeight="1" x14ac:dyDescent="0.25">
      <c r="A909"/>
      <c r="B909"/>
      <c r="C909"/>
      <c r="D909"/>
      <c r="E909"/>
      <c r="F909"/>
      <c r="G909"/>
      <c r="H909"/>
      <c r="I909"/>
      <c r="J909"/>
      <c r="K909"/>
      <c r="L909"/>
    </row>
    <row r="910" spans="1:12" ht="22.95" customHeight="1" x14ac:dyDescent="0.25">
      <c r="A910"/>
      <c r="B910"/>
      <c r="C910"/>
      <c r="D910"/>
      <c r="E910"/>
      <c r="F910"/>
      <c r="G910"/>
      <c r="H910"/>
      <c r="I910"/>
      <c r="J910"/>
      <c r="K910"/>
      <c r="L910"/>
    </row>
    <row r="911" spans="1:12" ht="22.95" customHeight="1" x14ac:dyDescent="0.25">
      <c r="A911"/>
      <c r="B911"/>
      <c r="C911"/>
      <c r="D911"/>
      <c r="E911"/>
      <c r="F911"/>
      <c r="G911"/>
      <c r="H911"/>
      <c r="I911"/>
      <c r="J911"/>
      <c r="K911"/>
      <c r="L911"/>
    </row>
    <row r="912" spans="1:12" ht="22.95" customHeight="1" x14ac:dyDescent="0.25">
      <c r="A912"/>
      <c r="B912"/>
      <c r="C912"/>
      <c r="D912"/>
      <c r="E912"/>
      <c r="F912"/>
      <c r="G912"/>
      <c r="H912"/>
      <c r="I912"/>
      <c r="J912"/>
      <c r="K912"/>
      <c r="L912"/>
    </row>
    <row r="913" spans="1:12" ht="22.95" customHeight="1" x14ac:dyDescent="0.25">
      <c r="A913"/>
      <c r="B913"/>
      <c r="C913"/>
      <c r="D913"/>
      <c r="E913"/>
      <c r="F913"/>
      <c r="G913"/>
      <c r="H913"/>
      <c r="I913"/>
      <c r="J913"/>
      <c r="K913"/>
      <c r="L913"/>
    </row>
    <row r="914" spans="1:12" ht="22.95" customHeight="1" x14ac:dyDescent="0.25">
      <c r="A914"/>
      <c r="B914"/>
      <c r="C914"/>
      <c r="D914"/>
      <c r="E914"/>
      <c r="F914"/>
      <c r="G914"/>
      <c r="H914"/>
      <c r="I914"/>
      <c r="J914"/>
      <c r="K914"/>
      <c r="L914"/>
    </row>
    <row r="915" spans="1:12" ht="22.95" customHeight="1" x14ac:dyDescent="0.25">
      <c r="A915"/>
      <c r="B915"/>
      <c r="C915"/>
      <c r="D915"/>
      <c r="E915"/>
      <c r="F915"/>
      <c r="G915"/>
      <c r="H915"/>
      <c r="I915"/>
      <c r="J915"/>
      <c r="K915"/>
      <c r="L915"/>
    </row>
    <row r="916" spans="1:12" ht="22.95" customHeight="1" x14ac:dyDescent="0.25">
      <c r="A916"/>
      <c r="B916"/>
      <c r="C916"/>
      <c r="D916"/>
      <c r="E916"/>
      <c r="F916"/>
      <c r="G916"/>
      <c r="H916"/>
      <c r="I916"/>
      <c r="J916"/>
      <c r="K916"/>
      <c r="L916"/>
    </row>
    <row r="917" spans="1:12" ht="22.95" customHeight="1" x14ac:dyDescent="0.25">
      <c r="A917"/>
      <c r="B917"/>
      <c r="C917"/>
      <c r="D917"/>
      <c r="E917"/>
      <c r="F917"/>
      <c r="G917"/>
      <c r="H917"/>
      <c r="I917"/>
      <c r="J917"/>
      <c r="K917"/>
      <c r="L917"/>
    </row>
    <row r="918" spans="1:12" ht="22.95" customHeight="1" x14ac:dyDescent="0.25">
      <c r="A918"/>
      <c r="B918"/>
      <c r="C918"/>
      <c r="D918"/>
      <c r="E918"/>
      <c r="F918"/>
      <c r="G918"/>
      <c r="H918"/>
      <c r="I918"/>
      <c r="J918"/>
      <c r="K918"/>
      <c r="L918"/>
    </row>
    <row r="919" spans="1:12" ht="22.95" customHeight="1" x14ac:dyDescent="0.25">
      <c r="A919"/>
      <c r="B919"/>
      <c r="C919"/>
      <c r="D919"/>
      <c r="E919"/>
      <c r="F919"/>
      <c r="G919"/>
      <c r="H919"/>
      <c r="I919"/>
      <c r="J919"/>
      <c r="K919"/>
      <c r="L919"/>
    </row>
    <row r="920" spans="1:12" ht="22.95" customHeight="1" x14ac:dyDescent="0.25">
      <c r="A920"/>
      <c r="B920"/>
      <c r="C920"/>
      <c r="D920"/>
      <c r="E920"/>
      <c r="F920"/>
      <c r="G920"/>
      <c r="H920"/>
      <c r="I920"/>
      <c r="J920"/>
      <c r="K920"/>
      <c r="L920"/>
    </row>
    <row r="921" spans="1:12" ht="22.95" customHeight="1" x14ac:dyDescent="0.25">
      <c r="A921"/>
      <c r="B921"/>
      <c r="C921"/>
      <c r="D921"/>
      <c r="E921"/>
      <c r="F921"/>
      <c r="G921"/>
      <c r="H921"/>
      <c r="I921"/>
      <c r="J921"/>
      <c r="K921"/>
      <c r="L921"/>
    </row>
    <row r="922" spans="1:12" ht="22.95" customHeight="1" x14ac:dyDescent="0.25">
      <c r="A922"/>
      <c r="B922"/>
      <c r="C922"/>
      <c r="D922"/>
      <c r="E922"/>
      <c r="F922"/>
      <c r="G922"/>
      <c r="H922"/>
      <c r="I922"/>
      <c r="J922"/>
      <c r="K922"/>
      <c r="L922"/>
    </row>
    <row r="923" spans="1:12" ht="22.95" customHeight="1" x14ac:dyDescent="0.25">
      <c r="A923"/>
      <c r="B923"/>
      <c r="C923"/>
      <c r="D923"/>
      <c r="E923"/>
      <c r="F923"/>
      <c r="G923"/>
      <c r="H923"/>
      <c r="I923"/>
      <c r="J923"/>
      <c r="K923"/>
      <c r="L923"/>
    </row>
    <row r="924" spans="1:12" ht="22.95" customHeight="1" x14ac:dyDescent="0.25">
      <c r="A924"/>
      <c r="B924"/>
      <c r="C924"/>
      <c r="D924"/>
      <c r="E924"/>
      <c r="F924"/>
      <c r="G924"/>
      <c r="H924"/>
      <c r="I924"/>
      <c r="J924"/>
      <c r="K924"/>
      <c r="L924"/>
    </row>
    <row r="925" spans="1:12" ht="22.95" customHeight="1" x14ac:dyDescent="0.25">
      <c r="A925"/>
      <c r="B925"/>
      <c r="C925"/>
      <c r="D925"/>
      <c r="E925"/>
      <c r="F925"/>
      <c r="G925"/>
      <c r="H925"/>
      <c r="I925"/>
      <c r="J925"/>
      <c r="K925"/>
      <c r="L925"/>
    </row>
    <row r="926" spans="1:12" ht="22.95" customHeight="1" x14ac:dyDescent="0.25">
      <c r="A926"/>
      <c r="B926"/>
      <c r="C926"/>
      <c r="D926"/>
      <c r="E926"/>
      <c r="F926"/>
      <c r="G926"/>
      <c r="H926"/>
      <c r="I926"/>
      <c r="J926"/>
      <c r="K926"/>
      <c r="L926"/>
    </row>
    <row r="927" spans="1:12" ht="22.95" customHeight="1" x14ac:dyDescent="0.25">
      <c r="A927"/>
      <c r="B927"/>
      <c r="C927"/>
      <c r="D927"/>
      <c r="E927"/>
      <c r="F927"/>
      <c r="G927"/>
      <c r="H927"/>
      <c r="I927"/>
      <c r="J927"/>
      <c r="K927"/>
      <c r="L927"/>
    </row>
    <row r="928" spans="1:12" ht="22.95" customHeight="1" x14ac:dyDescent="0.25">
      <c r="A928"/>
      <c r="B928"/>
      <c r="C928"/>
      <c r="D928"/>
      <c r="E928"/>
      <c r="F928"/>
      <c r="G928"/>
      <c r="H928"/>
      <c r="I928"/>
      <c r="J928"/>
      <c r="K928"/>
      <c r="L928"/>
    </row>
    <row r="929" spans="1:12" ht="22.95" customHeight="1" x14ac:dyDescent="0.25">
      <c r="A929"/>
      <c r="B929"/>
      <c r="C929"/>
      <c r="D929"/>
      <c r="E929"/>
      <c r="F929"/>
      <c r="G929"/>
      <c r="H929"/>
      <c r="I929"/>
      <c r="J929"/>
      <c r="K929"/>
      <c r="L929"/>
    </row>
    <row r="930" spans="1:12" ht="22.95" customHeight="1" x14ac:dyDescent="0.25">
      <c r="A930"/>
      <c r="B930"/>
      <c r="C930"/>
      <c r="D930"/>
      <c r="E930"/>
      <c r="F930"/>
      <c r="G930"/>
      <c r="H930"/>
      <c r="I930"/>
      <c r="J930"/>
      <c r="K930"/>
      <c r="L930"/>
    </row>
    <row r="931" spans="1:12" ht="22.95" customHeight="1" x14ac:dyDescent="0.25">
      <c r="A931"/>
      <c r="B931"/>
      <c r="C931"/>
      <c r="D931"/>
      <c r="E931"/>
      <c r="F931"/>
      <c r="G931"/>
      <c r="H931"/>
      <c r="I931"/>
      <c r="J931"/>
      <c r="K931"/>
      <c r="L931"/>
    </row>
    <row r="932" spans="1:12" ht="22.95" customHeight="1" x14ac:dyDescent="0.25">
      <c r="A932"/>
      <c r="B932"/>
      <c r="C932"/>
      <c r="D932"/>
      <c r="E932"/>
      <c r="F932"/>
      <c r="G932"/>
      <c r="H932"/>
      <c r="I932"/>
      <c r="J932"/>
      <c r="K932"/>
      <c r="L932"/>
    </row>
    <row r="933" spans="1:12" ht="22.95" customHeight="1" x14ac:dyDescent="0.25">
      <c r="A933"/>
      <c r="B933"/>
      <c r="C933"/>
      <c r="D933"/>
      <c r="E933"/>
      <c r="F933"/>
      <c r="G933"/>
      <c r="H933"/>
      <c r="I933"/>
      <c r="J933"/>
      <c r="K933"/>
      <c r="L933"/>
    </row>
    <row r="934" spans="1:12" ht="22.95" customHeight="1" x14ac:dyDescent="0.25">
      <c r="A934"/>
      <c r="B934"/>
      <c r="C934"/>
      <c r="D934"/>
      <c r="E934"/>
      <c r="F934"/>
      <c r="G934"/>
      <c r="H934"/>
      <c r="I934"/>
      <c r="J934"/>
      <c r="K934"/>
      <c r="L934"/>
    </row>
    <row r="935" spans="1:12" ht="22.95" customHeight="1" x14ac:dyDescent="0.25">
      <c r="A935"/>
      <c r="B935"/>
      <c r="C935"/>
      <c r="D935"/>
      <c r="E935"/>
      <c r="F935"/>
      <c r="G935"/>
      <c r="H935"/>
      <c r="I935"/>
      <c r="J935"/>
      <c r="K935"/>
      <c r="L935"/>
    </row>
    <row r="936" spans="1:12" ht="22.95" customHeight="1" x14ac:dyDescent="0.25">
      <c r="A936"/>
      <c r="B936"/>
      <c r="C936"/>
      <c r="D936"/>
      <c r="E936"/>
      <c r="F936"/>
      <c r="G936"/>
      <c r="H936"/>
      <c r="I936"/>
      <c r="J936"/>
      <c r="K936"/>
      <c r="L936"/>
    </row>
    <row r="937" spans="1:12" ht="22.95" customHeight="1" x14ac:dyDescent="0.25">
      <c r="A937"/>
      <c r="B937"/>
      <c r="C937"/>
      <c r="D937"/>
      <c r="E937"/>
      <c r="F937"/>
      <c r="G937"/>
      <c r="H937"/>
      <c r="I937"/>
      <c r="J937"/>
      <c r="K937"/>
      <c r="L937"/>
    </row>
    <row r="938" spans="1:12" ht="22.95" customHeight="1" x14ac:dyDescent="0.25">
      <c r="A938"/>
      <c r="B938"/>
      <c r="C938"/>
      <c r="D938"/>
      <c r="E938"/>
      <c r="F938"/>
      <c r="G938"/>
      <c r="H938"/>
      <c r="I938"/>
      <c r="J938"/>
      <c r="K938"/>
      <c r="L938"/>
    </row>
    <row r="939" spans="1:12" ht="22.95" customHeight="1" x14ac:dyDescent="0.25">
      <c r="A939"/>
      <c r="B939"/>
      <c r="C939"/>
      <c r="D939"/>
      <c r="E939"/>
      <c r="F939"/>
      <c r="G939"/>
      <c r="H939"/>
      <c r="I939"/>
      <c r="J939"/>
      <c r="K939"/>
      <c r="L939"/>
    </row>
    <row r="940" spans="1:12" ht="22.95" customHeight="1" x14ac:dyDescent="0.25">
      <c r="A940"/>
      <c r="B940"/>
      <c r="C940"/>
      <c r="D940"/>
      <c r="E940"/>
      <c r="F940"/>
      <c r="G940"/>
      <c r="H940"/>
      <c r="I940"/>
      <c r="J940"/>
      <c r="K940"/>
      <c r="L940"/>
    </row>
    <row r="941" spans="1:12" ht="22.95" customHeight="1" x14ac:dyDescent="0.25">
      <c r="A941"/>
      <c r="B941"/>
      <c r="C941"/>
      <c r="D941"/>
      <c r="E941"/>
      <c r="F941"/>
      <c r="G941"/>
      <c r="H941"/>
      <c r="I941"/>
      <c r="J941"/>
      <c r="K941"/>
      <c r="L941"/>
    </row>
    <row r="942" spans="1:12" ht="22.95" customHeight="1" x14ac:dyDescent="0.25">
      <c r="A942"/>
      <c r="B942"/>
      <c r="C942"/>
      <c r="D942"/>
      <c r="E942"/>
      <c r="F942"/>
      <c r="G942"/>
      <c r="H942"/>
      <c r="I942"/>
      <c r="J942"/>
      <c r="K942"/>
      <c r="L942"/>
    </row>
    <row r="943" spans="1:12" ht="22.95" customHeight="1" x14ac:dyDescent="0.25">
      <c r="A943"/>
      <c r="B943"/>
      <c r="C943"/>
      <c r="D943"/>
      <c r="E943"/>
      <c r="F943"/>
      <c r="G943"/>
      <c r="H943"/>
      <c r="I943"/>
      <c r="J943"/>
      <c r="K943"/>
      <c r="L943"/>
    </row>
    <row r="944" spans="1:12" ht="22.95" customHeight="1" x14ac:dyDescent="0.25">
      <c r="A944"/>
      <c r="B944"/>
      <c r="C944"/>
      <c r="D944"/>
      <c r="E944"/>
      <c r="F944"/>
      <c r="G944"/>
      <c r="H944"/>
      <c r="I944"/>
      <c r="J944"/>
      <c r="K944"/>
      <c r="L944"/>
    </row>
    <row r="945" spans="1:12" ht="22.95" customHeight="1" x14ac:dyDescent="0.25">
      <c r="A945"/>
      <c r="B945"/>
      <c r="C945"/>
      <c r="D945"/>
      <c r="E945"/>
      <c r="F945"/>
      <c r="G945"/>
      <c r="H945"/>
      <c r="I945"/>
      <c r="J945"/>
      <c r="K945"/>
      <c r="L945"/>
    </row>
    <row r="946" spans="1:12" ht="22.95" customHeight="1" x14ac:dyDescent="0.25">
      <c r="A946"/>
      <c r="B946"/>
      <c r="C946"/>
      <c r="D946"/>
      <c r="E946"/>
      <c r="F946"/>
      <c r="G946"/>
      <c r="H946"/>
      <c r="I946"/>
      <c r="J946"/>
      <c r="K946"/>
      <c r="L946"/>
    </row>
    <row r="947" spans="1:12" ht="22.95" customHeight="1" x14ac:dyDescent="0.25">
      <c r="A947"/>
      <c r="B947"/>
      <c r="C947"/>
      <c r="D947"/>
      <c r="E947"/>
      <c r="F947"/>
      <c r="G947"/>
      <c r="H947"/>
      <c r="I947"/>
      <c r="J947"/>
      <c r="K947"/>
      <c r="L947"/>
    </row>
    <row r="948" spans="1:12" ht="22.95" customHeight="1" x14ac:dyDescent="0.25">
      <c r="A948"/>
      <c r="B948"/>
      <c r="C948"/>
      <c r="D948"/>
      <c r="E948"/>
      <c r="F948"/>
      <c r="G948"/>
      <c r="H948"/>
      <c r="I948"/>
      <c r="J948"/>
      <c r="K948"/>
      <c r="L948"/>
    </row>
    <row r="949" spans="1:12" ht="22.95" customHeight="1" x14ac:dyDescent="0.25">
      <c r="A949"/>
      <c r="B949"/>
      <c r="C949"/>
      <c r="D949"/>
      <c r="E949"/>
      <c r="F949"/>
      <c r="G949"/>
      <c r="H949"/>
      <c r="I949"/>
      <c r="J949"/>
      <c r="K949"/>
      <c r="L949"/>
    </row>
    <row r="950" spans="1:12" ht="22.95" customHeight="1" x14ac:dyDescent="0.25">
      <c r="A950"/>
      <c r="B950"/>
      <c r="C950"/>
      <c r="D950"/>
      <c r="E950"/>
      <c r="F950"/>
      <c r="G950"/>
      <c r="H950"/>
      <c r="I950"/>
      <c r="J950"/>
      <c r="K950"/>
      <c r="L950"/>
    </row>
    <row r="951" spans="1:12" ht="22.95" customHeight="1" x14ac:dyDescent="0.25">
      <c r="A951"/>
      <c r="B951"/>
      <c r="C951"/>
      <c r="D951"/>
      <c r="E951"/>
      <c r="F951"/>
      <c r="G951"/>
      <c r="H951"/>
      <c r="I951"/>
      <c r="J951"/>
      <c r="K951"/>
      <c r="L951"/>
    </row>
    <row r="952" spans="1:12" ht="22.95" customHeight="1" x14ac:dyDescent="0.25">
      <c r="A952"/>
      <c r="B952"/>
      <c r="C952"/>
      <c r="D952"/>
      <c r="E952"/>
      <c r="F952"/>
      <c r="G952"/>
      <c r="H952"/>
      <c r="I952"/>
      <c r="J952"/>
      <c r="K952"/>
      <c r="L952"/>
    </row>
    <row r="953" spans="1:12" ht="22.95" customHeight="1" x14ac:dyDescent="0.25">
      <c r="A953"/>
      <c r="B953"/>
      <c r="C953"/>
      <c r="D953"/>
      <c r="E953"/>
      <c r="F953"/>
      <c r="G953"/>
      <c r="H953"/>
      <c r="I953"/>
      <c r="J953"/>
      <c r="K953"/>
      <c r="L953"/>
    </row>
    <row r="954" spans="1:12" ht="22.95" customHeight="1" x14ac:dyDescent="0.25">
      <c r="A954"/>
      <c r="B954"/>
      <c r="C954"/>
      <c r="D954"/>
      <c r="E954"/>
      <c r="F954"/>
      <c r="G954"/>
      <c r="H954"/>
      <c r="I954"/>
      <c r="J954"/>
      <c r="K954"/>
      <c r="L954"/>
    </row>
    <row r="955" spans="1:12" ht="22.95" customHeight="1" x14ac:dyDescent="0.25">
      <c r="A955"/>
      <c r="B955"/>
      <c r="C955"/>
      <c r="D955"/>
      <c r="E955"/>
      <c r="F955"/>
      <c r="G955"/>
      <c r="H955"/>
      <c r="I955"/>
      <c r="J955"/>
      <c r="K955"/>
      <c r="L955"/>
    </row>
    <row r="956" spans="1:12" ht="22.95" customHeight="1" x14ac:dyDescent="0.25">
      <c r="A956"/>
      <c r="B956"/>
      <c r="C956"/>
      <c r="D956"/>
      <c r="E956"/>
      <c r="F956"/>
      <c r="G956"/>
      <c r="H956"/>
      <c r="I956"/>
      <c r="J956"/>
      <c r="K956"/>
      <c r="L956"/>
    </row>
    <row r="957" spans="1:12" ht="22.95" customHeight="1" x14ac:dyDescent="0.25">
      <c r="A957"/>
      <c r="B957"/>
      <c r="C957"/>
      <c r="D957"/>
      <c r="E957"/>
      <c r="F957"/>
      <c r="G957"/>
      <c r="H957"/>
      <c r="I957"/>
      <c r="J957"/>
      <c r="K957"/>
      <c r="L957"/>
    </row>
    <row r="958" spans="1:12" ht="22.95" customHeight="1" x14ac:dyDescent="0.25">
      <c r="A958"/>
      <c r="B958"/>
      <c r="C958"/>
      <c r="D958"/>
      <c r="E958"/>
      <c r="F958"/>
      <c r="G958"/>
      <c r="H958"/>
      <c r="I958"/>
      <c r="J958"/>
      <c r="K958"/>
      <c r="L958"/>
    </row>
    <row r="959" spans="1:12" ht="22.95" customHeight="1" x14ac:dyDescent="0.25">
      <c r="A959"/>
      <c r="B959"/>
      <c r="C959"/>
      <c r="D959"/>
      <c r="E959"/>
      <c r="F959"/>
      <c r="G959"/>
      <c r="H959"/>
      <c r="I959"/>
      <c r="J959"/>
      <c r="K959"/>
      <c r="L959"/>
    </row>
    <row r="960" spans="1:12" ht="22.95" customHeight="1" x14ac:dyDescent="0.25">
      <c r="A960"/>
      <c r="B960"/>
      <c r="C960"/>
      <c r="D960"/>
      <c r="E960"/>
      <c r="F960"/>
      <c r="G960"/>
      <c r="H960"/>
      <c r="I960"/>
      <c r="J960"/>
      <c r="K960"/>
      <c r="L960"/>
    </row>
    <row r="961" spans="1:12" ht="22.95" customHeight="1" x14ac:dyDescent="0.25">
      <c r="A961"/>
      <c r="B961"/>
      <c r="C961"/>
      <c r="D961"/>
      <c r="E961"/>
      <c r="F961"/>
      <c r="G961"/>
      <c r="H961"/>
      <c r="I961"/>
      <c r="J961"/>
      <c r="K961"/>
      <c r="L961"/>
    </row>
    <row r="962" spans="1:12" ht="22.95" customHeight="1" x14ac:dyDescent="0.25">
      <c r="A962"/>
      <c r="B962"/>
      <c r="C962"/>
      <c r="D962"/>
      <c r="E962"/>
      <c r="F962"/>
      <c r="G962"/>
      <c r="H962"/>
      <c r="I962"/>
      <c r="J962"/>
      <c r="K962"/>
      <c r="L962"/>
    </row>
    <row r="963" spans="1:12" ht="22.95" customHeight="1" x14ac:dyDescent="0.25">
      <c r="A963"/>
      <c r="B963"/>
      <c r="C963"/>
      <c r="D963"/>
      <c r="E963"/>
      <c r="F963"/>
      <c r="G963"/>
      <c r="H963"/>
      <c r="I963"/>
      <c r="J963"/>
      <c r="K963"/>
      <c r="L963"/>
    </row>
    <row r="964" spans="1:12" ht="22.95" customHeight="1" x14ac:dyDescent="0.25">
      <c r="A964"/>
      <c r="B964"/>
      <c r="C964"/>
      <c r="D964"/>
      <c r="E964"/>
      <c r="F964"/>
      <c r="G964"/>
      <c r="H964"/>
      <c r="I964"/>
      <c r="J964"/>
      <c r="K964"/>
      <c r="L964"/>
    </row>
    <row r="965" spans="1:12" ht="22.95" customHeight="1" x14ac:dyDescent="0.25">
      <c r="A965"/>
      <c r="B965"/>
      <c r="C965"/>
      <c r="D965"/>
      <c r="E965"/>
      <c r="F965"/>
      <c r="G965"/>
      <c r="H965"/>
      <c r="I965"/>
      <c r="J965"/>
      <c r="K965"/>
      <c r="L965"/>
    </row>
    <row r="966" spans="1:12" ht="22.95" customHeight="1" x14ac:dyDescent="0.25">
      <c r="A966"/>
      <c r="B966"/>
      <c r="C966"/>
      <c r="D966"/>
      <c r="E966"/>
      <c r="F966"/>
      <c r="G966"/>
      <c r="H966"/>
      <c r="I966"/>
      <c r="J966"/>
      <c r="K966"/>
      <c r="L966"/>
    </row>
    <row r="967" spans="1:12" ht="22.95" customHeight="1" x14ac:dyDescent="0.25">
      <c r="A967"/>
      <c r="B967"/>
      <c r="C967"/>
      <c r="D967"/>
      <c r="E967"/>
      <c r="F967"/>
      <c r="G967"/>
      <c r="H967"/>
      <c r="I967"/>
      <c r="J967"/>
      <c r="K967"/>
      <c r="L967"/>
    </row>
    <row r="968" spans="1:12" ht="22.95" customHeight="1" x14ac:dyDescent="0.25">
      <c r="A968"/>
      <c r="B968"/>
      <c r="C968"/>
      <c r="D968"/>
      <c r="E968"/>
      <c r="F968"/>
      <c r="G968"/>
      <c r="H968"/>
      <c r="I968"/>
      <c r="J968"/>
      <c r="K968"/>
      <c r="L968"/>
    </row>
    <row r="969" spans="1:12" ht="22.95" customHeight="1" x14ac:dyDescent="0.25">
      <c r="A969"/>
      <c r="B969"/>
      <c r="C969"/>
      <c r="D969"/>
      <c r="E969"/>
      <c r="F969"/>
      <c r="G969"/>
      <c r="H969"/>
      <c r="I969"/>
      <c r="J969"/>
      <c r="K969"/>
      <c r="L969"/>
    </row>
    <row r="970" spans="1:12" ht="21.6" customHeight="1" x14ac:dyDescent="0.25">
      <c r="A970"/>
      <c r="B970"/>
      <c r="C970"/>
      <c r="D970"/>
      <c r="E970"/>
      <c r="F970"/>
      <c r="G970"/>
      <c r="H970"/>
      <c r="I970"/>
      <c r="J970"/>
      <c r="K970"/>
      <c r="L970"/>
    </row>
    <row r="971" spans="1:12" ht="21.6" customHeight="1" x14ac:dyDescent="0.25">
      <c r="A971"/>
      <c r="B971"/>
      <c r="C971"/>
      <c r="D971"/>
      <c r="E971"/>
      <c r="F971"/>
      <c r="G971"/>
      <c r="H971"/>
      <c r="I971"/>
      <c r="J971"/>
      <c r="K971"/>
      <c r="L971"/>
    </row>
    <row r="972" spans="1:12" ht="100.2" customHeight="1" x14ac:dyDescent="0.25">
      <c r="A972"/>
      <c r="B972"/>
      <c r="C972"/>
      <c r="D972"/>
      <c r="E972"/>
      <c r="F972"/>
      <c r="G972"/>
      <c r="H972"/>
      <c r="I972"/>
      <c r="J972"/>
      <c r="K972"/>
      <c r="L972"/>
    </row>
    <row r="973" spans="1:12" ht="21.6" customHeight="1" x14ac:dyDescent="0.25">
      <c r="A973"/>
      <c r="B973"/>
      <c r="C973"/>
      <c r="D973"/>
      <c r="E973"/>
      <c r="F973"/>
      <c r="G973"/>
      <c r="H973"/>
      <c r="I973"/>
      <c r="J973"/>
      <c r="K973"/>
      <c r="L973"/>
    </row>
    <row r="974" spans="1:12" ht="22.95" customHeight="1" x14ac:dyDescent="0.25">
      <c r="A974"/>
      <c r="B974"/>
      <c r="C974"/>
      <c r="D974"/>
      <c r="E974"/>
      <c r="F974"/>
      <c r="G974"/>
      <c r="H974"/>
      <c r="I974"/>
      <c r="J974"/>
      <c r="K974"/>
      <c r="L974"/>
    </row>
    <row r="975" spans="1:12" ht="22.95" customHeight="1" x14ac:dyDescent="0.25">
      <c r="A975"/>
      <c r="B975"/>
      <c r="C975"/>
      <c r="D975"/>
      <c r="E975"/>
      <c r="F975"/>
      <c r="G975"/>
      <c r="H975"/>
      <c r="I975"/>
      <c r="J975"/>
      <c r="K975"/>
      <c r="L975"/>
    </row>
    <row r="976" spans="1:12" ht="22.95" customHeight="1" x14ac:dyDescent="0.25">
      <c r="A976"/>
      <c r="B976"/>
      <c r="C976"/>
      <c r="D976"/>
      <c r="E976"/>
      <c r="F976"/>
      <c r="G976"/>
      <c r="H976"/>
      <c r="I976"/>
      <c r="J976"/>
      <c r="K976"/>
      <c r="L976"/>
    </row>
    <row r="977" spans="1:12" ht="22.95" customHeight="1" x14ac:dyDescent="0.25">
      <c r="A977"/>
      <c r="B977"/>
      <c r="C977"/>
      <c r="D977"/>
      <c r="E977"/>
      <c r="F977"/>
      <c r="G977"/>
      <c r="H977"/>
      <c r="I977"/>
      <c r="J977"/>
      <c r="K977"/>
      <c r="L977"/>
    </row>
    <row r="978" spans="1:12" ht="22.95" customHeight="1" x14ac:dyDescent="0.25">
      <c r="A978"/>
      <c r="B978"/>
      <c r="C978"/>
      <c r="D978"/>
      <c r="E978"/>
      <c r="F978"/>
      <c r="G978"/>
      <c r="H978"/>
      <c r="I978"/>
      <c r="J978"/>
      <c r="K978"/>
      <c r="L978"/>
    </row>
    <row r="979" spans="1:12" ht="22.95" customHeight="1" x14ac:dyDescent="0.25">
      <c r="A979"/>
      <c r="B979"/>
      <c r="C979"/>
      <c r="D979"/>
      <c r="E979"/>
      <c r="F979"/>
      <c r="G979"/>
      <c r="H979"/>
      <c r="I979"/>
      <c r="J979"/>
      <c r="K979"/>
      <c r="L979"/>
    </row>
    <row r="980" spans="1:12" ht="22.95" customHeight="1" x14ac:dyDescent="0.25">
      <c r="A980"/>
      <c r="B980"/>
      <c r="C980"/>
      <c r="D980"/>
      <c r="E980"/>
      <c r="F980"/>
      <c r="G980"/>
      <c r="H980"/>
      <c r="I980"/>
      <c r="J980"/>
      <c r="K980"/>
      <c r="L980"/>
    </row>
    <row r="981" spans="1:12" ht="22.95" customHeight="1" x14ac:dyDescent="0.25">
      <c r="A981"/>
      <c r="B981"/>
      <c r="C981"/>
      <c r="D981"/>
      <c r="E981"/>
      <c r="F981"/>
      <c r="G981"/>
      <c r="H981"/>
      <c r="I981"/>
      <c r="J981"/>
      <c r="K981"/>
      <c r="L981"/>
    </row>
    <row r="982" spans="1:12" ht="22.95" customHeight="1" x14ac:dyDescent="0.25">
      <c r="A982"/>
      <c r="B982"/>
      <c r="C982"/>
      <c r="D982"/>
      <c r="E982"/>
      <c r="F982"/>
      <c r="G982"/>
      <c r="H982"/>
      <c r="I982"/>
      <c r="J982"/>
      <c r="K982"/>
      <c r="L982"/>
    </row>
    <row r="983" spans="1:12" ht="22.95" customHeight="1" x14ac:dyDescent="0.25">
      <c r="A983"/>
      <c r="B983"/>
      <c r="C983"/>
      <c r="D983"/>
      <c r="E983"/>
      <c r="F983"/>
      <c r="G983"/>
      <c r="H983"/>
      <c r="I983"/>
      <c r="J983"/>
      <c r="K983"/>
      <c r="L983"/>
    </row>
    <row r="984" spans="1:12" ht="22.95" customHeight="1" x14ac:dyDescent="0.25">
      <c r="A984"/>
      <c r="B984"/>
      <c r="C984"/>
      <c r="D984"/>
      <c r="E984"/>
      <c r="F984"/>
      <c r="G984"/>
      <c r="H984"/>
      <c r="I984"/>
      <c r="J984"/>
      <c r="K984"/>
      <c r="L984"/>
    </row>
    <row r="985" spans="1:12" ht="22.95" customHeight="1" x14ac:dyDescent="0.25">
      <c r="A985"/>
      <c r="B985"/>
      <c r="C985"/>
      <c r="D985"/>
      <c r="E985"/>
      <c r="F985"/>
      <c r="G985"/>
      <c r="H985"/>
      <c r="I985"/>
      <c r="J985"/>
      <c r="K985"/>
      <c r="L985"/>
    </row>
    <row r="986" spans="1:12" ht="22.95" customHeight="1" x14ac:dyDescent="0.25">
      <c r="A986"/>
      <c r="B986"/>
      <c r="C986"/>
      <c r="D986"/>
      <c r="E986"/>
      <c r="F986"/>
      <c r="G986"/>
      <c r="H986"/>
      <c r="I986"/>
      <c r="J986"/>
      <c r="K986"/>
      <c r="L986"/>
    </row>
    <row r="987" spans="1:12" ht="22.95" customHeight="1" x14ac:dyDescent="0.25">
      <c r="A987"/>
      <c r="B987"/>
      <c r="C987"/>
      <c r="D987"/>
      <c r="E987"/>
      <c r="F987"/>
      <c r="G987"/>
      <c r="H987"/>
      <c r="I987"/>
      <c r="J987"/>
      <c r="K987"/>
      <c r="L987"/>
    </row>
    <row r="988" spans="1:12" ht="22.95" customHeight="1" x14ac:dyDescent="0.25">
      <c r="A988"/>
      <c r="B988"/>
      <c r="C988"/>
      <c r="D988"/>
      <c r="E988"/>
      <c r="F988"/>
      <c r="G988"/>
      <c r="H988"/>
      <c r="I988"/>
      <c r="J988"/>
      <c r="K988"/>
      <c r="L988"/>
    </row>
    <row r="989" spans="1:12" ht="22.95" customHeight="1" x14ac:dyDescent="0.25">
      <c r="A989"/>
      <c r="B989"/>
      <c r="C989"/>
      <c r="D989"/>
      <c r="E989"/>
      <c r="F989"/>
      <c r="G989"/>
      <c r="H989"/>
      <c r="I989"/>
      <c r="J989"/>
      <c r="K989"/>
      <c r="L989"/>
    </row>
    <row r="990" spans="1:12" ht="22.95" customHeight="1" x14ac:dyDescent="0.25">
      <c r="A990"/>
      <c r="B990"/>
      <c r="C990"/>
      <c r="D990"/>
      <c r="E990"/>
      <c r="F990"/>
      <c r="G990"/>
      <c r="H990"/>
      <c r="I990"/>
      <c r="J990"/>
      <c r="K990"/>
      <c r="L990"/>
    </row>
    <row r="991" spans="1:12" ht="22.95" customHeight="1" x14ac:dyDescent="0.25">
      <c r="A991"/>
      <c r="B991"/>
      <c r="C991"/>
      <c r="D991"/>
      <c r="E991"/>
      <c r="F991"/>
      <c r="G991"/>
      <c r="H991"/>
      <c r="I991"/>
      <c r="J991"/>
      <c r="K991"/>
      <c r="L991"/>
    </row>
    <row r="992" spans="1:12" ht="22.95" customHeight="1" x14ac:dyDescent="0.25">
      <c r="A992"/>
      <c r="B992"/>
      <c r="C992"/>
      <c r="D992"/>
      <c r="E992"/>
      <c r="F992"/>
      <c r="G992"/>
      <c r="H992"/>
      <c r="I992"/>
      <c r="J992"/>
      <c r="K992"/>
      <c r="L992"/>
    </row>
    <row r="993" spans="1:12" ht="22.95" customHeight="1" x14ac:dyDescent="0.25">
      <c r="A993"/>
      <c r="B993"/>
      <c r="C993"/>
      <c r="D993"/>
      <c r="E993"/>
      <c r="F993"/>
      <c r="G993"/>
      <c r="H993"/>
      <c r="I993"/>
      <c r="J993"/>
      <c r="K993"/>
      <c r="L993"/>
    </row>
    <row r="994" spans="1:12" ht="22.95" customHeight="1" x14ac:dyDescent="0.25">
      <c r="A994"/>
      <c r="B994"/>
      <c r="C994"/>
      <c r="D994"/>
      <c r="E994"/>
      <c r="F994"/>
      <c r="G994"/>
      <c r="H994"/>
      <c r="I994"/>
      <c r="J994"/>
      <c r="K994"/>
      <c r="L994"/>
    </row>
    <row r="995" spans="1:12" ht="22.95" customHeight="1" x14ac:dyDescent="0.25">
      <c r="A995"/>
      <c r="B995"/>
      <c r="C995"/>
      <c r="D995"/>
      <c r="E995"/>
      <c r="F995"/>
      <c r="G995"/>
      <c r="H995"/>
      <c r="I995"/>
      <c r="J995"/>
      <c r="K995"/>
      <c r="L995"/>
    </row>
    <row r="996" spans="1:12" ht="22.95" customHeight="1" x14ac:dyDescent="0.25">
      <c r="A996"/>
      <c r="B996"/>
      <c r="C996"/>
      <c r="D996"/>
      <c r="E996"/>
      <c r="F996"/>
      <c r="G996"/>
      <c r="H996"/>
      <c r="I996"/>
      <c r="J996"/>
      <c r="K996"/>
      <c r="L996"/>
    </row>
    <row r="997" spans="1:12" ht="22.95" customHeight="1" x14ac:dyDescent="0.25">
      <c r="A997"/>
      <c r="B997"/>
      <c r="C997"/>
      <c r="D997"/>
      <c r="E997"/>
      <c r="F997"/>
      <c r="G997"/>
      <c r="H997"/>
      <c r="I997"/>
      <c r="J997"/>
      <c r="K997"/>
      <c r="L997"/>
    </row>
    <row r="998" spans="1:12" ht="22.95" customHeight="1" x14ac:dyDescent="0.25">
      <c r="A998"/>
      <c r="B998"/>
      <c r="C998"/>
      <c r="D998"/>
      <c r="E998"/>
      <c r="F998"/>
      <c r="G998"/>
      <c r="H998"/>
      <c r="I998"/>
      <c r="J998"/>
      <c r="K998"/>
      <c r="L998"/>
    </row>
    <row r="999" spans="1:12" ht="22.95" customHeight="1" x14ac:dyDescent="0.25">
      <c r="A999"/>
      <c r="B999"/>
      <c r="C999"/>
      <c r="D999"/>
      <c r="E999"/>
      <c r="F999"/>
      <c r="G999"/>
      <c r="H999"/>
      <c r="I999"/>
      <c r="J999"/>
      <c r="K999"/>
      <c r="L999"/>
    </row>
    <row r="1000" spans="1:12" ht="22.95" customHeight="1" x14ac:dyDescent="0.25">
      <c r="A1000"/>
      <c r="B1000"/>
      <c r="C1000"/>
      <c r="D1000"/>
      <c r="E1000"/>
      <c r="F1000"/>
      <c r="G1000"/>
      <c r="H1000"/>
      <c r="I1000"/>
      <c r="J1000"/>
      <c r="K1000"/>
      <c r="L1000"/>
    </row>
    <row r="1001" spans="1:12" ht="22.95" customHeight="1" x14ac:dyDescent="0.25">
      <c r="A1001"/>
      <c r="B1001"/>
      <c r="C1001"/>
      <c r="D1001"/>
      <c r="E1001"/>
      <c r="F1001"/>
      <c r="G1001"/>
      <c r="H1001"/>
      <c r="I1001"/>
      <c r="J1001"/>
      <c r="K1001"/>
      <c r="L1001"/>
    </row>
    <row r="1002" spans="1:12" ht="22.95" customHeight="1" x14ac:dyDescent="0.25">
      <c r="A1002"/>
      <c r="B1002"/>
      <c r="C1002"/>
      <c r="D1002"/>
      <c r="E1002"/>
      <c r="F1002"/>
      <c r="G1002"/>
      <c r="H1002"/>
      <c r="I1002"/>
      <c r="J1002"/>
      <c r="K1002"/>
      <c r="L1002"/>
    </row>
    <row r="1003" spans="1:12" ht="22.95" customHeight="1" x14ac:dyDescent="0.25">
      <c r="A1003"/>
      <c r="B1003"/>
      <c r="C1003"/>
      <c r="D1003"/>
      <c r="E1003"/>
      <c r="F1003"/>
      <c r="G1003"/>
      <c r="H1003"/>
      <c r="I1003"/>
      <c r="J1003"/>
      <c r="K1003"/>
      <c r="L1003"/>
    </row>
    <row r="1004" spans="1:12" ht="22.95" customHeight="1" x14ac:dyDescent="0.25">
      <c r="A1004"/>
      <c r="B1004"/>
      <c r="C1004"/>
      <c r="D1004"/>
      <c r="E1004"/>
      <c r="F1004"/>
      <c r="G1004"/>
      <c r="H1004"/>
      <c r="I1004"/>
      <c r="J1004"/>
      <c r="K1004"/>
      <c r="L1004"/>
    </row>
    <row r="1005" spans="1:12" ht="22.95" customHeight="1" x14ac:dyDescent="0.25">
      <c r="A1005"/>
      <c r="B1005"/>
      <c r="C1005"/>
      <c r="D1005"/>
      <c r="E1005"/>
      <c r="F1005"/>
      <c r="G1005"/>
      <c r="H1005"/>
      <c r="I1005"/>
      <c r="J1005"/>
      <c r="K1005"/>
      <c r="L1005"/>
    </row>
    <row r="1006" spans="1:12" ht="22.95" customHeight="1" x14ac:dyDescent="0.25">
      <c r="A1006"/>
      <c r="B1006"/>
      <c r="C1006"/>
      <c r="D1006"/>
      <c r="E1006"/>
      <c r="F1006"/>
      <c r="G1006"/>
      <c r="H1006"/>
      <c r="I1006"/>
      <c r="J1006"/>
      <c r="K1006"/>
      <c r="L1006"/>
    </row>
    <row r="1007" spans="1:12" ht="22.95" customHeight="1" x14ac:dyDescent="0.25">
      <c r="A1007"/>
      <c r="B1007"/>
      <c r="C1007"/>
      <c r="D1007"/>
      <c r="E1007"/>
      <c r="F1007"/>
      <c r="G1007"/>
      <c r="H1007"/>
      <c r="I1007"/>
      <c r="J1007"/>
      <c r="K1007"/>
      <c r="L1007"/>
    </row>
    <row r="1008" spans="1:12" ht="22.95" customHeight="1" x14ac:dyDescent="0.25">
      <c r="A1008"/>
      <c r="B1008"/>
      <c r="C1008"/>
      <c r="D1008"/>
      <c r="E1008"/>
      <c r="F1008"/>
      <c r="G1008"/>
      <c r="H1008"/>
      <c r="I1008"/>
      <c r="J1008"/>
      <c r="K1008"/>
      <c r="L1008"/>
    </row>
    <row r="1009" spans="1:12" ht="22.95" customHeight="1" x14ac:dyDescent="0.25">
      <c r="A1009"/>
      <c r="B1009"/>
      <c r="C1009"/>
      <c r="D1009"/>
      <c r="E1009"/>
      <c r="F1009"/>
      <c r="G1009"/>
      <c r="H1009"/>
      <c r="I1009"/>
      <c r="J1009"/>
      <c r="K1009"/>
      <c r="L1009"/>
    </row>
    <row r="1010" spans="1:12" ht="22.95" customHeight="1" x14ac:dyDescent="0.25">
      <c r="A1010"/>
      <c r="B1010"/>
      <c r="C1010"/>
      <c r="D1010"/>
      <c r="E1010"/>
      <c r="F1010"/>
      <c r="G1010"/>
      <c r="H1010"/>
      <c r="I1010"/>
      <c r="J1010"/>
      <c r="K1010"/>
      <c r="L1010"/>
    </row>
    <row r="1011" spans="1:12" ht="22.95" customHeight="1" x14ac:dyDescent="0.25">
      <c r="A1011"/>
      <c r="B1011"/>
      <c r="C1011"/>
      <c r="D1011"/>
      <c r="E1011"/>
      <c r="F1011"/>
      <c r="G1011"/>
      <c r="H1011"/>
      <c r="I1011"/>
      <c r="J1011"/>
      <c r="K1011"/>
      <c r="L1011"/>
    </row>
    <row r="1012" spans="1:12" ht="22.95" customHeight="1" x14ac:dyDescent="0.25">
      <c r="A1012"/>
      <c r="B1012"/>
      <c r="C1012"/>
      <c r="D1012"/>
      <c r="E1012"/>
      <c r="F1012"/>
      <c r="G1012"/>
      <c r="H1012"/>
      <c r="I1012"/>
      <c r="J1012"/>
      <c r="K1012"/>
      <c r="L1012"/>
    </row>
    <row r="1013" spans="1:12" ht="22.95" customHeight="1" x14ac:dyDescent="0.25">
      <c r="A1013"/>
      <c r="B1013"/>
      <c r="C1013"/>
      <c r="D1013"/>
      <c r="E1013"/>
      <c r="F1013"/>
      <c r="G1013"/>
      <c r="H1013"/>
      <c r="I1013"/>
      <c r="J1013"/>
      <c r="K1013"/>
      <c r="L1013"/>
    </row>
    <row r="1014" spans="1:12" ht="22.95" customHeight="1" x14ac:dyDescent="0.25">
      <c r="A1014"/>
      <c r="B1014"/>
      <c r="C1014"/>
      <c r="D1014"/>
      <c r="E1014"/>
      <c r="F1014"/>
      <c r="G1014"/>
      <c r="H1014"/>
      <c r="I1014"/>
      <c r="J1014"/>
      <c r="K1014"/>
      <c r="L1014"/>
    </row>
    <row r="1015" spans="1:12" ht="22.95" customHeight="1" x14ac:dyDescent="0.25">
      <c r="A1015"/>
      <c r="B1015"/>
      <c r="C1015"/>
      <c r="D1015"/>
      <c r="E1015"/>
      <c r="F1015"/>
      <c r="G1015"/>
      <c r="H1015"/>
      <c r="I1015"/>
      <c r="J1015"/>
      <c r="K1015"/>
      <c r="L1015"/>
    </row>
    <row r="1016" spans="1:12" ht="22.95" customHeight="1" x14ac:dyDescent="0.25">
      <c r="A1016"/>
      <c r="B1016"/>
      <c r="C1016"/>
      <c r="D1016"/>
      <c r="E1016"/>
      <c r="F1016"/>
      <c r="G1016"/>
      <c r="H1016"/>
      <c r="I1016"/>
      <c r="J1016"/>
      <c r="K1016"/>
      <c r="L1016"/>
    </row>
    <row r="1017" spans="1:12" ht="22.95" customHeight="1" x14ac:dyDescent="0.25">
      <c r="A1017"/>
      <c r="B1017"/>
      <c r="C1017"/>
      <c r="D1017"/>
      <c r="E1017"/>
      <c r="F1017"/>
      <c r="G1017"/>
      <c r="H1017"/>
      <c r="I1017"/>
      <c r="J1017"/>
      <c r="K1017"/>
      <c r="L1017"/>
    </row>
    <row r="1018" spans="1:12" ht="22.95" customHeight="1" x14ac:dyDescent="0.25">
      <c r="A1018"/>
      <c r="B1018"/>
      <c r="C1018"/>
      <c r="D1018"/>
      <c r="E1018"/>
      <c r="F1018"/>
      <c r="G1018"/>
      <c r="H1018"/>
      <c r="I1018"/>
      <c r="J1018"/>
      <c r="K1018"/>
      <c r="L1018"/>
    </row>
    <row r="1019" spans="1:12" ht="22.95" customHeight="1" x14ac:dyDescent="0.25">
      <c r="A1019"/>
      <c r="B1019"/>
      <c r="C1019"/>
      <c r="D1019"/>
      <c r="E1019"/>
      <c r="F1019"/>
      <c r="G1019"/>
      <c r="H1019"/>
      <c r="I1019"/>
      <c r="J1019"/>
      <c r="K1019"/>
      <c r="L1019"/>
    </row>
    <row r="1020" spans="1:12" ht="22.95" customHeight="1" x14ac:dyDescent="0.25">
      <c r="A1020"/>
      <c r="B1020"/>
      <c r="C1020"/>
      <c r="D1020"/>
      <c r="E1020"/>
      <c r="F1020"/>
      <c r="G1020"/>
      <c r="H1020"/>
      <c r="I1020"/>
      <c r="J1020"/>
      <c r="K1020"/>
      <c r="L1020"/>
    </row>
    <row r="1021" spans="1:12" ht="22.95" customHeight="1" x14ac:dyDescent="0.25">
      <c r="A1021"/>
      <c r="B1021"/>
      <c r="C1021"/>
      <c r="D1021"/>
      <c r="E1021"/>
      <c r="F1021"/>
      <c r="G1021"/>
      <c r="H1021"/>
      <c r="I1021"/>
      <c r="J1021"/>
      <c r="K1021"/>
      <c r="L1021"/>
    </row>
    <row r="1022" spans="1:12" ht="22.95" customHeight="1" x14ac:dyDescent="0.25">
      <c r="A1022"/>
      <c r="B1022"/>
      <c r="C1022"/>
      <c r="D1022"/>
      <c r="E1022"/>
      <c r="F1022"/>
      <c r="G1022"/>
      <c r="H1022"/>
      <c r="I1022"/>
      <c r="J1022"/>
      <c r="K1022"/>
      <c r="L1022"/>
    </row>
    <row r="1023" spans="1:12" ht="22.95" customHeight="1" x14ac:dyDescent="0.25">
      <c r="A1023"/>
      <c r="B1023"/>
      <c r="C1023"/>
      <c r="D1023"/>
      <c r="E1023"/>
      <c r="F1023"/>
      <c r="G1023"/>
      <c r="H1023"/>
      <c r="I1023"/>
      <c r="J1023"/>
      <c r="K1023"/>
      <c r="L1023"/>
    </row>
    <row r="1024" spans="1:12" ht="22.95" customHeight="1" x14ac:dyDescent="0.25">
      <c r="A1024"/>
      <c r="B1024"/>
      <c r="C1024"/>
      <c r="D1024"/>
      <c r="E1024"/>
      <c r="F1024"/>
      <c r="G1024"/>
      <c r="H1024"/>
      <c r="I1024"/>
      <c r="J1024"/>
      <c r="K1024"/>
      <c r="L1024"/>
    </row>
    <row r="1025" spans="1:12" ht="22.95" customHeight="1" x14ac:dyDescent="0.25">
      <c r="A1025"/>
      <c r="B1025"/>
      <c r="C1025"/>
      <c r="D1025"/>
      <c r="E1025"/>
      <c r="F1025"/>
      <c r="G1025"/>
      <c r="H1025"/>
      <c r="I1025"/>
      <c r="J1025"/>
      <c r="K1025"/>
      <c r="L1025"/>
    </row>
    <row r="1026" spans="1:12" ht="22.95" customHeight="1" x14ac:dyDescent="0.25">
      <c r="A1026"/>
      <c r="B1026"/>
      <c r="C1026"/>
      <c r="D1026"/>
      <c r="E1026"/>
      <c r="F1026"/>
      <c r="G1026"/>
      <c r="H1026"/>
      <c r="I1026"/>
      <c r="J1026"/>
      <c r="K1026"/>
      <c r="L1026"/>
    </row>
    <row r="1027" spans="1:12" ht="22.95" customHeight="1" x14ac:dyDescent="0.25">
      <c r="A1027"/>
      <c r="B1027"/>
      <c r="C1027"/>
      <c r="D1027"/>
      <c r="E1027"/>
      <c r="F1027"/>
      <c r="G1027"/>
      <c r="H1027"/>
      <c r="I1027"/>
      <c r="J1027"/>
      <c r="K1027"/>
      <c r="L1027"/>
    </row>
    <row r="1028" spans="1:12" ht="22.95" customHeight="1" x14ac:dyDescent="0.25">
      <c r="A1028"/>
      <c r="B1028"/>
      <c r="C1028"/>
      <c r="D1028"/>
      <c r="E1028"/>
      <c r="F1028"/>
      <c r="G1028"/>
      <c r="H1028"/>
      <c r="I1028"/>
      <c r="J1028"/>
      <c r="K1028"/>
      <c r="L1028"/>
    </row>
    <row r="1029" spans="1:12" ht="22.95" customHeight="1" x14ac:dyDescent="0.25">
      <c r="A1029"/>
      <c r="B1029"/>
      <c r="C1029"/>
      <c r="D1029"/>
      <c r="E1029"/>
      <c r="F1029"/>
      <c r="G1029"/>
      <c r="H1029"/>
      <c r="I1029"/>
      <c r="J1029"/>
      <c r="K1029"/>
      <c r="L1029"/>
    </row>
    <row r="1030" spans="1:12" ht="22.95" customHeight="1" x14ac:dyDescent="0.25">
      <c r="A1030"/>
      <c r="B1030"/>
      <c r="C1030"/>
      <c r="D1030"/>
      <c r="E1030"/>
      <c r="F1030"/>
      <c r="G1030"/>
      <c r="H1030"/>
      <c r="I1030"/>
      <c r="J1030"/>
      <c r="K1030"/>
      <c r="L1030"/>
    </row>
    <row r="1031" spans="1:12" ht="22.95" customHeight="1" x14ac:dyDescent="0.25">
      <c r="A1031"/>
      <c r="B1031"/>
      <c r="C1031"/>
      <c r="D1031"/>
      <c r="E1031"/>
      <c r="F1031"/>
      <c r="G1031"/>
      <c r="H1031"/>
      <c r="I1031"/>
      <c r="J1031"/>
      <c r="K1031"/>
      <c r="L1031"/>
    </row>
    <row r="1032" spans="1:12" ht="22.95" customHeight="1" x14ac:dyDescent="0.25">
      <c r="A1032"/>
      <c r="B1032"/>
      <c r="C1032"/>
      <c r="D1032"/>
      <c r="E1032"/>
      <c r="F1032"/>
      <c r="G1032"/>
      <c r="H1032"/>
      <c r="I1032"/>
      <c r="J1032"/>
      <c r="K1032"/>
      <c r="L1032"/>
    </row>
    <row r="1033" spans="1:12" ht="22.95" customHeight="1" x14ac:dyDescent="0.25">
      <c r="A1033"/>
      <c r="B1033"/>
      <c r="C1033"/>
      <c r="D1033"/>
      <c r="E1033"/>
      <c r="F1033"/>
      <c r="G1033"/>
      <c r="H1033"/>
      <c r="I1033"/>
      <c r="J1033"/>
      <c r="K1033"/>
      <c r="L1033"/>
    </row>
    <row r="1034" spans="1:12" ht="22.95" customHeight="1" x14ac:dyDescent="0.25">
      <c r="A1034"/>
      <c r="B1034"/>
      <c r="C1034"/>
      <c r="D1034"/>
      <c r="E1034"/>
      <c r="F1034"/>
      <c r="G1034"/>
      <c r="H1034"/>
      <c r="I1034"/>
      <c r="J1034"/>
      <c r="K1034"/>
      <c r="L1034"/>
    </row>
    <row r="1035" spans="1:12" ht="19.95" customHeight="1" x14ac:dyDescent="0.25">
      <c r="A1035"/>
      <c r="B1035"/>
      <c r="C1035"/>
      <c r="D1035"/>
      <c r="E1035"/>
      <c r="F1035"/>
      <c r="G1035"/>
      <c r="H1035"/>
      <c r="I1035"/>
      <c r="J1035"/>
      <c r="K1035"/>
      <c r="L1035"/>
    </row>
    <row r="1036" spans="1:12" ht="19.95" customHeight="1" x14ac:dyDescent="0.25">
      <c r="A1036"/>
      <c r="B1036"/>
      <c r="C1036"/>
      <c r="D1036"/>
      <c r="E1036"/>
      <c r="F1036"/>
      <c r="G1036"/>
      <c r="H1036"/>
      <c r="I1036"/>
      <c r="J1036"/>
      <c r="K1036"/>
      <c r="L1036"/>
    </row>
    <row r="1037" spans="1:12" ht="100.2" customHeight="1" x14ac:dyDescent="0.25">
      <c r="A1037"/>
      <c r="B1037"/>
      <c r="C1037"/>
      <c r="D1037"/>
      <c r="E1037"/>
      <c r="F1037"/>
      <c r="G1037"/>
      <c r="H1037"/>
      <c r="I1037"/>
      <c r="J1037"/>
      <c r="K1037"/>
      <c r="L1037"/>
    </row>
    <row r="1038" spans="1:12" ht="19.95" customHeight="1" x14ac:dyDescent="0.25">
      <c r="A1038"/>
      <c r="B1038"/>
      <c r="C1038"/>
      <c r="D1038"/>
      <c r="E1038"/>
      <c r="F1038"/>
      <c r="G1038"/>
      <c r="H1038"/>
      <c r="I1038"/>
      <c r="J1038"/>
      <c r="K1038"/>
      <c r="L1038"/>
    </row>
    <row r="1039" spans="1:12" ht="22.95" customHeight="1" x14ac:dyDescent="0.25">
      <c r="A1039"/>
      <c r="B1039"/>
      <c r="C1039"/>
      <c r="D1039"/>
      <c r="E1039"/>
      <c r="F1039"/>
      <c r="G1039"/>
      <c r="H1039"/>
      <c r="I1039"/>
      <c r="J1039"/>
      <c r="K1039"/>
      <c r="L1039"/>
    </row>
    <row r="1040" spans="1:12" ht="22.95" customHeight="1" x14ac:dyDescent="0.25">
      <c r="A1040"/>
      <c r="B1040"/>
      <c r="C1040"/>
      <c r="D1040"/>
      <c r="E1040"/>
      <c r="F1040"/>
      <c r="G1040"/>
      <c r="H1040"/>
      <c r="I1040"/>
      <c r="J1040"/>
      <c r="K1040"/>
      <c r="L1040"/>
    </row>
    <row r="1041" spans="1:12" ht="22.95" customHeight="1" x14ac:dyDescent="0.25">
      <c r="A1041"/>
      <c r="B1041"/>
      <c r="C1041"/>
      <c r="D1041"/>
      <c r="E1041"/>
      <c r="F1041"/>
      <c r="G1041"/>
      <c r="H1041"/>
      <c r="I1041"/>
      <c r="J1041"/>
      <c r="K1041"/>
      <c r="L1041"/>
    </row>
    <row r="1042" spans="1:12" ht="22.95" customHeight="1" x14ac:dyDescent="0.25">
      <c r="A1042"/>
      <c r="B1042"/>
      <c r="C1042"/>
      <c r="D1042"/>
      <c r="E1042"/>
      <c r="F1042"/>
      <c r="G1042"/>
      <c r="H1042"/>
      <c r="I1042"/>
      <c r="J1042"/>
      <c r="K1042"/>
      <c r="L1042"/>
    </row>
    <row r="1043" spans="1:12" ht="22.95" customHeight="1" x14ac:dyDescent="0.25">
      <c r="A1043"/>
      <c r="B1043"/>
      <c r="C1043"/>
      <c r="D1043"/>
      <c r="E1043"/>
      <c r="F1043"/>
      <c r="G1043"/>
      <c r="H1043"/>
      <c r="I1043"/>
      <c r="J1043"/>
      <c r="K1043"/>
      <c r="L1043"/>
    </row>
    <row r="1044" spans="1:12" ht="22.95" customHeight="1" x14ac:dyDescent="0.25">
      <c r="A1044"/>
      <c r="B1044"/>
      <c r="C1044"/>
      <c r="D1044"/>
      <c r="E1044"/>
      <c r="F1044"/>
      <c r="G1044"/>
      <c r="H1044"/>
      <c r="I1044"/>
      <c r="J1044"/>
      <c r="K1044"/>
      <c r="L1044"/>
    </row>
    <row r="1045" spans="1:12" ht="22.95" customHeight="1" x14ac:dyDescent="0.25">
      <c r="A1045"/>
      <c r="B1045"/>
      <c r="C1045"/>
      <c r="D1045"/>
      <c r="E1045"/>
      <c r="F1045"/>
      <c r="G1045"/>
      <c r="H1045"/>
      <c r="I1045"/>
      <c r="J1045"/>
      <c r="K1045"/>
      <c r="L1045"/>
    </row>
    <row r="1046" spans="1:12" ht="22.95" customHeight="1" x14ac:dyDescent="0.25">
      <c r="A1046"/>
      <c r="B1046"/>
      <c r="C1046"/>
      <c r="D1046"/>
      <c r="E1046"/>
      <c r="F1046"/>
      <c r="G1046"/>
      <c r="H1046"/>
      <c r="I1046"/>
      <c r="J1046"/>
      <c r="K1046"/>
      <c r="L1046"/>
    </row>
    <row r="1047" spans="1:12" ht="22.95" customHeight="1" x14ac:dyDescent="0.25">
      <c r="A1047"/>
      <c r="B1047"/>
      <c r="C1047"/>
      <c r="D1047"/>
      <c r="E1047"/>
      <c r="F1047"/>
      <c r="G1047"/>
      <c r="H1047"/>
      <c r="I1047"/>
      <c r="J1047"/>
      <c r="K1047"/>
      <c r="L1047"/>
    </row>
    <row r="1048" spans="1:12" ht="22.95" customHeight="1" x14ac:dyDescent="0.25">
      <c r="A1048"/>
      <c r="B1048"/>
      <c r="C1048"/>
      <c r="D1048"/>
      <c r="E1048"/>
      <c r="F1048"/>
      <c r="G1048"/>
      <c r="H1048"/>
      <c r="I1048"/>
      <c r="J1048"/>
      <c r="K1048"/>
      <c r="L1048"/>
    </row>
    <row r="1049" spans="1:12" ht="22.95" customHeight="1" x14ac:dyDescent="0.25">
      <c r="A1049"/>
      <c r="B1049"/>
      <c r="C1049"/>
      <c r="D1049"/>
      <c r="E1049"/>
      <c r="F1049"/>
      <c r="G1049"/>
      <c r="H1049"/>
      <c r="I1049"/>
      <c r="J1049"/>
      <c r="K1049"/>
      <c r="L1049"/>
    </row>
    <row r="1050" spans="1:12" ht="22.95" customHeight="1" x14ac:dyDescent="0.25">
      <c r="A1050"/>
      <c r="B1050"/>
      <c r="C1050"/>
      <c r="D1050"/>
      <c r="E1050"/>
      <c r="F1050"/>
      <c r="G1050"/>
      <c r="H1050"/>
      <c r="I1050"/>
      <c r="J1050"/>
      <c r="K1050"/>
      <c r="L1050"/>
    </row>
    <row r="1051" spans="1:12" ht="22.95" customHeight="1" x14ac:dyDescent="0.25">
      <c r="A1051"/>
      <c r="B1051"/>
      <c r="C1051"/>
      <c r="D1051"/>
      <c r="E1051"/>
      <c r="F1051"/>
      <c r="G1051"/>
      <c r="H1051"/>
      <c r="I1051"/>
      <c r="J1051"/>
      <c r="K1051"/>
      <c r="L1051"/>
    </row>
    <row r="1052" spans="1:12" ht="22.95" customHeight="1" x14ac:dyDescent="0.25">
      <c r="A1052"/>
      <c r="B1052"/>
      <c r="C1052"/>
      <c r="D1052"/>
      <c r="E1052"/>
      <c r="F1052"/>
      <c r="G1052"/>
      <c r="H1052"/>
      <c r="I1052"/>
      <c r="J1052"/>
      <c r="K1052"/>
      <c r="L1052"/>
    </row>
    <row r="1053" spans="1:12" ht="22.95" customHeight="1" x14ac:dyDescent="0.25">
      <c r="A1053"/>
      <c r="B1053"/>
      <c r="C1053"/>
      <c r="D1053"/>
      <c r="E1053"/>
      <c r="F1053"/>
      <c r="G1053"/>
      <c r="H1053"/>
      <c r="I1053"/>
      <c r="J1053"/>
      <c r="K1053"/>
      <c r="L1053"/>
    </row>
    <row r="1054" spans="1:12" ht="22.95" customHeight="1" x14ac:dyDescent="0.25">
      <c r="A1054"/>
      <c r="B1054"/>
      <c r="C1054"/>
      <c r="D1054"/>
      <c r="E1054"/>
      <c r="F1054"/>
      <c r="G1054"/>
      <c r="H1054"/>
      <c r="I1054"/>
      <c r="J1054"/>
      <c r="K1054"/>
      <c r="L1054"/>
    </row>
    <row r="1055" spans="1:12" ht="22.95" customHeight="1" x14ac:dyDescent="0.25">
      <c r="A1055"/>
      <c r="B1055"/>
      <c r="C1055"/>
      <c r="D1055"/>
      <c r="E1055"/>
      <c r="F1055"/>
      <c r="G1055"/>
      <c r="H1055"/>
      <c r="I1055"/>
      <c r="J1055"/>
      <c r="K1055"/>
      <c r="L1055"/>
    </row>
    <row r="1056" spans="1:12" ht="22.95" customHeight="1" x14ac:dyDescent="0.25">
      <c r="A1056"/>
      <c r="B1056"/>
      <c r="C1056"/>
      <c r="D1056"/>
      <c r="E1056"/>
      <c r="F1056"/>
      <c r="G1056"/>
      <c r="H1056"/>
      <c r="I1056"/>
      <c r="J1056"/>
      <c r="K1056"/>
      <c r="L1056"/>
    </row>
    <row r="1057" spans="1:12" ht="22.95" customHeight="1" x14ac:dyDescent="0.25">
      <c r="A1057"/>
      <c r="B1057"/>
      <c r="C1057"/>
      <c r="D1057"/>
      <c r="E1057"/>
      <c r="F1057"/>
      <c r="G1057"/>
      <c r="H1057"/>
      <c r="I1057"/>
      <c r="J1057"/>
      <c r="K1057"/>
      <c r="L1057"/>
    </row>
    <row r="1058" spans="1:12" ht="22.95" customHeight="1" x14ac:dyDescent="0.25">
      <c r="A1058"/>
      <c r="B1058"/>
      <c r="C1058"/>
      <c r="D1058"/>
      <c r="E1058"/>
      <c r="F1058"/>
      <c r="G1058"/>
      <c r="H1058"/>
      <c r="I1058"/>
      <c r="J1058"/>
      <c r="K1058"/>
      <c r="L1058"/>
    </row>
    <row r="1059" spans="1:12" ht="22.95" customHeight="1" x14ac:dyDescent="0.25">
      <c r="A1059"/>
      <c r="B1059"/>
      <c r="C1059"/>
      <c r="D1059"/>
      <c r="E1059"/>
      <c r="F1059"/>
      <c r="G1059"/>
      <c r="H1059"/>
      <c r="I1059"/>
      <c r="J1059"/>
      <c r="K1059"/>
      <c r="L1059"/>
    </row>
    <row r="1060" spans="1:12" ht="22.95" customHeight="1" x14ac:dyDescent="0.25">
      <c r="A1060"/>
      <c r="B1060"/>
      <c r="C1060"/>
      <c r="D1060"/>
      <c r="E1060"/>
      <c r="F1060"/>
      <c r="G1060"/>
      <c r="H1060"/>
      <c r="I1060"/>
      <c r="J1060"/>
      <c r="K1060"/>
      <c r="L1060"/>
    </row>
    <row r="1061" spans="1:12" ht="22.95" customHeight="1" x14ac:dyDescent="0.25">
      <c r="A1061"/>
      <c r="B1061"/>
      <c r="C1061"/>
      <c r="D1061"/>
      <c r="E1061"/>
      <c r="F1061"/>
      <c r="G1061"/>
      <c r="H1061"/>
      <c r="I1061"/>
      <c r="J1061"/>
      <c r="K1061"/>
      <c r="L1061"/>
    </row>
    <row r="1062" spans="1:12" ht="22.95" customHeight="1" x14ac:dyDescent="0.25">
      <c r="A1062"/>
      <c r="B1062"/>
      <c r="C1062"/>
      <c r="D1062"/>
      <c r="E1062"/>
      <c r="F1062"/>
      <c r="G1062"/>
      <c r="H1062"/>
      <c r="I1062"/>
      <c r="J1062"/>
      <c r="K1062"/>
      <c r="L1062"/>
    </row>
    <row r="1063" spans="1:12" ht="22.95" customHeight="1" x14ac:dyDescent="0.25">
      <c r="A1063"/>
      <c r="B1063"/>
      <c r="C1063"/>
      <c r="D1063"/>
      <c r="E1063"/>
      <c r="F1063"/>
      <c r="G1063"/>
      <c r="H1063"/>
      <c r="I1063"/>
      <c r="J1063"/>
      <c r="K1063"/>
      <c r="L1063"/>
    </row>
    <row r="1064" spans="1:12" ht="22.95" customHeight="1" x14ac:dyDescent="0.25">
      <c r="A1064"/>
      <c r="B1064"/>
      <c r="C1064"/>
      <c r="D1064"/>
      <c r="E1064"/>
      <c r="F1064"/>
      <c r="G1064"/>
      <c r="H1064"/>
      <c r="I1064"/>
      <c r="J1064"/>
      <c r="K1064"/>
      <c r="L1064"/>
    </row>
    <row r="1065" spans="1:12" ht="22.95" customHeight="1" x14ac:dyDescent="0.25">
      <c r="A1065"/>
      <c r="B1065"/>
      <c r="C1065"/>
      <c r="D1065"/>
      <c r="E1065"/>
      <c r="F1065"/>
      <c r="G1065"/>
      <c r="H1065"/>
      <c r="I1065"/>
      <c r="J1065"/>
      <c r="K1065"/>
      <c r="L1065"/>
    </row>
    <row r="1066" spans="1:12" ht="22.95" customHeight="1" x14ac:dyDescent="0.25">
      <c r="A1066"/>
      <c r="B1066"/>
      <c r="C1066"/>
      <c r="D1066"/>
      <c r="E1066"/>
      <c r="F1066"/>
      <c r="G1066"/>
      <c r="H1066"/>
      <c r="I1066"/>
      <c r="J1066"/>
      <c r="K1066"/>
      <c r="L1066"/>
    </row>
    <row r="1067" spans="1:12" ht="22.95" customHeight="1" x14ac:dyDescent="0.25">
      <c r="A1067"/>
      <c r="B1067"/>
      <c r="C1067"/>
      <c r="D1067"/>
      <c r="E1067"/>
      <c r="F1067"/>
      <c r="G1067"/>
      <c r="H1067"/>
      <c r="I1067"/>
      <c r="J1067"/>
      <c r="K1067"/>
      <c r="L1067"/>
    </row>
    <row r="1068" spans="1:12" ht="22.95" customHeight="1" x14ac:dyDescent="0.25">
      <c r="A1068"/>
      <c r="B1068"/>
      <c r="C1068"/>
      <c r="D1068"/>
      <c r="E1068"/>
      <c r="F1068"/>
      <c r="G1068"/>
      <c r="H1068"/>
      <c r="I1068"/>
      <c r="J1068"/>
      <c r="K1068"/>
      <c r="L1068"/>
    </row>
    <row r="1069" spans="1:12" ht="22.95" customHeight="1" x14ac:dyDescent="0.25">
      <c r="A1069"/>
      <c r="B1069"/>
      <c r="C1069"/>
      <c r="D1069"/>
      <c r="E1069"/>
      <c r="F1069"/>
      <c r="G1069"/>
      <c r="H1069"/>
      <c r="I1069"/>
      <c r="J1069"/>
      <c r="K1069"/>
      <c r="L1069"/>
    </row>
    <row r="1070" spans="1:12" ht="22.95" customHeight="1" x14ac:dyDescent="0.25">
      <c r="A1070"/>
      <c r="B1070"/>
      <c r="C1070"/>
      <c r="D1070"/>
      <c r="E1070"/>
      <c r="F1070"/>
      <c r="G1070"/>
      <c r="H1070"/>
      <c r="I1070"/>
      <c r="J1070"/>
      <c r="K1070"/>
      <c r="L1070"/>
    </row>
    <row r="1071" spans="1:12" ht="22.95" customHeight="1" x14ac:dyDescent="0.25">
      <c r="A1071"/>
      <c r="B1071"/>
      <c r="C1071"/>
      <c r="D1071"/>
      <c r="E1071"/>
      <c r="F1071"/>
      <c r="G1071"/>
      <c r="H1071"/>
      <c r="I1071"/>
      <c r="J1071"/>
      <c r="K1071"/>
      <c r="L1071"/>
    </row>
    <row r="1072" spans="1:12" ht="22.95" customHeight="1" x14ac:dyDescent="0.25">
      <c r="A1072"/>
      <c r="B1072"/>
      <c r="C1072"/>
      <c r="D1072"/>
      <c r="E1072"/>
      <c r="F1072"/>
      <c r="G1072"/>
      <c r="H1072"/>
      <c r="I1072"/>
      <c r="J1072"/>
      <c r="K1072"/>
      <c r="L1072"/>
    </row>
    <row r="1073" spans="1:12" ht="22.95" customHeight="1" x14ac:dyDescent="0.25">
      <c r="A1073"/>
      <c r="B1073"/>
      <c r="C1073"/>
      <c r="D1073"/>
      <c r="E1073"/>
      <c r="F1073"/>
      <c r="G1073"/>
      <c r="H1073"/>
      <c r="I1073"/>
      <c r="J1073"/>
      <c r="K1073"/>
      <c r="L1073"/>
    </row>
    <row r="1074" spans="1:12" ht="22.95" customHeight="1" x14ac:dyDescent="0.25">
      <c r="A1074"/>
      <c r="B1074"/>
      <c r="C1074"/>
      <c r="D1074"/>
      <c r="E1074"/>
      <c r="F1074"/>
      <c r="G1074"/>
      <c r="H1074"/>
      <c r="I1074"/>
      <c r="J1074"/>
      <c r="K1074"/>
      <c r="L1074"/>
    </row>
    <row r="1075" spans="1:12" ht="22.95" customHeight="1" x14ac:dyDescent="0.25">
      <c r="A1075"/>
      <c r="B1075"/>
      <c r="C1075"/>
      <c r="D1075"/>
      <c r="E1075"/>
      <c r="F1075"/>
      <c r="G1075"/>
      <c r="H1075"/>
      <c r="I1075"/>
      <c r="J1075"/>
      <c r="K1075"/>
      <c r="L1075"/>
    </row>
    <row r="1076" spans="1:12" ht="22.95" customHeight="1" x14ac:dyDescent="0.25">
      <c r="A1076"/>
      <c r="B1076"/>
      <c r="C1076"/>
      <c r="D1076"/>
      <c r="E1076"/>
      <c r="F1076"/>
      <c r="G1076"/>
      <c r="H1076"/>
      <c r="I1076"/>
      <c r="J1076"/>
      <c r="K1076"/>
      <c r="L1076"/>
    </row>
    <row r="1077" spans="1:12" ht="22.95" customHeight="1" x14ac:dyDescent="0.25">
      <c r="A1077"/>
      <c r="B1077"/>
      <c r="C1077"/>
      <c r="D1077"/>
      <c r="E1077"/>
      <c r="F1077"/>
      <c r="G1077"/>
      <c r="H1077"/>
      <c r="I1077"/>
      <c r="J1077"/>
      <c r="K1077"/>
      <c r="L1077"/>
    </row>
    <row r="1078" spans="1:12" ht="22.95" customHeight="1" x14ac:dyDescent="0.25">
      <c r="A1078"/>
      <c r="B1078"/>
      <c r="C1078"/>
      <c r="D1078"/>
      <c r="E1078"/>
      <c r="F1078"/>
      <c r="G1078"/>
      <c r="H1078"/>
      <c r="I1078"/>
      <c r="J1078"/>
      <c r="K1078"/>
      <c r="L1078"/>
    </row>
    <row r="1079" spans="1:12" ht="22.95" customHeight="1" x14ac:dyDescent="0.25">
      <c r="A1079"/>
      <c r="B1079"/>
      <c r="C1079"/>
      <c r="D1079"/>
      <c r="E1079"/>
      <c r="F1079"/>
      <c r="G1079"/>
      <c r="H1079"/>
      <c r="I1079"/>
      <c r="J1079"/>
      <c r="K1079"/>
      <c r="L1079"/>
    </row>
    <row r="1080" spans="1:12" ht="22.95" customHeight="1" x14ac:dyDescent="0.25">
      <c r="A1080"/>
      <c r="B1080"/>
      <c r="C1080"/>
      <c r="D1080"/>
      <c r="E1080"/>
      <c r="F1080"/>
      <c r="G1080"/>
      <c r="H1080"/>
      <c r="I1080"/>
      <c r="J1080"/>
      <c r="K1080"/>
      <c r="L1080"/>
    </row>
    <row r="1081" spans="1:12" ht="22.95" customHeight="1" x14ac:dyDescent="0.25">
      <c r="A1081"/>
      <c r="B1081"/>
      <c r="C1081"/>
      <c r="D1081"/>
      <c r="E1081"/>
      <c r="F1081"/>
      <c r="G1081"/>
      <c r="H1081"/>
      <c r="I1081"/>
      <c r="J1081"/>
      <c r="K1081"/>
      <c r="L1081"/>
    </row>
    <row r="1082" spans="1:12" ht="22.95" customHeight="1" x14ac:dyDescent="0.25">
      <c r="A1082"/>
      <c r="B1082"/>
      <c r="C1082"/>
      <c r="D1082"/>
      <c r="E1082"/>
      <c r="F1082"/>
      <c r="G1082"/>
      <c r="H1082"/>
      <c r="I1082"/>
      <c r="J1082"/>
      <c r="K1082"/>
      <c r="L1082"/>
    </row>
    <row r="1083" spans="1:12" ht="22.95" customHeight="1" x14ac:dyDescent="0.25">
      <c r="A1083"/>
      <c r="B1083"/>
      <c r="C1083"/>
      <c r="D1083"/>
      <c r="E1083"/>
      <c r="F1083"/>
      <c r="G1083"/>
      <c r="H1083"/>
      <c r="I1083"/>
      <c r="J1083"/>
      <c r="K1083"/>
      <c r="L1083"/>
    </row>
    <row r="1084" spans="1:12" ht="22.95" customHeight="1" x14ac:dyDescent="0.25">
      <c r="A1084"/>
      <c r="B1084"/>
      <c r="C1084"/>
      <c r="D1084"/>
      <c r="E1084"/>
      <c r="F1084"/>
      <c r="G1084"/>
      <c r="H1084"/>
      <c r="I1084"/>
      <c r="J1084"/>
      <c r="K1084"/>
      <c r="L1084"/>
    </row>
    <row r="1085" spans="1:12" ht="22.95" customHeight="1" x14ac:dyDescent="0.25">
      <c r="A1085"/>
      <c r="B1085"/>
      <c r="C1085"/>
      <c r="D1085"/>
      <c r="E1085"/>
      <c r="F1085"/>
      <c r="G1085"/>
      <c r="H1085"/>
      <c r="I1085"/>
      <c r="J1085"/>
      <c r="K1085"/>
      <c r="L1085"/>
    </row>
    <row r="1086" spans="1:12" ht="22.95" customHeight="1" x14ac:dyDescent="0.25">
      <c r="A1086"/>
      <c r="B1086"/>
      <c r="C1086"/>
      <c r="D1086"/>
      <c r="E1086"/>
      <c r="F1086"/>
      <c r="G1086"/>
      <c r="H1086"/>
      <c r="I1086"/>
      <c r="J1086"/>
      <c r="K1086"/>
      <c r="L1086"/>
    </row>
    <row r="1087" spans="1:12" ht="22.95" customHeight="1" x14ac:dyDescent="0.25">
      <c r="A1087"/>
      <c r="B1087"/>
      <c r="C1087"/>
      <c r="D1087"/>
      <c r="E1087"/>
      <c r="F1087"/>
      <c r="G1087"/>
      <c r="H1087"/>
      <c r="I1087"/>
      <c r="J1087"/>
      <c r="K1087"/>
      <c r="L1087"/>
    </row>
    <row r="1088" spans="1:12" ht="22.95" customHeight="1" x14ac:dyDescent="0.25">
      <c r="A1088"/>
      <c r="B1088"/>
      <c r="C1088"/>
      <c r="D1088"/>
      <c r="E1088"/>
      <c r="F1088"/>
      <c r="G1088"/>
      <c r="H1088"/>
      <c r="I1088"/>
      <c r="J1088"/>
      <c r="K1088"/>
      <c r="L1088"/>
    </row>
    <row r="1089" spans="1:12" ht="22.95" customHeight="1" x14ac:dyDescent="0.25">
      <c r="A1089"/>
      <c r="B1089"/>
      <c r="C1089"/>
      <c r="D1089"/>
      <c r="E1089"/>
      <c r="F1089"/>
      <c r="G1089"/>
      <c r="H1089"/>
      <c r="I1089"/>
      <c r="J1089"/>
      <c r="K1089"/>
      <c r="L1089"/>
    </row>
    <row r="1090" spans="1:12" ht="22.95" customHeight="1" x14ac:dyDescent="0.25">
      <c r="A1090"/>
      <c r="B1090"/>
      <c r="C1090"/>
      <c r="D1090"/>
      <c r="E1090"/>
      <c r="F1090"/>
      <c r="G1090"/>
      <c r="H1090"/>
      <c r="I1090"/>
      <c r="J1090"/>
      <c r="K1090"/>
      <c r="L1090"/>
    </row>
    <row r="1091" spans="1:12" ht="22.95" customHeight="1" x14ac:dyDescent="0.25">
      <c r="A1091"/>
      <c r="B1091"/>
      <c r="C1091"/>
      <c r="D1091"/>
      <c r="E1091"/>
      <c r="F1091"/>
      <c r="G1091"/>
      <c r="H1091"/>
      <c r="I1091"/>
      <c r="J1091"/>
      <c r="K1091"/>
      <c r="L1091"/>
    </row>
    <row r="1092" spans="1:12" ht="22.95" customHeight="1" x14ac:dyDescent="0.25">
      <c r="A1092"/>
      <c r="B1092"/>
      <c r="C1092"/>
      <c r="D1092"/>
      <c r="E1092"/>
      <c r="F1092"/>
      <c r="G1092"/>
      <c r="H1092"/>
      <c r="I1092"/>
      <c r="J1092"/>
      <c r="K1092"/>
      <c r="L1092"/>
    </row>
    <row r="1093" spans="1:12" ht="22.95" customHeight="1" x14ac:dyDescent="0.25">
      <c r="A1093"/>
      <c r="B1093"/>
      <c r="C1093"/>
      <c r="D1093"/>
      <c r="E1093"/>
      <c r="F1093"/>
      <c r="G1093"/>
      <c r="H1093"/>
      <c r="I1093"/>
      <c r="J1093"/>
      <c r="K1093"/>
      <c r="L1093"/>
    </row>
    <row r="1094" spans="1:12" ht="22.95" customHeight="1" x14ac:dyDescent="0.25">
      <c r="A1094"/>
      <c r="B1094"/>
      <c r="C1094"/>
      <c r="D1094"/>
      <c r="E1094"/>
      <c r="F1094"/>
      <c r="G1094"/>
      <c r="H1094"/>
      <c r="I1094"/>
      <c r="J1094"/>
      <c r="K1094"/>
      <c r="L1094"/>
    </row>
    <row r="1095" spans="1:12" ht="22.95" customHeight="1" x14ac:dyDescent="0.25">
      <c r="A1095"/>
      <c r="B1095"/>
      <c r="C1095"/>
      <c r="D1095"/>
      <c r="E1095"/>
      <c r="F1095"/>
      <c r="G1095"/>
      <c r="H1095"/>
      <c r="I1095"/>
      <c r="J1095"/>
      <c r="K1095"/>
      <c r="L1095"/>
    </row>
    <row r="1096" spans="1:12" ht="22.95" customHeight="1" x14ac:dyDescent="0.25">
      <c r="A1096"/>
      <c r="B1096"/>
      <c r="C1096"/>
      <c r="D1096"/>
      <c r="E1096"/>
      <c r="F1096"/>
      <c r="G1096"/>
      <c r="H1096"/>
      <c r="I1096"/>
      <c r="J1096"/>
      <c r="K1096"/>
      <c r="L1096"/>
    </row>
    <row r="1097" spans="1:12" ht="22.95" customHeight="1" x14ac:dyDescent="0.25">
      <c r="A1097"/>
      <c r="B1097"/>
      <c r="C1097"/>
      <c r="D1097"/>
      <c r="E1097"/>
      <c r="F1097"/>
      <c r="G1097"/>
      <c r="H1097"/>
      <c r="I1097"/>
      <c r="J1097"/>
      <c r="K1097"/>
      <c r="L1097"/>
    </row>
    <row r="1098" spans="1:12" ht="22.95" customHeight="1" x14ac:dyDescent="0.25">
      <c r="A1098"/>
      <c r="B1098"/>
      <c r="C1098"/>
      <c r="D1098"/>
      <c r="E1098"/>
      <c r="F1098"/>
      <c r="G1098"/>
      <c r="H1098"/>
      <c r="I1098"/>
      <c r="J1098"/>
      <c r="K1098"/>
      <c r="L1098"/>
    </row>
    <row r="1099" spans="1:12" ht="22.95" customHeight="1" x14ac:dyDescent="0.25">
      <c r="A1099"/>
      <c r="B1099"/>
      <c r="C1099"/>
      <c r="D1099"/>
      <c r="E1099"/>
      <c r="F1099"/>
      <c r="G1099"/>
      <c r="H1099"/>
      <c r="I1099"/>
      <c r="J1099"/>
      <c r="K1099"/>
      <c r="L1099"/>
    </row>
    <row r="1100" spans="1:12" ht="19.95" customHeight="1" x14ac:dyDescent="0.25">
      <c r="A1100"/>
      <c r="B1100"/>
      <c r="C1100"/>
      <c r="D1100"/>
      <c r="E1100"/>
      <c r="F1100"/>
      <c r="G1100"/>
      <c r="H1100"/>
      <c r="I1100"/>
      <c r="J1100"/>
      <c r="K1100"/>
      <c r="L1100"/>
    </row>
    <row r="1101" spans="1:12" ht="21" customHeight="1" x14ac:dyDescent="0.25">
      <c r="A1101"/>
      <c r="B1101"/>
      <c r="C1101"/>
      <c r="D1101"/>
      <c r="E1101"/>
      <c r="F1101"/>
      <c r="G1101"/>
      <c r="H1101"/>
      <c r="I1101"/>
      <c r="J1101"/>
      <c r="K1101"/>
      <c r="L1101"/>
    </row>
    <row r="1102" spans="1:12" ht="100.2" customHeight="1" x14ac:dyDescent="0.25">
      <c r="A1102"/>
      <c r="B1102"/>
      <c r="C1102"/>
      <c r="D1102"/>
      <c r="E1102"/>
      <c r="F1102"/>
      <c r="G1102"/>
      <c r="H1102"/>
      <c r="I1102"/>
      <c r="J1102"/>
      <c r="K1102"/>
      <c r="L1102"/>
    </row>
    <row r="1103" spans="1:12" ht="19.95" customHeight="1" x14ac:dyDescent="0.25">
      <c r="A1103"/>
      <c r="B1103"/>
      <c r="C1103"/>
      <c r="D1103"/>
      <c r="E1103"/>
      <c r="F1103"/>
      <c r="G1103"/>
      <c r="H1103"/>
      <c r="I1103"/>
      <c r="J1103"/>
      <c r="K1103"/>
      <c r="L1103"/>
    </row>
    <row r="1104" spans="1:12" ht="22.95" customHeight="1" x14ac:dyDescent="0.25">
      <c r="A1104"/>
      <c r="B1104"/>
      <c r="C1104"/>
      <c r="D1104"/>
      <c r="E1104"/>
      <c r="F1104"/>
      <c r="G1104"/>
      <c r="H1104"/>
      <c r="I1104"/>
      <c r="J1104"/>
      <c r="K1104"/>
      <c r="L1104"/>
    </row>
    <row r="1105" spans="1:12" ht="22.95" customHeight="1" x14ac:dyDescent="0.25">
      <c r="A1105"/>
      <c r="B1105"/>
      <c r="C1105"/>
      <c r="D1105"/>
      <c r="E1105"/>
      <c r="F1105"/>
      <c r="G1105"/>
      <c r="H1105"/>
      <c r="I1105"/>
      <c r="J1105"/>
      <c r="K1105"/>
      <c r="L1105"/>
    </row>
    <row r="1106" spans="1:12" ht="22.95" customHeight="1" x14ac:dyDescent="0.25">
      <c r="A1106"/>
      <c r="B1106"/>
      <c r="C1106"/>
      <c r="D1106"/>
      <c r="E1106"/>
      <c r="F1106"/>
      <c r="G1106"/>
      <c r="H1106"/>
      <c r="I1106"/>
      <c r="J1106"/>
      <c r="K1106"/>
      <c r="L1106"/>
    </row>
    <row r="1107" spans="1:12" ht="22.95" customHeight="1" x14ac:dyDescent="0.25">
      <c r="A1107"/>
      <c r="B1107"/>
      <c r="C1107"/>
      <c r="D1107"/>
      <c r="E1107"/>
      <c r="F1107"/>
      <c r="G1107"/>
      <c r="H1107"/>
      <c r="I1107"/>
      <c r="J1107"/>
      <c r="K1107"/>
      <c r="L1107"/>
    </row>
    <row r="1108" spans="1:12" ht="22.95" customHeight="1" x14ac:dyDescent="0.25">
      <c r="A1108"/>
      <c r="B1108"/>
      <c r="C1108"/>
      <c r="D1108"/>
      <c r="E1108"/>
      <c r="F1108"/>
      <c r="G1108"/>
      <c r="H1108"/>
      <c r="I1108"/>
      <c r="J1108"/>
      <c r="K1108"/>
      <c r="L1108"/>
    </row>
    <row r="1109" spans="1:12" ht="22.95" customHeight="1" x14ac:dyDescent="0.25">
      <c r="A1109"/>
      <c r="B1109"/>
      <c r="C1109"/>
      <c r="D1109"/>
      <c r="E1109"/>
      <c r="F1109"/>
      <c r="G1109"/>
      <c r="H1109"/>
      <c r="I1109"/>
      <c r="J1109"/>
      <c r="K1109"/>
      <c r="L1109"/>
    </row>
    <row r="1110" spans="1:12" ht="22.95" customHeight="1" x14ac:dyDescent="0.25">
      <c r="A1110"/>
      <c r="B1110"/>
      <c r="C1110"/>
      <c r="D1110"/>
      <c r="E1110"/>
      <c r="F1110"/>
      <c r="G1110"/>
      <c r="H1110"/>
      <c r="I1110"/>
      <c r="J1110"/>
      <c r="K1110"/>
      <c r="L1110"/>
    </row>
    <row r="1111" spans="1:12" ht="22.95" customHeight="1" x14ac:dyDescent="0.25">
      <c r="A1111"/>
      <c r="B1111"/>
      <c r="C1111"/>
      <c r="D1111"/>
      <c r="E1111"/>
      <c r="F1111"/>
      <c r="G1111"/>
      <c r="H1111"/>
      <c r="I1111"/>
      <c r="J1111"/>
      <c r="K1111"/>
      <c r="L1111"/>
    </row>
    <row r="1112" spans="1:12" ht="22.95" customHeight="1" x14ac:dyDescent="0.25">
      <c r="A1112"/>
      <c r="B1112"/>
      <c r="C1112"/>
      <c r="D1112"/>
      <c r="E1112"/>
      <c r="F1112"/>
      <c r="G1112"/>
      <c r="H1112"/>
      <c r="I1112"/>
      <c r="J1112"/>
      <c r="K1112"/>
      <c r="L1112"/>
    </row>
    <row r="1113" spans="1:12" ht="22.95" customHeight="1" x14ac:dyDescent="0.25">
      <c r="A1113"/>
      <c r="B1113"/>
      <c r="C1113"/>
      <c r="D1113"/>
      <c r="E1113"/>
      <c r="F1113"/>
      <c r="G1113"/>
      <c r="H1113"/>
      <c r="I1113"/>
      <c r="J1113"/>
      <c r="K1113"/>
      <c r="L1113"/>
    </row>
    <row r="1114" spans="1:12" ht="22.95" customHeight="1" x14ac:dyDescent="0.25">
      <c r="A1114"/>
      <c r="B1114"/>
      <c r="C1114"/>
      <c r="D1114"/>
      <c r="E1114"/>
      <c r="F1114"/>
      <c r="G1114"/>
      <c r="H1114"/>
      <c r="I1114"/>
      <c r="J1114"/>
      <c r="K1114"/>
      <c r="L1114"/>
    </row>
    <row r="1115" spans="1:12" ht="22.95" customHeight="1" x14ac:dyDescent="0.25">
      <c r="A1115"/>
      <c r="B1115"/>
      <c r="C1115"/>
      <c r="D1115"/>
      <c r="E1115"/>
      <c r="F1115"/>
      <c r="G1115"/>
      <c r="H1115"/>
      <c r="I1115"/>
      <c r="J1115"/>
      <c r="K1115"/>
      <c r="L1115"/>
    </row>
    <row r="1116" spans="1:12" ht="22.95" customHeight="1" x14ac:dyDescent="0.25">
      <c r="A1116"/>
      <c r="B1116"/>
      <c r="C1116"/>
      <c r="D1116"/>
      <c r="E1116"/>
      <c r="F1116"/>
      <c r="G1116"/>
      <c r="H1116"/>
      <c r="I1116"/>
      <c r="J1116"/>
      <c r="K1116"/>
      <c r="L1116"/>
    </row>
    <row r="1117" spans="1:12" ht="22.95" customHeight="1" x14ac:dyDescent="0.25">
      <c r="A1117"/>
      <c r="B1117"/>
      <c r="C1117"/>
      <c r="D1117"/>
      <c r="E1117"/>
      <c r="F1117"/>
      <c r="G1117"/>
      <c r="H1117"/>
      <c r="I1117"/>
      <c r="J1117"/>
      <c r="K1117"/>
      <c r="L1117"/>
    </row>
    <row r="1118" spans="1:12" ht="22.95" customHeight="1" x14ac:dyDescent="0.25">
      <c r="A1118"/>
      <c r="B1118"/>
      <c r="C1118"/>
      <c r="D1118"/>
      <c r="E1118"/>
      <c r="F1118"/>
      <c r="G1118"/>
      <c r="H1118"/>
      <c r="I1118"/>
      <c r="J1118"/>
      <c r="K1118"/>
      <c r="L1118"/>
    </row>
    <row r="1119" spans="1:12" ht="22.95" customHeight="1" x14ac:dyDescent="0.25">
      <c r="A1119"/>
      <c r="B1119"/>
      <c r="C1119"/>
      <c r="D1119"/>
      <c r="E1119"/>
      <c r="F1119"/>
      <c r="G1119"/>
      <c r="H1119"/>
      <c r="I1119"/>
      <c r="J1119"/>
      <c r="K1119"/>
      <c r="L1119"/>
    </row>
    <row r="1120" spans="1:12" ht="22.95" customHeight="1" x14ac:dyDescent="0.25">
      <c r="A1120"/>
      <c r="B1120"/>
      <c r="C1120"/>
      <c r="D1120"/>
      <c r="E1120"/>
      <c r="F1120"/>
      <c r="G1120"/>
      <c r="H1120"/>
      <c r="I1120"/>
      <c r="J1120"/>
      <c r="K1120"/>
      <c r="L1120"/>
    </row>
    <row r="1121" spans="1:12" ht="22.95" customHeight="1" x14ac:dyDescent="0.25">
      <c r="A1121"/>
      <c r="B1121"/>
      <c r="C1121"/>
      <c r="D1121"/>
      <c r="E1121"/>
      <c r="F1121"/>
      <c r="G1121"/>
      <c r="H1121"/>
      <c r="I1121"/>
      <c r="J1121"/>
      <c r="K1121"/>
      <c r="L1121"/>
    </row>
    <row r="1122" spans="1:12" ht="22.95" customHeight="1" x14ac:dyDescent="0.25">
      <c r="A1122"/>
      <c r="B1122"/>
      <c r="C1122"/>
      <c r="D1122"/>
      <c r="E1122"/>
      <c r="F1122"/>
      <c r="G1122"/>
      <c r="H1122"/>
      <c r="I1122"/>
      <c r="J1122"/>
      <c r="K1122"/>
      <c r="L1122"/>
    </row>
    <row r="1123" spans="1:12" ht="22.95" customHeight="1" x14ac:dyDescent="0.25">
      <c r="A1123"/>
      <c r="B1123"/>
      <c r="C1123"/>
      <c r="D1123"/>
      <c r="E1123"/>
      <c r="F1123"/>
      <c r="G1123"/>
      <c r="H1123"/>
      <c r="I1123"/>
      <c r="J1123"/>
      <c r="K1123"/>
      <c r="L1123"/>
    </row>
    <row r="1124" spans="1:12" ht="22.95" customHeight="1" x14ac:dyDescent="0.25">
      <c r="A1124"/>
      <c r="B1124"/>
      <c r="C1124"/>
      <c r="D1124"/>
      <c r="E1124"/>
      <c r="F1124"/>
      <c r="G1124"/>
      <c r="H1124"/>
      <c r="I1124"/>
      <c r="J1124"/>
      <c r="K1124"/>
      <c r="L1124"/>
    </row>
    <row r="1125" spans="1:12" ht="22.95" customHeight="1" x14ac:dyDescent="0.25">
      <c r="A1125"/>
      <c r="B1125"/>
      <c r="C1125"/>
      <c r="D1125"/>
      <c r="E1125"/>
      <c r="F1125"/>
      <c r="G1125"/>
      <c r="H1125"/>
      <c r="I1125"/>
      <c r="J1125"/>
      <c r="K1125"/>
      <c r="L1125"/>
    </row>
    <row r="1126" spans="1:12" ht="22.95" customHeight="1" x14ac:dyDescent="0.25">
      <c r="A1126"/>
      <c r="B1126"/>
      <c r="C1126"/>
      <c r="D1126"/>
      <c r="E1126"/>
      <c r="F1126"/>
      <c r="G1126"/>
      <c r="H1126"/>
      <c r="I1126"/>
      <c r="J1126"/>
      <c r="K1126"/>
      <c r="L1126"/>
    </row>
    <row r="1127" spans="1:12" ht="22.95" customHeight="1" x14ac:dyDescent="0.25">
      <c r="A1127"/>
      <c r="B1127"/>
      <c r="C1127"/>
      <c r="D1127"/>
      <c r="E1127"/>
      <c r="F1127"/>
      <c r="G1127"/>
      <c r="H1127"/>
      <c r="I1127"/>
      <c r="J1127"/>
      <c r="K1127"/>
      <c r="L1127"/>
    </row>
    <row r="1128" spans="1:12" ht="22.95" customHeight="1" x14ac:dyDescent="0.25">
      <c r="A1128"/>
      <c r="B1128"/>
      <c r="C1128"/>
      <c r="D1128"/>
      <c r="E1128"/>
      <c r="F1128"/>
      <c r="G1128"/>
      <c r="H1128"/>
      <c r="I1128"/>
      <c r="J1128"/>
      <c r="K1128"/>
      <c r="L1128"/>
    </row>
    <row r="1129" spans="1:12" ht="22.95" customHeight="1" x14ac:dyDescent="0.25">
      <c r="A1129"/>
      <c r="B1129"/>
      <c r="C1129"/>
      <c r="D1129"/>
      <c r="E1129"/>
      <c r="F1129"/>
      <c r="G1129"/>
      <c r="H1129"/>
      <c r="I1129"/>
      <c r="J1129"/>
      <c r="K1129"/>
      <c r="L1129"/>
    </row>
    <row r="1130" spans="1:12" ht="22.95" customHeight="1" x14ac:dyDescent="0.25">
      <c r="A1130"/>
      <c r="B1130"/>
      <c r="C1130"/>
      <c r="D1130"/>
      <c r="E1130"/>
      <c r="F1130"/>
      <c r="G1130"/>
      <c r="H1130"/>
      <c r="I1130"/>
      <c r="J1130"/>
      <c r="K1130"/>
      <c r="L1130"/>
    </row>
    <row r="1131" spans="1:12" ht="22.95" customHeight="1" x14ac:dyDescent="0.25">
      <c r="A1131"/>
      <c r="B1131"/>
      <c r="C1131"/>
      <c r="D1131"/>
      <c r="E1131"/>
      <c r="F1131"/>
      <c r="G1131"/>
      <c r="H1131"/>
      <c r="I1131"/>
      <c r="J1131"/>
      <c r="K1131"/>
      <c r="L1131"/>
    </row>
    <row r="1132" spans="1:12" ht="22.95" customHeight="1" x14ac:dyDescent="0.25">
      <c r="A1132"/>
      <c r="B1132"/>
      <c r="C1132"/>
      <c r="D1132"/>
      <c r="E1132"/>
      <c r="F1132"/>
      <c r="G1132"/>
      <c r="H1132"/>
      <c r="I1132"/>
      <c r="J1132"/>
      <c r="K1132"/>
      <c r="L1132"/>
    </row>
    <row r="1133" spans="1:12" ht="22.95" customHeight="1" x14ac:dyDescent="0.25">
      <c r="A1133"/>
      <c r="B1133"/>
      <c r="C1133"/>
      <c r="D1133"/>
      <c r="E1133"/>
      <c r="F1133"/>
      <c r="G1133"/>
      <c r="H1133"/>
      <c r="I1133"/>
      <c r="J1133"/>
      <c r="K1133"/>
      <c r="L1133"/>
    </row>
    <row r="1134" spans="1:12" ht="22.95" customHeight="1" x14ac:dyDescent="0.25">
      <c r="A1134"/>
      <c r="B1134"/>
      <c r="C1134"/>
      <c r="D1134"/>
      <c r="E1134"/>
      <c r="F1134"/>
      <c r="G1134"/>
      <c r="H1134"/>
      <c r="I1134"/>
      <c r="J1134"/>
      <c r="K1134"/>
      <c r="L1134"/>
    </row>
    <row r="1135" spans="1:12" ht="22.95" customHeight="1" x14ac:dyDescent="0.25">
      <c r="A1135"/>
      <c r="B1135"/>
      <c r="C1135"/>
      <c r="D1135"/>
      <c r="E1135"/>
      <c r="F1135"/>
      <c r="G1135"/>
      <c r="H1135"/>
      <c r="I1135"/>
      <c r="J1135"/>
      <c r="K1135"/>
      <c r="L1135"/>
    </row>
    <row r="1136" spans="1:12" ht="22.95" customHeight="1" x14ac:dyDescent="0.25">
      <c r="A1136"/>
      <c r="B1136"/>
      <c r="C1136"/>
      <c r="D1136"/>
      <c r="E1136"/>
      <c r="F1136"/>
      <c r="G1136"/>
      <c r="H1136"/>
      <c r="I1136"/>
      <c r="J1136"/>
      <c r="K1136"/>
      <c r="L1136"/>
    </row>
    <row r="1137" spans="1:12" ht="22.95" customHeight="1" x14ac:dyDescent="0.25">
      <c r="A1137"/>
      <c r="B1137"/>
      <c r="C1137"/>
      <c r="D1137"/>
      <c r="E1137"/>
      <c r="F1137"/>
      <c r="G1137"/>
      <c r="H1137"/>
      <c r="I1137"/>
      <c r="J1137"/>
      <c r="K1137"/>
      <c r="L1137"/>
    </row>
    <row r="1138" spans="1:12" ht="22.95" customHeight="1" x14ac:dyDescent="0.25">
      <c r="A1138"/>
      <c r="B1138"/>
      <c r="C1138"/>
      <c r="D1138"/>
      <c r="E1138"/>
      <c r="F1138"/>
      <c r="G1138"/>
      <c r="H1138"/>
      <c r="I1138"/>
      <c r="J1138"/>
      <c r="K1138"/>
      <c r="L1138"/>
    </row>
    <row r="1139" spans="1:12" ht="22.95" customHeight="1" x14ac:dyDescent="0.25">
      <c r="A1139"/>
      <c r="B1139"/>
      <c r="C1139"/>
      <c r="D1139"/>
      <c r="E1139"/>
      <c r="F1139"/>
      <c r="G1139"/>
      <c r="H1139"/>
      <c r="I1139"/>
      <c r="J1139"/>
      <c r="K1139"/>
      <c r="L1139"/>
    </row>
    <row r="1140" spans="1:12" ht="22.95" customHeight="1" x14ac:dyDescent="0.25">
      <c r="A1140"/>
      <c r="B1140"/>
      <c r="C1140"/>
      <c r="D1140"/>
      <c r="E1140"/>
      <c r="F1140"/>
      <c r="G1140"/>
      <c r="H1140"/>
      <c r="I1140"/>
      <c r="J1140"/>
      <c r="K1140"/>
      <c r="L1140"/>
    </row>
    <row r="1141" spans="1:12" ht="22.95" customHeight="1" x14ac:dyDescent="0.25">
      <c r="A1141"/>
      <c r="B1141"/>
      <c r="C1141"/>
      <c r="D1141"/>
      <c r="E1141"/>
      <c r="F1141"/>
      <c r="G1141"/>
      <c r="H1141"/>
      <c r="I1141"/>
      <c r="J1141"/>
      <c r="K1141"/>
      <c r="L1141"/>
    </row>
    <row r="1142" spans="1:12" ht="22.95" customHeight="1" x14ac:dyDescent="0.25">
      <c r="A1142"/>
      <c r="B1142"/>
      <c r="C1142"/>
      <c r="D1142"/>
      <c r="E1142"/>
      <c r="F1142"/>
      <c r="G1142"/>
      <c r="H1142"/>
      <c r="I1142"/>
      <c r="J1142"/>
      <c r="K1142"/>
      <c r="L1142"/>
    </row>
    <row r="1143" spans="1:12" ht="22.95" customHeight="1" x14ac:dyDescent="0.25">
      <c r="A1143"/>
      <c r="B1143"/>
      <c r="C1143"/>
      <c r="D1143"/>
      <c r="E1143"/>
      <c r="F1143"/>
      <c r="G1143"/>
      <c r="H1143"/>
      <c r="I1143"/>
      <c r="J1143"/>
      <c r="K1143"/>
      <c r="L1143"/>
    </row>
    <row r="1144" spans="1:12" ht="22.95" customHeight="1" x14ac:dyDescent="0.25">
      <c r="A1144"/>
      <c r="B1144"/>
      <c r="C1144"/>
      <c r="D1144"/>
      <c r="E1144"/>
      <c r="F1144"/>
      <c r="G1144"/>
      <c r="H1144"/>
      <c r="I1144"/>
      <c r="J1144"/>
      <c r="K1144"/>
      <c r="L1144"/>
    </row>
    <row r="1145" spans="1:12" ht="22.95" customHeight="1" x14ac:dyDescent="0.25">
      <c r="A1145"/>
      <c r="B1145"/>
      <c r="C1145"/>
      <c r="D1145"/>
      <c r="E1145"/>
      <c r="F1145"/>
      <c r="G1145"/>
      <c r="H1145"/>
      <c r="I1145"/>
      <c r="J1145"/>
      <c r="K1145"/>
      <c r="L1145"/>
    </row>
    <row r="1146" spans="1:12" ht="22.95" customHeight="1" x14ac:dyDescent="0.25">
      <c r="A1146"/>
      <c r="B1146"/>
      <c r="C1146"/>
      <c r="D1146"/>
      <c r="E1146"/>
      <c r="F1146"/>
      <c r="G1146"/>
      <c r="H1146"/>
      <c r="I1146"/>
      <c r="J1146"/>
      <c r="K1146"/>
      <c r="L1146"/>
    </row>
    <row r="1147" spans="1:12" ht="22.95" customHeight="1" x14ac:dyDescent="0.25">
      <c r="A1147"/>
      <c r="B1147"/>
      <c r="C1147"/>
      <c r="D1147"/>
      <c r="E1147"/>
      <c r="F1147"/>
      <c r="G1147"/>
      <c r="H1147"/>
      <c r="I1147"/>
      <c r="J1147"/>
      <c r="K1147"/>
      <c r="L1147"/>
    </row>
    <row r="1148" spans="1:12" ht="22.95" customHeight="1" x14ac:dyDescent="0.25">
      <c r="A1148"/>
      <c r="B1148"/>
      <c r="C1148"/>
      <c r="D1148"/>
      <c r="E1148"/>
      <c r="F1148"/>
      <c r="G1148"/>
      <c r="H1148"/>
      <c r="I1148"/>
      <c r="J1148"/>
      <c r="K1148"/>
      <c r="L1148"/>
    </row>
    <row r="1149" spans="1:12" ht="22.95" customHeight="1" x14ac:dyDescent="0.25">
      <c r="A1149"/>
      <c r="B1149"/>
      <c r="C1149"/>
      <c r="D1149"/>
      <c r="E1149"/>
      <c r="F1149"/>
      <c r="G1149"/>
      <c r="H1149"/>
      <c r="I1149"/>
      <c r="J1149"/>
      <c r="K1149"/>
      <c r="L1149"/>
    </row>
    <row r="1150" spans="1:12" ht="22.95" customHeight="1" x14ac:dyDescent="0.25">
      <c r="A1150"/>
      <c r="B1150"/>
      <c r="C1150"/>
      <c r="D1150"/>
      <c r="E1150"/>
      <c r="F1150"/>
      <c r="G1150"/>
      <c r="H1150"/>
      <c r="I1150"/>
      <c r="J1150"/>
      <c r="K1150"/>
      <c r="L1150"/>
    </row>
    <row r="1151" spans="1:12" ht="22.95" customHeight="1" x14ac:dyDescent="0.25">
      <c r="A1151"/>
      <c r="B1151"/>
      <c r="C1151"/>
      <c r="D1151"/>
      <c r="E1151"/>
      <c r="F1151"/>
      <c r="G1151"/>
      <c r="H1151"/>
      <c r="I1151"/>
      <c r="J1151"/>
      <c r="K1151"/>
      <c r="L1151"/>
    </row>
    <row r="1152" spans="1:12" ht="22.95" customHeight="1" x14ac:dyDescent="0.25">
      <c r="A1152"/>
      <c r="B1152"/>
      <c r="C1152"/>
      <c r="D1152"/>
      <c r="E1152"/>
      <c r="F1152"/>
      <c r="G1152"/>
      <c r="H1152"/>
      <c r="I1152"/>
      <c r="J1152"/>
      <c r="K1152"/>
      <c r="L1152"/>
    </row>
    <row r="1153" spans="1:12" ht="22.95" customHeight="1" x14ac:dyDescent="0.25">
      <c r="A1153"/>
      <c r="B1153"/>
      <c r="C1153"/>
      <c r="D1153"/>
      <c r="E1153"/>
      <c r="F1153"/>
      <c r="G1153"/>
      <c r="H1153"/>
      <c r="I1153"/>
      <c r="J1153"/>
      <c r="K1153"/>
      <c r="L1153"/>
    </row>
    <row r="1154" spans="1:12" ht="22.95" customHeight="1" x14ac:dyDescent="0.25">
      <c r="A1154"/>
      <c r="B1154"/>
      <c r="C1154"/>
      <c r="D1154"/>
      <c r="E1154"/>
      <c r="F1154"/>
      <c r="G1154"/>
      <c r="H1154"/>
      <c r="I1154"/>
      <c r="J1154"/>
      <c r="K1154"/>
      <c r="L1154"/>
    </row>
    <row r="1155" spans="1:12" ht="22.95" customHeight="1" x14ac:dyDescent="0.25">
      <c r="A1155"/>
      <c r="B1155"/>
      <c r="C1155"/>
      <c r="D1155"/>
      <c r="E1155"/>
      <c r="F1155"/>
      <c r="G1155"/>
      <c r="H1155"/>
      <c r="I1155"/>
      <c r="J1155"/>
      <c r="K1155"/>
      <c r="L1155"/>
    </row>
    <row r="1156" spans="1:12" ht="22.95" customHeight="1" x14ac:dyDescent="0.25">
      <c r="A1156"/>
      <c r="B1156"/>
      <c r="C1156"/>
      <c r="D1156"/>
      <c r="E1156"/>
      <c r="F1156"/>
      <c r="G1156"/>
      <c r="H1156"/>
      <c r="I1156"/>
      <c r="J1156"/>
      <c r="K1156"/>
      <c r="L1156"/>
    </row>
    <row r="1157" spans="1:12" ht="22.95" customHeight="1" x14ac:dyDescent="0.25">
      <c r="A1157"/>
      <c r="B1157"/>
      <c r="C1157"/>
      <c r="D1157"/>
      <c r="E1157"/>
      <c r="F1157"/>
      <c r="G1157"/>
      <c r="H1157"/>
      <c r="I1157"/>
      <c r="J1157"/>
      <c r="K1157"/>
      <c r="L1157"/>
    </row>
    <row r="1158" spans="1:12" ht="22.95" customHeight="1" x14ac:dyDescent="0.25">
      <c r="A1158"/>
      <c r="B1158"/>
      <c r="C1158"/>
      <c r="D1158"/>
      <c r="E1158"/>
      <c r="F1158"/>
      <c r="G1158"/>
      <c r="H1158"/>
      <c r="I1158"/>
      <c r="J1158"/>
      <c r="K1158"/>
      <c r="L1158"/>
    </row>
    <row r="1159" spans="1:12" ht="22.95" customHeight="1" x14ac:dyDescent="0.25">
      <c r="A1159"/>
      <c r="B1159"/>
      <c r="C1159"/>
      <c r="D1159"/>
      <c r="E1159"/>
      <c r="F1159"/>
      <c r="G1159"/>
      <c r="H1159"/>
      <c r="I1159"/>
      <c r="J1159"/>
      <c r="K1159"/>
      <c r="L1159"/>
    </row>
    <row r="1160" spans="1:12" ht="22.95" customHeight="1" x14ac:dyDescent="0.25">
      <c r="A1160"/>
      <c r="B1160"/>
      <c r="C1160"/>
      <c r="D1160"/>
      <c r="E1160"/>
      <c r="F1160"/>
      <c r="G1160"/>
      <c r="H1160"/>
      <c r="I1160"/>
      <c r="J1160"/>
      <c r="K1160"/>
      <c r="L1160"/>
    </row>
    <row r="1161" spans="1:12" ht="22.95" customHeight="1" x14ac:dyDescent="0.25">
      <c r="A1161"/>
      <c r="B1161"/>
      <c r="C1161"/>
      <c r="D1161"/>
      <c r="E1161"/>
      <c r="F1161"/>
      <c r="G1161"/>
      <c r="H1161"/>
      <c r="I1161"/>
      <c r="J1161"/>
      <c r="K1161"/>
      <c r="L1161"/>
    </row>
    <row r="1162" spans="1:12" ht="22.95" customHeight="1" x14ac:dyDescent="0.25">
      <c r="A1162"/>
      <c r="B1162"/>
      <c r="C1162"/>
      <c r="D1162"/>
      <c r="E1162"/>
      <c r="F1162"/>
      <c r="G1162"/>
      <c r="H1162"/>
      <c r="I1162"/>
      <c r="J1162"/>
      <c r="K1162"/>
      <c r="L1162"/>
    </row>
    <row r="1163" spans="1:12" ht="22.95" customHeight="1" x14ac:dyDescent="0.25">
      <c r="A1163"/>
      <c r="B1163"/>
      <c r="C1163"/>
      <c r="D1163"/>
      <c r="E1163"/>
      <c r="F1163"/>
      <c r="G1163"/>
      <c r="H1163"/>
      <c r="I1163"/>
      <c r="J1163"/>
      <c r="K1163"/>
      <c r="L1163"/>
    </row>
    <row r="1164" spans="1:12" ht="22.95" customHeight="1" x14ac:dyDescent="0.25">
      <c r="A1164"/>
      <c r="B1164"/>
      <c r="C1164"/>
      <c r="D1164"/>
      <c r="E1164"/>
      <c r="F1164"/>
      <c r="G1164"/>
      <c r="H1164"/>
      <c r="I1164"/>
      <c r="J1164"/>
      <c r="K1164"/>
      <c r="L1164"/>
    </row>
    <row r="1165" spans="1:12" ht="21" customHeight="1" x14ac:dyDescent="0.25">
      <c r="A1165"/>
      <c r="B1165"/>
      <c r="C1165"/>
      <c r="D1165"/>
      <c r="E1165"/>
      <c r="F1165"/>
      <c r="G1165"/>
      <c r="H1165"/>
      <c r="I1165"/>
      <c r="J1165"/>
      <c r="K1165"/>
      <c r="L1165"/>
    </row>
    <row r="1166" spans="1:12" ht="21" customHeight="1" x14ac:dyDescent="0.25">
      <c r="A1166"/>
      <c r="B1166"/>
      <c r="C1166"/>
      <c r="D1166"/>
      <c r="E1166"/>
      <c r="F1166"/>
      <c r="G1166"/>
      <c r="H1166"/>
      <c r="I1166"/>
      <c r="J1166"/>
      <c r="K1166"/>
      <c r="L1166"/>
    </row>
    <row r="1167" spans="1:12" ht="100.2" customHeight="1" x14ac:dyDescent="0.25">
      <c r="A1167"/>
      <c r="B1167"/>
      <c r="C1167"/>
      <c r="D1167"/>
      <c r="E1167"/>
      <c r="F1167"/>
      <c r="G1167"/>
      <c r="H1167"/>
      <c r="I1167"/>
      <c r="J1167"/>
      <c r="K1167"/>
      <c r="L1167"/>
    </row>
    <row r="1168" spans="1:12" ht="19.95" customHeight="1" x14ac:dyDescent="0.25">
      <c r="A1168"/>
      <c r="B1168"/>
      <c r="C1168"/>
      <c r="D1168"/>
      <c r="E1168"/>
      <c r="F1168"/>
      <c r="G1168"/>
      <c r="H1168"/>
      <c r="I1168"/>
      <c r="J1168"/>
      <c r="K1168"/>
      <c r="L1168"/>
    </row>
    <row r="1169" spans="1:12" ht="22.95" customHeight="1" x14ac:dyDescent="0.25">
      <c r="A1169"/>
      <c r="B1169"/>
      <c r="C1169"/>
      <c r="D1169"/>
      <c r="E1169"/>
      <c r="F1169"/>
      <c r="G1169"/>
      <c r="H1169"/>
      <c r="I1169"/>
      <c r="J1169"/>
      <c r="K1169"/>
      <c r="L1169"/>
    </row>
    <row r="1170" spans="1:12" ht="22.95" customHeight="1" x14ac:dyDescent="0.25">
      <c r="A1170"/>
      <c r="B1170"/>
      <c r="C1170"/>
      <c r="D1170"/>
      <c r="E1170"/>
      <c r="F1170"/>
      <c r="G1170"/>
      <c r="H1170"/>
      <c r="I1170"/>
      <c r="J1170"/>
      <c r="K1170"/>
      <c r="L1170"/>
    </row>
    <row r="1171" spans="1:12" ht="22.95" customHeight="1" x14ac:dyDescent="0.25">
      <c r="A1171"/>
      <c r="B1171"/>
      <c r="C1171"/>
      <c r="D1171"/>
      <c r="E1171"/>
      <c r="F1171"/>
      <c r="G1171"/>
      <c r="H1171"/>
      <c r="I1171"/>
      <c r="J1171"/>
      <c r="K1171"/>
      <c r="L1171"/>
    </row>
    <row r="1172" spans="1:12" ht="22.95" customHeight="1" x14ac:dyDescent="0.25">
      <c r="A1172"/>
      <c r="B1172"/>
      <c r="C1172"/>
      <c r="D1172"/>
      <c r="E1172"/>
      <c r="F1172"/>
      <c r="G1172"/>
      <c r="H1172"/>
      <c r="I1172"/>
      <c r="J1172"/>
      <c r="K1172"/>
      <c r="L1172"/>
    </row>
    <row r="1173" spans="1:12" ht="22.95" customHeight="1" x14ac:dyDescent="0.25">
      <c r="A1173"/>
      <c r="B1173"/>
      <c r="C1173"/>
      <c r="D1173"/>
      <c r="E1173"/>
      <c r="F1173"/>
      <c r="G1173"/>
      <c r="H1173"/>
      <c r="I1173"/>
      <c r="J1173"/>
      <c r="K1173"/>
      <c r="L1173"/>
    </row>
    <row r="1174" spans="1:12" ht="22.95" customHeight="1" x14ac:dyDescent="0.25">
      <c r="A1174"/>
      <c r="B1174"/>
      <c r="C1174"/>
      <c r="D1174"/>
      <c r="E1174"/>
      <c r="F1174"/>
      <c r="G1174"/>
      <c r="H1174"/>
      <c r="I1174"/>
      <c r="J1174"/>
      <c r="K1174"/>
      <c r="L1174"/>
    </row>
    <row r="1175" spans="1:12" ht="22.95" customHeight="1" x14ac:dyDescent="0.25">
      <c r="A1175"/>
      <c r="B1175"/>
      <c r="C1175"/>
      <c r="D1175"/>
      <c r="E1175"/>
      <c r="F1175"/>
      <c r="G1175"/>
      <c r="H1175"/>
      <c r="I1175"/>
      <c r="J1175"/>
      <c r="K1175"/>
      <c r="L1175"/>
    </row>
    <row r="1176" spans="1:12" ht="22.95" customHeight="1" x14ac:dyDescent="0.25">
      <c r="A1176"/>
      <c r="B1176"/>
      <c r="C1176"/>
      <c r="D1176"/>
      <c r="E1176"/>
      <c r="F1176"/>
      <c r="G1176"/>
      <c r="H1176"/>
      <c r="I1176"/>
      <c r="J1176"/>
      <c r="K1176"/>
      <c r="L1176"/>
    </row>
    <row r="1177" spans="1:12" ht="22.95" customHeight="1" x14ac:dyDescent="0.25">
      <c r="A1177"/>
      <c r="B1177"/>
      <c r="C1177"/>
      <c r="D1177"/>
      <c r="E1177"/>
      <c r="F1177"/>
      <c r="G1177"/>
      <c r="H1177"/>
      <c r="I1177"/>
      <c r="J1177"/>
      <c r="K1177"/>
      <c r="L1177"/>
    </row>
    <row r="1178" spans="1:12" ht="22.95" customHeight="1" x14ac:dyDescent="0.25">
      <c r="A1178"/>
      <c r="B1178"/>
      <c r="C1178"/>
      <c r="D1178"/>
      <c r="E1178"/>
      <c r="F1178"/>
      <c r="G1178"/>
      <c r="H1178"/>
      <c r="I1178"/>
      <c r="J1178"/>
      <c r="K1178"/>
      <c r="L1178"/>
    </row>
    <row r="1179" spans="1:12" ht="22.95" customHeight="1" x14ac:dyDescent="0.25">
      <c r="A1179"/>
      <c r="B1179"/>
      <c r="C1179"/>
      <c r="D1179"/>
      <c r="E1179"/>
      <c r="F1179"/>
      <c r="G1179"/>
      <c r="H1179"/>
      <c r="I1179"/>
      <c r="J1179"/>
      <c r="K1179"/>
      <c r="L1179"/>
    </row>
    <row r="1180" spans="1:12" ht="22.95" customHeight="1" x14ac:dyDescent="0.25">
      <c r="A1180"/>
      <c r="B1180"/>
      <c r="C1180"/>
      <c r="D1180"/>
      <c r="E1180"/>
      <c r="F1180"/>
      <c r="G1180"/>
      <c r="H1180"/>
      <c r="I1180"/>
      <c r="J1180"/>
      <c r="K1180"/>
      <c r="L1180"/>
    </row>
    <row r="1181" spans="1:12" ht="22.95" customHeight="1" x14ac:dyDescent="0.25">
      <c r="A1181"/>
      <c r="B1181"/>
      <c r="C1181"/>
      <c r="D1181"/>
      <c r="E1181"/>
      <c r="F1181"/>
      <c r="G1181"/>
      <c r="H1181"/>
      <c r="I1181"/>
      <c r="J1181"/>
      <c r="K1181"/>
      <c r="L1181"/>
    </row>
    <row r="1182" spans="1:12" ht="22.95" customHeight="1" x14ac:dyDescent="0.25">
      <c r="A1182"/>
      <c r="B1182"/>
      <c r="C1182"/>
      <c r="D1182"/>
      <c r="E1182"/>
      <c r="F1182"/>
      <c r="G1182"/>
      <c r="H1182"/>
      <c r="I1182"/>
      <c r="J1182"/>
      <c r="K1182"/>
      <c r="L1182"/>
    </row>
    <row r="1183" spans="1:12" ht="22.95" customHeight="1" x14ac:dyDescent="0.25">
      <c r="A1183"/>
      <c r="B1183"/>
      <c r="C1183"/>
      <c r="D1183"/>
      <c r="E1183"/>
      <c r="F1183"/>
      <c r="G1183"/>
      <c r="H1183"/>
      <c r="I1183"/>
      <c r="J1183"/>
      <c r="K1183"/>
      <c r="L1183"/>
    </row>
    <row r="1184" spans="1:12" ht="22.95" customHeight="1" x14ac:dyDescent="0.25">
      <c r="A1184"/>
      <c r="B1184"/>
      <c r="C1184"/>
      <c r="D1184"/>
      <c r="E1184"/>
      <c r="F1184"/>
      <c r="G1184"/>
      <c r="H1184"/>
      <c r="I1184"/>
      <c r="J1184"/>
      <c r="K1184"/>
      <c r="L1184"/>
    </row>
    <row r="1185" spans="1:12" ht="22.95" customHeight="1" x14ac:dyDescent="0.25">
      <c r="A1185"/>
      <c r="B1185"/>
      <c r="C1185"/>
      <c r="D1185"/>
      <c r="E1185"/>
      <c r="F1185"/>
      <c r="G1185"/>
      <c r="H1185"/>
      <c r="I1185"/>
      <c r="J1185"/>
      <c r="K1185"/>
      <c r="L1185"/>
    </row>
    <row r="1186" spans="1:12" ht="22.95" customHeight="1" x14ac:dyDescent="0.25">
      <c r="A1186"/>
      <c r="B1186"/>
      <c r="C1186"/>
      <c r="D1186"/>
      <c r="E1186"/>
      <c r="F1186"/>
      <c r="G1186"/>
      <c r="H1186"/>
      <c r="I1186"/>
      <c r="J1186"/>
      <c r="K1186"/>
      <c r="L1186"/>
    </row>
    <row r="1187" spans="1:12" ht="22.95" customHeight="1" x14ac:dyDescent="0.25">
      <c r="A1187"/>
      <c r="B1187"/>
      <c r="C1187"/>
      <c r="D1187"/>
      <c r="E1187"/>
      <c r="F1187"/>
      <c r="G1187"/>
      <c r="H1187"/>
      <c r="I1187"/>
      <c r="J1187"/>
      <c r="K1187"/>
      <c r="L1187"/>
    </row>
    <row r="1188" spans="1:12" ht="22.95" customHeight="1" x14ac:dyDescent="0.25">
      <c r="A1188"/>
      <c r="B1188"/>
      <c r="C1188"/>
      <c r="D1188"/>
      <c r="E1188"/>
      <c r="F1188"/>
      <c r="G1188"/>
      <c r="H1188"/>
      <c r="I1188"/>
      <c r="J1188"/>
      <c r="K1188"/>
      <c r="L1188"/>
    </row>
    <row r="1189" spans="1:12" ht="22.95" customHeight="1" x14ac:dyDescent="0.25">
      <c r="A1189"/>
      <c r="B1189"/>
      <c r="C1189"/>
      <c r="D1189"/>
      <c r="E1189"/>
      <c r="F1189"/>
      <c r="G1189"/>
      <c r="H1189"/>
      <c r="I1189"/>
      <c r="J1189"/>
      <c r="K1189"/>
      <c r="L1189"/>
    </row>
    <row r="1190" spans="1:12" ht="22.95" customHeight="1" x14ac:dyDescent="0.25">
      <c r="A1190"/>
      <c r="B1190"/>
      <c r="C1190"/>
      <c r="D1190"/>
      <c r="E1190"/>
      <c r="F1190"/>
      <c r="G1190"/>
      <c r="H1190"/>
      <c r="I1190"/>
      <c r="J1190"/>
      <c r="K1190"/>
      <c r="L1190"/>
    </row>
    <row r="1191" spans="1:12" ht="22.95" customHeight="1" x14ac:dyDescent="0.25">
      <c r="A1191"/>
      <c r="B1191"/>
      <c r="C1191"/>
      <c r="D1191"/>
      <c r="E1191"/>
      <c r="F1191"/>
      <c r="G1191"/>
      <c r="H1191"/>
      <c r="I1191"/>
      <c r="J1191"/>
      <c r="K1191"/>
      <c r="L1191"/>
    </row>
    <row r="1192" spans="1:12" ht="22.95" customHeight="1" x14ac:dyDescent="0.25">
      <c r="A1192"/>
      <c r="B1192"/>
      <c r="C1192"/>
      <c r="D1192"/>
      <c r="E1192"/>
      <c r="F1192"/>
      <c r="G1192"/>
      <c r="H1192"/>
      <c r="I1192"/>
      <c r="J1192"/>
      <c r="K1192"/>
      <c r="L1192"/>
    </row>
    <row r="1193" spans="1:12" ht="22.95" customHeight="1" x14ac:dyDescent="0.25">
      <c r="A1193"/>
      <c r="B1193"/>
      <c r="C1193"/>
      <c r="D1193"/>
      <c r="E1193"/>
      <c r="F1193"/>
      <c r="G1193"/>
      <c r="H1193"/>
      <c r="I1193"/>
      <c r="J1193"/>
      <c r="K1193"/>
      <c r="L1193"/>
    </row>
    <row r="1194" spans="1:12" ht="22.95" customHeight="1" x14ac:dyDescent="0.25">
      <c r="A1194"/>
      <c r="B1194"/>
      <c r="C1194"/>
      <c r="D1194"/>
      <c r="E1194"/>
      <c r="F1194"/>
      <c r="G1194"/>
      <c r="H1194"/>
      <c r="I1194"/>
      <c r="J1194"/>
      <c r="K1194"/>
      <c r="L1194"/>
    </row>
    <row r="1195" spans="1:12" ht="22.95" customHeight="1" x14ac:dyDescent="0.25">
      <c r="A1195"/>
      <c r="B1195"/>
      <c r="C1195"/>
      <c r="D1195"/>
      <c r="E1195"/>
      <c r="F1195"/>
      <c r="G1195"/>
      <c r="H1195"/>
      <c r="I1195"/>
      <c r="J1195"/>
      <c r="K1195"/>
      <c r="L1195"/>
    </row>
    <row r="1196" spans="1:12" ht="22.95" customHeight="1" x14ac:dyDescent="0.25">
      <c r="A1196"/>
      <c r="B1196"/>
      <c r="C1196"/>
      <c r="D1196"/>
      <c r="E1196"/>
      <c r="F1196"/>
      <c r="G1196"/>
      <c r="H1196"/>
      <c r="I1196"/>
      <c r="J1196"/>
      <c r="K1196"/>
      <c r="L1196"/>
    </row>
    <row r="1197" spans="1:12" ht="22.95" customHeight="1" x14ac:dyDescent="0.25">
      <c r="A1197"/>
      <c r="B1197"/>
      <c r="C1197"/>
      <c r="D1197"/>
      <c r="E1197"/>
      <c r="F1197"/>
      <c r="G1197"/>
      <c r="H1197"/>
      <c r="I1197"/>
      <c r="J1197"/>
      <c r="K1197"/>
      <c r="L1197"/>
    </row>
    <row r="1198" spans="1:12" ht="22.95" customHeight="1" x14ac:dyDescent="0.25">
      <c r="A1198"/>
      <c r="B1198"/>
      <c r="C1198"/>
      <c r="D1198"/>
      <c r="E1198"/>
      <c r="F1198"/>
      <c r="G1198"/>
      <c r="H1198"/>
      <c r="I1198"/>
      <c r="J1198"/>
      <c r="K1198"/>
      <c r="L1198"/>
    </row>
    <row r="1199" spans="1:12" ht="22.95" customHeight="1" x14ac:dyDescent="0.25">
      <c r="A1199"/>
      <c r="B1199"/>
      <c r="C1199"/>
      <c r="D1199"/>
      <c r="E1199"/>
      <c r="F1199"/>
      <c r="G1199"/>
      <c r="H1199"/>
      <c r="I1199"/>
      <c r="J1199"/>
      <c r="K1199"/>
      <c r="L1199"/>
    </row>
    <row r="1200" spans="1:12" ht="22.95" customHeight="1" x14ac:dyDescent="0.25">
      <c r="A1200"/>
      <c r="B1200"/>
      <c r="C1200"/>
      <c r="D1200"/>
      <c r="E1200"/>
      <c r="F1200"/>
      <c r="G1200"/>
      <c r="H1200"/>
      <c r="I1200"/>
      <c r="J1200"/>
      <c r="K1200"/>
      <c r="L1200"/>
    </row>
    <row r="1201" spans="1:12" ht="22.95" customHeight="1" x14ac:dyDescent="0.25">
      <c r="A1201"/>
      <c r="B1201"/>
      <c r="C1201"/>
      <c r="D1201"/>
      <c r="E1201"/>
      <c r="F1201"/>
      <c r="G1201"/>
      <c r="H1201"/>
      <c r="I1201"/>
      <c r="J1201"/>
      <c r="K1201"/>
      <c r="L1201"/>
    </row>
    <row r="1202" spans="1:12" ht="22.95" customHeight="1" x14ac:dyDescent="0.25">
      <c r="A1202"/>
      <c r="B1202"/>
      <c r="C1202"/>
      <c r="D1202"/>
      <c r="E1202"/>
      <c r="F1202"/>
      <c r="G1202"/>
      <c r="H1202"/>
      <c r="I1202"/>
      <c r="J1202"/>
      <c r="K1202"/>
      <c r="L1202"/>
    </row>
    <row r="1203" spans="1:12" ht="22.95" customHeight="1" x14ac:dyDescent="0.25">
      <c r="A1203"/>
      <c r="B1203"/>
      <c r="C1203"/>
      <c r="D1203"/>
      <c r="E1203"/>
      <c r="F1203"/>
      <c r="G1203"/>
      <c r="H1203"/>
      <c r="I1203"/>
      <c r="J1203"/>
      <c r="K1203"/>
      <c r="L1203"/>
    </row>
    <row r="1204" spans="1:12" ht="22.95" customHeight="1" x14ac:dyDescent="0.25">
      <c r="A1204"/>
      <c r="B1204"/>
      <c r="C1204"/>
      <c r="D1204"/>
      <c r="E1204"/>
      <c r="F1204"/>
      <c r="G1204"/>
      <c r="H1204"/>
      <c r="I1204"/>
      <c r="J1204"/>
      <c r="K1204"/>
      <c r="L1204"/>
    </row>
    <row r="1205" spans="1:12" ht="22.95" customHeight="1" x14ac:dyDescent="0.25">
      <c r="A1205"/>
      <c r="B1205"/>
      <c r="C1205"/>
      <c r="D1205"/>
      <c r="E1205"/>
      <c r="F1205"/>
      <c r="G1205"/>
      <c r="H1205"/>
      <c r="I1205"/>
      <c r="J1205"/>
      <c r="K1205"/>
      <c r="L1205"/>
    </row>
    <row r="1206" spans="1:12" ht="22.95" customHeight="1" x14ac:dyDescent="0.25">
      <c r="A1206"/>
      <c r="B1206"/>
      <c r="C1206"/>
      <c r="D1206"/>
      <c r="E1206"/>
      <c r="F1206"/>
      <c r="G1206"/>
      <c r="H1206"/>
      <c r="I1206"/>
      <c r="J1206"/>
      <c r="K1206"/>
      <c r="L1206"/>
    </row>
    <row r="1207" spans="1:12" ht="22.95" customHeight="1" x14ac:dyDescent="0.25">
      <c r="A1207"/>
      <c r="B1207"/>
      <c r="C1207"/>
      <c r="D1207"/>
      <c r="E1207"/>
      <c r="F1207"/>
      <c r="G1207"/>
      <c r="H1207"/>
      <c r="I1207"/>
      <c r="J1207"/>
      <c r="K1207"/>
      <c r="L1207"/>
    </row>
    <row r="1208" spans="1:12" ht="22.95" customHeight="1" x14ac:dyDescent="0.25">
      <c r="A1208"/>
      <c r="B1208"/>
      <c r="C1208"/>
      <c r="D1208"/>
      <c r="E1208"/>
      <c r="F1208"/>
      <c r="G1208"/>
      <c r="H1208"/>
      <c r="I1208"/>
      <c r="J1208"/>
      <c r="K1208"/>
      <c r="L1208"/>
    </row>
    <row r="1209" spans="1:12" ht="22.95" customHeight="1" x14ac:dyDescent="0.25">
      <c r="A1209"/>
      <c r="B1209"/>
      <c r="C1209"/>
      <c r="D1209"/>
      <c r="E1209"/>
      <c r="F1209"/>
      <c r="G1209"/>
      <c r="H1209"/>
      <c r="I1209"/>
      <c r="J1209"/>
      <c r="K1209"/>
      <c r="L1209"/>
    </row>
    <row r="1210" spans="1:12" ht="22.95" customHeight="1" x14ac:dyDescent="0.25">
      <c r="A1210"/>
      <c r="B1210"/>
      <c r="C1210"/>
      <c r="D1210"/>
      <c r="E1210"/>
      <c r="F1210"/>
      <c r="G1210"/>
      <c r="H1210"/>
      <c r="I1210"/>
      <c r="J1210"/>
      <c r="K1210"/>
      <c r="L1210"/>
    </row>
    <row r="1211" spans="1:12" ht="22.95" customHeight="1" x14ac:dyDescent="0.25">
      <c r="A1211"/>
      <c r="B1211"/>
      <c r="C1211"/>
      <c r="D1211"/>
      <c r="E1211"/>
      <c r="F1211"/>
      <c r="G1211"/>
      <c r="H1211"/>
      <c r="I1211"/>
      <c r="J1211"/>
      <c r="K1211"/>
      <c r="L1211"/>
    </row>
    <row r="1212" spans="1:12" ht="22.95" customHeight="1" x14ac:dyDescent="0.25">
      <c r="A1212"/>
      <c r="B1212"/>
      <c r="C1212"/>
      <c r="D1212"/>
      <c r="E1212"/>
      <c r="F1212"/>
      <c r="G1212"/>
      <c r="H1212"/>
      <c r="I1212"/>
      <c r="J1212"/>
      <c r="K1212"/>
      <c r="L1212"/>
    </row>
    <row r="1213" spans="1:12" ht="22.95" customHeight="1" x14ac:dyDescent="0.25">
      <c r="A1213"/>
      <c r="B1213"/>
      <c r="C1213"/>
      <c r="D1213"/>
      <c r="E1213"/>
      <c r="F1213"/>
      <c r="G1213"/>
      <c r="H1213"/>
      <c r="I1213"/>
      <c r="J1213"/>
      <c r="K1213"/>
      <c r="L1213"/>
    </row>
    <row r="1214" spans="1:12" ht="22.95" customHeight="1" x14ac:dyDescent="0.25">
      <c r="A1214"/>
      <c r="B1214"/>
      <c r="C1214"/>
      <c r="D1214"/>
      <c r="E1214"/>
      <c r="F1214"/>
      <c r="G1214"/>
      <c r="H1214"/>
      <c r="I1214"/>
      <c r="J1214"/>
      <c r="K1214"/>
      <c r="L1214"/>
    </row>
    <row r="1215" spans="1:12" ht="22.95" customHeight="1" x14ac:dyDescent="0.25">
      <c r="A1215"/>
      <c r="B1215"/>
      <c r="C1215"/>
      <c r="D1215"/>
      <c r="E1215"/>
      <c r="F1215"/>
      <c r="G1215"/>
      <c r="H1215"/>
      <c r="I1215"/>
      <c r="J1215"/>
      <c r="K1215"/>
      <c r="L1215"/>
    </row>
    <row r="1216" spans="1:12" ht="22.95" customHeight="1" x14ac:dyDescent="0.25">
      <c r="A1216"/>
      <c r="B1216"/>
      <c r="C1216"/>
      <c r="D1216"/>
      <c r="E1216"/>
      <c r="F1216"/>
      <c r="G1216"/>
      <c r="H1216"/>
      <c r="I1216"/>
      <c r="J1216"/>
      <c r="K1216"/>
      <c r="L1216"/>
    </row>
    <row r="1217" spans="1:12" ht="22.95" customHeight="1" x14ac:dyDescent="0.25">
      <c r="A1217"/>
      <c r="B1217"/>
      <c r="C1217"/>
      <c r="D1217"/>
      <c r="E1217"/>
      <c r="F1217"/>
      <c r="G1217"/>
      <c r="H1217"/>
      <c r="I1217"/>
      <c r="J1217"/>
      <c r="K1217"/>
      <c r="L1217"/>
    </row>
    <row r="1218" spans="1:12" ht="22.95" customHeight="1" x14ac:dyDescent="0.25">
      <c r="A1218"/>
      <c r="B1218"/>
      <c r="C1218"/>
      <c r="D1218"/>
      <c r="E1218"/>
      <c r="F1218"/>
      <c r="G1218"/>
      <c r="H1218"/>
      <c r="I1218"/>
      <c r="J1218"/>
      <c r="K1218"/>
      <c r="L1218"/>
    </row>
    <row r="1219" spans="1:12" ht="22.95" customHeight="1" x14ac:dyDescent="0.25">
      <c r="A1219"/>
      <c r="B1219"/>
      <c r="C1219"/>
      <c r="D1219"/>
      <c r="E1219"/>
      <c r="F1219"/>
      <c r="G1219"/>
      <c r="H1219"/>
      <c r="I1219"/>
      <c r="J1219"/>
      <c r="K1219"/>
      <c r="L1219"/>
    </row>
    <row r="1220" spans="1:12" ht="22.95" customHeight="1" x14ac:dyDescent="0.25">
      <c r="A1220"/>
      <c r="B1220"/>
      <c r="C1220"/>
      <c r="D1220"/>
      <c r="E1220"/>
      <c r="F1220"/>
      <c r="G1220"/>
      <c r="H1220"/>
      <c r="I1220"/>
      <c r="J1220"/>
      <c r="K1220"/>
      <c r="L1220"/>
    </row>
    <row r="1221" spans="1:12" ht="22.95" customHeight="1" x14ac:dyDescent="0.25">
      <c r="A1221"/>
      <c r="B1221"/>
      <c r="C1221"/>
      <c r="D1221"/>
      <c r="E1221"/>
      <c r="F1221"/>
      <c r="G1221"/>
      <c r="H1221"/>
      <c r="I1221"/>
      <c r="J1221"/>
      <c r="K1221"/>
      <c r="L1221"/>
    </row>
    <row r="1222" spans="1:12" ht="22.95" customHeight="1" x14ac:dyDescent="0.25">
      <c r="A1222"/>
      <c r="B1222"/>
      <c r="C1222"/>
      <c r="D1222"/>
      <c r="E1222"/>
      <c r="F1222"/>
      <c r="G1222"/>
      <c r="H1222"/>
      <c r="I1222"/>
      <c r="J1222"/>
      <c r="K1222"/>
      <c r="L1222"/>
    </row>
    <row r="1223" spans="1:12" ht="22.95" customHeight="1" x14ac:dyDescent="0.25">
      <c r="A1223"/>
      <c r="B1223"/>
      <c r="C1223"/>
      <c r="D1223"/>
      <c r="E1223"/>
      <c r="F1223"/>
      <c r="G1223"/>
      <c r="H1223"/>
      <c r="I1223"/>
      <c r="J1223"/>
      <c r="K1223"/>
      <c r="L1223"/>
    </row>
    <row r="1224" spans="1:12" ht="22.95" customHeight="1" x14ac:dyDescent="0.25">
      <c r="A1224"/>
      <c r="B1224"/>
      <c r="C1224"/>
      <c r="D1224"/>
      <c r="E1224"/>
      <c r="F1224"/>
      <c r="G1224"/>
      <c r="H1224"/>
      <c r="I1224"/>
      <c r="J1224"/>
      <c r="K1224"/>
      <c r="L1224"/>
    </row>
    <row r="1225" spans="1:12" ht="22.95" customHeight="1" x14ac:dyDescent="0.25">
      <c r="A1225"/>
      <c r="B1225"/>
      <c r="C1225"/>
      <c r="D1225"/>
      <c r="E1225"/>
      <c r="F1225"/>
      <c r="G1225"/>
      <c r="H1225"/>
      <c r="I1225"/>
      <c r="J1225"/>
      <c r="K1225"/>
      <c r="L1225"/>
    </row>
    <row r="1226" spans="1:12" ht="22.95" customHeight="1" x14ac:dyDescent="0.25">
      <c r="A1226"/>
      <c r="B1226"/>
      <c r="C1226"/>
      <c r="D1226"/>
      <c r="E1226"/>
      <c r="F1226"/>
      <c r="G1226"/>
      <c r="H1226"/>
      <c r="I1226"/>
      <c r="J1226"/>
      <c r="K1226"/>
      <c r="L1226"/>
    </row>
    <row r="1227" spans="1:12" ht="22.95" customHeight="1" x14ac:dyDescent="0.25">
      <c r="A1227"/>
      <c r="B1227"/>
      <c r="C1227"/>
      <c r="D1227"/>
      <c r="E1227"/>
      <c r="F1227"/>
      <c r="G1227"/>
      <c r="H1227"/>
      <c r="I1227"/>
      <c r="J1227"/>
      <c r="K1227"/>
      <c r="L1227"/>
    </row>
    <row r="1228" spans="1:12" ht="22.95" customHeight="1" x14ac:dyDescent="0.25">
      <c r="A1228"/>
      <c r="B1228"/>
      <c r="C1228"/>
      <c r="D1228"/>
      <c r="E1228"/>
      <c r="F1228"/>
      <c r="G1228"/>
      <c r="H1228"/>
      <c r="I1228"/>
      <c r="J1228"/>
      <c r="K1228"/>
      <c r="L1228"/>
    </row>
    <row r="1229" spans="1:12" ht="22.95" customHeight="1" x14ac:dyDescent="0.25">
      <c r="A1229"/>
      <c r="B1229"/>
      <c r="C1229"/>
      <c r="D1229"/>
      <c r="E1229"/>
      <c r="F1229"/>
      <c r="G1229"/>
      <c r="H1229"/>
      <c r="I1229"/>
      <c r="J1229"/>
      <c r="K1229"/>
      <c r="L1229"/>
    </row>
    <row r="1230" spans="1:12" ht="21" customHeight="1" x14ac:dyDescent="0.25">
      <c r="A1230"/>
      <c r="B1230"/>
      <c r="C1230"/>
      <c r="D1230"/>
      <c r="E1230"/>
      <c r="F1230"/>
      <c r="G1230"/>
      <c r="H1230"/>
      <c r="I1230"/>
      <c r="J1230"/>
      <c r="K1230"/>
      <c r="L1230"/>
    </row>
    <row r="1231" spans="1:12" ht="21" customHeight="1" x14ac:dyDescent="0.25">
      <c r="A1231"/>
      <c r="B1231"/>
      <c r="C1231"/>
      <c r="D1231"/>
      <c r="E1231"/>
      <c r="F1231"/>
      <c r="G1231"/>
      <c r="H1231"/>
      <c r="I1231"/>
      <c r="J1231"/>
      <c r="K1231"/>
      <c r="L1231"/>
    </row>
    <row r="1232" spans="1:12" ht="100.2" customHeight="1" x14ac:dyDescent="0.25">
      <c r="A1232"/>
      <c r="B1232"/>
      <c r="C1232"/>
      <c r="D1232"/>
      <c r="E1232"/>
      <c r="F1232"/>
      <c r="G1232"/>
      <c r="H1232"/>
      <c r="I1232"/>
      <c r="J1232"/>
      <c r="K1232"/>
      <c r="L1232"/>
    </row>
    <row r="1233" spans="1:12" ht="19.95" customHeight="1" x14ac:dyDescent="0.25">
      <c r="A1233"/>
      <c r="B1233"/>
      <c r="C1233"/>
      <c r="D1233"/>
      <c r="E1233"/>
      <c r="F1233"/>
      <c r="G1233"/>
      <c r="H1233"/>
      <c r="I1233"/>
      <c r="J1233"/>
      <c r="K1233"/>
      <c r="L1233"/>
    </row>
    <row r="1234" spans="1:12" ht="22.95" customHeight="1" x14ac:dyDescent="0.25">
      <c r="A1234"/>
      <c r="B1234"/>
      <c r="C1234"/>
      <c r="D1234"/>
      <c r="E1234"/>
      <c r="F1234"/>
      <c r="G1234"/>
      <c r="H1234"/>
      <c r="I1234"/>
      <c r="J1234"/>
      <c r="K1234"/>
      <c r="L1234"/>
    </row>
    <row r="1235" spans="1:12" ht="22.95" customHeight="1" x14ac:dyDescent="0.25">
      <c r="A1235"/>
      <c r="B1235"/>
      <c r="C1235"/>
      <c r="D1235"/>
      <c r="E1235"/>
      <c r="F1235"/>
      <c r="G1235"/>
      <c r="H1235"/>
      <c r="I1235"/>
      <c r="J1235"/>
      <c r="K1235"/>
      <c r="L1235"/>
    </row>
    <row r="1236" spans="1:12" ht="22.95" customHeight="1" x14ac:dyDescent="0.25">
      <c r="A1236"/>
      <c r="B1236"/>
      <c r="C1236"/>
      <c r="D1236"/>
      <c r="E1236"/>
      <c r="F1236"/>
      <c r="G1236"/>
      <c r="H1236"/>
      <c r="I1236"/>
      <c r="J1236"/>
      <c r="K1236"/>
      <c r="L1236"/>
    </row>
    <row r="1237" spans="1:12" ht="22.95" customHeight="1" x14ac:dyDescent="0.25">
      <c r="A1237"/>
      <c r="B1237"/>
      <c r="C1237"/>
      <c r="D1237"/>
      <c r="E1237"/>
      <c r="F1237"/>
      <c r="G1237"/>
      <c r="H1237"/>
      <c r="I1237"/>
      <c r="J1237"/>
      <c r="K1237"/>
      <c r="L1237"/>
    </row>
    <row r="1238" spans="1:12" ht="22.95" customHeight="1" x14ac:dyDescent="0.25">
      <c r="A1238"/>
      <c r="B1238"/>
      <c r="C1238"/>
      <c r="D1238"/>
      <c r="E1238"/>
      <c r="F1238"/>
      <c r="G1238"/>
      <c r="H1238"/>
      <c r="I1238"/>
      <c r="J1238"/>
      <c r="K1238"/>
      <c r="L1238"/>
    </row>
    <row r="1239" spans="1:12" ht="22.95" customHeight="1" x14ac:dyDescent="0.25">
      <c r="A1239"/>
      <c r="B1239"/>
      <c r="C1239"/>
      <c r="D1239"/>
      <c r="E1239"/>
      <c r="F1239"/>
      <c r="G1239"/>
      <c r="H1239"/>
      <c r="I1239"/>
      <c r="J1239"/>
      <c r="K1239"/>
      <c r="L1239"/>
    </row>
    <row r="1240" spans="1:12" ht="22.95" customHeight="1" x14ac:dyDescent="0.25">
      <c r="A1240"/>
      <c r="B1240"/>
      <c r="C1240"/>
      <c r="D1240"/>
      <c r="E1240"/>
      <c r="F1240"/>
      <c r="G1240"/>
      <c r="H1240"/>
      <c r="I1240"/>
      <c r="J1240"/>
      <c r="K1240"/>
      <c r="L1240"/>
    </row>
    <row r="1241" spans="1:12" ht="22.95" customHeight="1" x14ac:dyDescent="0.25">
      <c r="A1241"/>
      <c r="B1241"/>
      <c r="C1241"/>
      <c r="D1241"/>
      <c r="E1241"/>
      <c r="F1241"/>
      <c r="G1241"/>
      <c r="H1241"/>
      <c r="I1241"/>
      <c r="J1241"/>
      <c r="K1241"/>
      <c r="L1241"/>
    </row>
    <row r="1242" spans="1:12" ht="22.95" customHeight="1" x14ac:dyDescent="0.25">
      <c r="A1242"/>
      <c r="B1242"/>
      <c r="C1242"/>
      <c r="D1242"/>
      <c r="E1242"/>
      <c r="F1242"/>
      <c r="G1242"/>
      <c r="H1242"/>
      <c r="I1242"/>
      <c r="J1242"/>
      <c r="K1242"/>
      <c r="L1242"/>
    </row>
    <row r="1243" spans="1:12" ht="22.95" customHeight="1" x14ac:dyDescent="0.25">
      <c r="A1243"/>
      <c r="B1243"/>
      <c r="C1243"/>
      <c r="D1243"/>
      <c r="E1243"/>
      <c r="F1243"/>
      <c r="G1243"/>
      <c r="H1243"/>
      <c r="I1243"/>
      <c r="J1243"/>
      <c r="K1243"/>
      <c r="L1243"/>
    </row>
    <row r="1244" spans="1:12" ht="22.95" customHeight="1" x14ac:dyDescent="0.25">
      <c r="A1244"/>
      <c r="B1244"/>
      <c r="C1244"/>
      <c r="D1244"/>
      <c r="E1244"/>
      <c r="F1244"/>
      <c r="G1244"/>
      <c r="H1244"/>
      <c r="I1244"/>
      <c r="J1244"/>
      <c r="K1244"/>
      <c r="L1244"/>
    </row>
    <row r="1245" spans="1:12" ht="22.95" customHeight="1" x14ac:dyDescent="0.25">
      <c r="A1245"/>
      <c r="B1245"/>
      <c r="C1245"/>
      <c r="D1245"/>
      <c r="E1245"/>
      <c r="F1245"/>
      <c r="G1245"/>
      <c r="H1245"/>
      <c r="I1245"/>
      <c r="J1245"/>
      <c r="K1245"/>
      <c r="L1245"/>
    </row>
    <row r="1246" spans="1:12" ht="22.95" customHeight="1" x14ac:dyDescent="0.25">
      <c r="A1246"/>
      <c r="B1246"/>
      <c r="C1246"/>
      <c r="D1246"/>
      <c r="E1246"/>
      <c r="F1246"/>
      <c r="G1246"/>
      <c r="H1246"/>
      <c r="I1246"/>
      <c r="J1246"/>
      <c r="K1246"/>
      <c r="L1246"/>
    </row>
    <row r="1247" spans="1:12" ht="22.95" customHeight="1" x14ac:dyDescent="0.25">
      <c r="A1247"/>
      <c r="B1247"/>
      <c r="C1247"/>
      <c r="D1247"/>
      <c r="E1247"/>
      <c r="F1247"/>
      <c r="G1247"/>
      <c r="H1247"/>
      <c r="I1247"/>
      <c r="J1247"/>
      <c r="K1247"/>
      <c r="L1247"/>
    </row>
    <row r="1248" spans="1:12" ht="22.95" customHeight="1" x14ac:dyDescent="0.25">
      <c r="A1248"/>
      <c r="B1248"/>
      <c r="C1248"/>
      <c r="D1248"/>
      <c r="E1248"/>
      <c r="F1248"/>
      <c r="G1248"/>
      <c r="H1248"/>
      <c r="I1248"/>
      <c r="J1248"/>
      <c r="K1248"/>
      <c r="L1248"/>
    </row>
    <row r="1249" spans="1:12" ht="22.95" customHeight="1" x14ac:dyDescent="0.25">
      <c r="A1249"/>
      <c r="B1249"/>
      <c r="C1249"/>
      <c r="D1249"/>
      <c r="E1249"/>
      <c r="F1249"/>
      <c r="G1249"/>
      <c r="H1249"/>
      <c r="I1249"/>
      <c r="J1249"/>
      <c r="K1249"/>
      <c r="L1249"/>
    </row>
    <row r="1250" spans="1:12" ht="22.95" customHeight="1" x14ac:dyDescent="0.25">
      <c r="A1250"/>
      <c r="B1250"/>
      <c r="C1250"/>
      <c r="D1250"/>
      <c r="E1250"/>
      <c r="F1250"/>
      <c r="G1250"/>
      <c r="H1250"/>
      <c r="I1250"/>
      <c r="J1250"/>
      <c r="K1250"/>
      <c r="L1250"/>
    </row>
    <row r="1251" spans="1:12" ht="22.95" customHeight="1" x14ac:dyDescent="0.25">
      <c r="A1251"/>
      <c r="B1251"/>
      <c r="C1251"/>
      <c r="D1251"/>
      <c r="E1251"/>
      <c r="F1251"/>
      <c r="G1251"/>
      <c r="H1251"/>
      <c r="I1251"/>
      <c r="J1251"/>
      <c r="K1251"/>
      <c r="L1251"/>
    </row>
    <row r="1252" spans="1:12" ht="22.95" customHeight="1" x14ac:dyDescent="0.25">
      <c r="A1252"/>
      <c r="B1252"/>
      <c r="C1252"/>
      <c r="D1252"/>
      <c r="E1252"/>
      <c r="F1252"/>
      <c r="G1252"/>
      <c r="H1252"/>
      <c r="I1252"/>
      <c r="J1252"/>
      <c r="K1252"/>
      <c r="L1252"/>
    </row>
    <row r="1253" spans="1:12" ht="22.95" customHeight="1" x14ac:dyDescent="0.25">
      <c r="A1253"/>
      <c r="B1253"/>
      <c r="C1253"/>
      <c r="D1253"/>
      <c r="E1253"/>
      <c r="F1253"/>
      <c r="G1253"/>
      <c r="H1253"/>
      <c r="I1253"/>
      <c r="J1253"/>
      <c r="K1253"/>
      <c r="L1253"/>
    </row>
    <row r="1254" spans="1:12" ht="22.95" customHeight="1" x14ac:dyDescent="0.25">
      <c r="A1254"/>
      <c r="B1254"/>
      <c r="C1254"/>
      <c r="D1254"/>
      <c r="E1254"/>
      <c r="F1254"/>
      <c r="G1254"/>
      <c r="H1254"/>
      <c r="I1254"/>
      <c r="J1254"/>
      <c r="K1254"/>
      <c r="L1254"/>
    </row>
    <row r="1255" spans="1:12" ht="22.95" customHeight="1" x14ac:dyDescent="0.25">
      <c r="A1255"/>
      <c r="B1255"/>
      <c r="C1255"/>
      <c r="D1255"/>
      <c r="E1255"/>
      <c r="F1255"/>
      <c r="G1255"/>
      <c r="H1255"/>
      <c r="I1255"/>
      <c r="J1255"/>
      <c r="K1255"/>
      <c r="L1255"/>
    </row>
    <row r="1256" spans="1:12" ht="22.95" customHeight="1" x14ac:dyDescent="0.25">
      <c r="A1256"/>
      <c r="B1256"/>
      <c r="C1256"/>
      <c r="D1256"/>
      <c r="E1256"/>
      <c r="F1256"/>
      <c r="G1256"/>
      <c r="H1256"/>
      <c r="I1256"/>
      <c r="J1256"/>
      <c r="K1256"/>
      <c r="L1256"/>
    </row>
    <row r="1257" spans="1:12" ht="22.95" customHeight="1" x14ac:dyDescent="0.25">
      <c r="A1257"/>
      <c r="B1257"/>
      <c r="C1257"/>
      <c r="D1257"/>
      <c r="E1257"/>
      <c r="F1257"/>
      <c r="G1257"/>
      <c r="H1257"/>
      <c r="I1257"/>
      <c r="J1257"/>
      <c r="K1257"/>
      <c r="L1257"/>
    </row>
    <row r="1258" spans="1:12" ht="22.95" customHeight="1" x14ac:dyDescent="0.25">
      <c r="A1258"/>
      <c r="B1258"/>
      <c r="C1258"/>
      <c r="D1258"/>
      <c r="E1258"/>
      <c r="F1258"/>
      <c r="G1258"/>
      <c r="H1258"/>
      <c r="I1258"/>
      <c r="J1258"/>
      <c r="K1258"/>
      <c r="L1258"/>
    </row>
    <row r="1259" spans="1:12" ht="22.95" customHeight="1" x14ac:dyDescent="0.25">
      <c r="A1259"/>
      <c r="B1259"/>
      <c r="C1259"/>
      <c r="D1259"/>
      <c r="E1259"/>
      <c r="F1259"/>
      <c r="G1259"/>
      <c r="H1259"/>
      <c r="I1259"/>
      <c r="J1259"/>
      <c r="K1259"/>
      <c r="L1259"/>
    </row>
    <row r="1260" spans="1:12" ht="22.95" customHeight="1" x14ac:dyDescent="0.25">
      <c r="A1260"/>
      <c r="B1260"/>
      <c r="C1260"/>
      <c r="D1260"/>
      <c r="E1260"/>
      <c r="F1260"/>
      <c r="G1260"/>
      <c r="H1260"/>
      <c r="I1260"/>
      <c r="J1260"/>
      <c r="K1260"/>
      <c r="L1260"/>
    </row>
    <row r="1261" spans="1:12" ht="22.95" customHeight="1" x14ac:dyDescent="0.25">
      <c r="A1261"/>
      <c r="B1261"/>
      <c r="C1261"/>
      <c r="D1261"/>
      <c r="E1261"/>
      <c r="F1261"/>
      <c r="G1261"/>
      <c r="H1261"/>
      <c r="I1261"/>
      <c r="J1261"/>
      <c r="K1261"/>
      <c r="L1261"/>
    </row>
    <row r="1262" spans="1:12" ht="22.95" customHeight="1" x14ac:dyDescent="0.25">
      <c r="A1262"/>
      <c r="B1262"/>
      <c r="C1262"/>
      <c r="D1262"/>
      <c r="E1262"/>
      <c r="F1262"/>
      <c r="G1262"/>
      <c r="H1262"/>
      <c r="I1262"/>
      <c r="J1262"/>
      <c r="K1262"/>
      <c r="L1262"/>
    </row>
    <row r="1263" spans="1:12" ht="22.95" customHeight="1" x14ac:dyDescent="0.25">
      <c r="A1263"/>
      <c r="B1263"/>
      <c r="C1263"/>
      <c r="D1263"/>
      <c r="E1263"/>
      <c r="F1263"/>
      <c r="G1263"/>
      <c r="H1263"/>
      <c r="I1263"/>
      <c r="J1263"/>
      <c r="K1263"/>
      <c r="L1263"/>
    </row>
    <row r="1264" spans="1:12" ht="22.95" customHeight="1" x14ac:dyDescent="0.25">
      <c r="A1264"/>
      <c r="B1264"/>
      <c r="C1264"/>
      <c r="D1264"/>
      <c r="E1264"/>
      <c r="F1264"/>
      <c r="G1264"/>
      <c r="H1264"/>
      <c r="I1264"/>
      <c r="J1264"/>
      <c r="K1264"/>
      <c r="L1264"/>
    </row>
    <row r="1265" spans="1:12" ht="22.95" customHeight="1" x14ac:dyDescent="0.25">
      <c r="A1265"/>
      <c r="B1265"/>
      <c r="C1265"/>
      <c r="D1265"/>
      <c r="E1265"/>
      <c r="F1265"/>
      <c r="G1265"/>
      <c r="H1265"/>
      <c r="I1265"/>
      <c r="J1265"/>
      <c r="K1265"/>
      <c r="L1265"/>
    </row>
    <row r="1266" spans="1:12" ht="22.95" customHeight="1" x14ac:dyDescent="0.25">
      <c r="A1266"/>
      <c r="B1266"/>
      <c r="C1266"/>
      <c r="D1266"/>
      <c r="E1266"/>
      <c r="F1266"/>
      <c r="G1266"/>
      <c r="H1266"/>
      <c r="I1266"/>
      <c r="J1266"/>
      <c r="K1266"/>
      <c r="L1266"/>
    </row>
    <row r="1267" spans="1:12" ht="22.95" customHeight="1" x14ac:dyDescent="0.25">
      <c r="A1267"/>
      <c r="B1267"/>
      <c r="C1267"/>
      <c r="D1267"/>
      <c r="E1267"/>
      <c r="F1267"/>
      <c r="G1267"/>
      <c r="H1267"/>
      <c r="I1267"/>
      <c r="J1267"/>
      <c r="K1267"/>
      <c r="L1267"/>
    </row>
    <row r="1268" spans="1:12" ht="22.95" customHeight="1" x14ac:dyDescent="0.25">
      <c r="A1268"/>
      <c r="B1268"/>
      <c r="C1268"/>
      <c r="D1268"/>
      <c r="E1268"/>
      <c r="F1268"/>
      <c r="G1268"/>
      <c r="H1268"/>
      <c r="I1268"/>
      <c r="J1268"/>
      <c r="K1268"/>
      <c r="L1268"/>
    </row>
    <row r="1269" spans="1:12" ht="22.95" customHeight="1" x14ac:dyDescent="0.25">
      <c r="A1269"/>
      <c r="B1269"/>
      <c r="C1269"/>
      <c r="D1269"/>
      <c r="E1269"/>
      <c r="F1269"/>
      <c r="G1269"/>
      <c r="H1269"/>
      <c r="I1269"/>
      <c r="J1269"/>
      <c r="K1269"/>
      <c r="L1269"/>
    </row>
    <row r="1270" spans="1:12" ht="22.95" customHeight="1" x14ac:dyDescent="0.25">
      <c r="A1270"/>
      <c r="B1270"/>
      <c r="C1270"/>
      <c r="D1270"/>
      <c r="E1270"/>
      <c r="F1270"/>
      <c r="G1270"/>
      <c r="H1270"/>
      <c r="I1270"/>
      <c r="J1270"/>
      <c r="K1270"/>
      <c r="L1270"/>
    </row>
    <row r="1271" spans="1:12" ht="22.95" customHeight="1" x14ac:dyDescent="0.25">
      <c r="A1271"/>
      <c r="B1271"/>
      <c r="C1271"/>
      <c r="D1271"/>
      <c r="E1271"/>
      <c r="F1271"/>
      <c r="G1271"/>
      <c r="H1271"/>
      <c r="I1271"/>
      <c r="J1271"/>
      <c r="K1271"/>
      <c r="L1271"/>
    </row>
    <row r="1272" spans="1:12" ht="22.95" customHeight="1" x14ac:dyDescent="0.25">
      <c r="A1272"/>
      <c r="B1272"/>
      <c r="C1272"/>
      <c r="D1272"/>
      <c r="E1272"/>
      <c r="F1272"/>
      <c r="G1272"/>
      <c r="H1272"/>
      <c r="I1272"/>
      <c r="J1272"/>
      <c r="K1272"/>
      <c r="L1272"/>
    </row>
    <row r="1273" spans="1:12" ht="22.95" customHeight="1" x14ac:dyDescent="0.25">
      <c r="A1273"/>
      <c r="B1273"/>
      <c r="C1273"/>
      <c r="D1273"/>
      <c r="E1273"/>
      <c r="F1273"/>
      <c r="G1273"/>
      <c r="H1273"/>
      <c r="I1273"/>
      <c r="J1273"/>
      <c r="K1273"/>
      <c r="L1273"/>
    </row>
    <row r="1274" spans="1:12" ht="22.95" customHeight="1" x14ac:dyDescent="0.25">
      <c r="A1274"/>
      <c r="B1274"/>
      <c r="C1274"/>
      <c r="D1274"/>
      <c r="E1274"/>
      <c r="F1274"/>
      <c r="G1274"/>
      <c r="H1274"/>
      <c r="I1274"/>
      <c r="J1274"/>
      <c r="K1274"/>
      <c r="L1274"/>
    </row>
    <row r="1275" spans="1:12" ht="22.95" customHeight="1" x14ac:dyDescent="0.25">
      <c r="A1275"/>
      <c r="B1275"/>
      <c r="C1275"/>
      <c r="D1275"/>
      <c r="E1275"/>
      <c r="F1275"/>
      <c r="G1275"/>
      <c r="H1275"/>
      <c r="I1275"/>
      <c r="J1275"/>
      <c r="K1275"/>
      <c r="L1275"/>
    </row>
    <row r="1276" spans="1:12" ht="22.95" customHeight="1" x14ac:dyDescent="0.25">
      <c r="A1276"/>
      <c r="B1276"/>
      <c r="C1276"/>
      <c r="D1276"/>
      <c r="E1276"/>
      <c r="F1276"/>
      <c r="G1276"/>
      <c r="H1276"/>
      <c r="I1276"/>
      <c r="J1276"/>
      <c r="K1276"/>
      <c r="L1276"/>
    </row>
    <row r="1277" spans="1:12" ht="22.95" customHeight="1" x14ac:dyDescent="0.25">
      <c r="A1277"/>
      <c r="B1277"/>
      <c r="C1277"/>
      <c r="D1277"/>
      <c r="E1277"/>
      <c r="F1277"/>
      <c r="G1277"/>
      <c r="H1277"/>
      <c r="I1277"/>
      <c r="J1277"/>
      <c r="K1277"/>
      <c r="L1277"/>
    </row>
    <row r="1278" spans="1:12" ht="22.95" customHeight="1" x14ac:dyDescent="0.25">
      <c r="A1278"/>
      <c r="B1278"/>
      <c r="C1278"/>
      <c r="D1278"/>
      <c r="E1278"/>
      <c r="F1278"/>
      <c r="G1278"/>
      <c r="H1278"/>
      <c r="I1278"/>
      <c r="J1278"/>
      <c r="K1278"/>
      <c r="L1278"/>
    </row>
    <row r="1279" spans="1:12" ht="22.95" customHeight="1" x14ac:dyDescent="0.25">
      <c r="A1279"/>
      <c r="B1279"/>
      <c r="C1279"/>
      <c r="D1279"/>
      <c r="E1279"/>
      <c r="F1279"/>
      <c r="G1279"/>
      <c r="H1279"/>
      <c r="I1279"/>
      <c r="J1279"/>
      <c r="K1279"/>
      <c r="L1279"/>
    </row>
    <row r="1280" spans="1:12" ht="22.95" customHeight="1" x14ac:dyDescent="0.25">
      <c r="A1280"/>
      <c r="B1280"/>
      <c r="C1280"/>
      <c r="D1280"/>
      <c r="E1280"/>
      <c r="F1280"/>
      <c r="G1280"/>
      <c r="H1280"/>
      <c r="I1280"/>
      <c r="J1280"/>
      <c r="K1280"/>
      <c r="L1280"/>
    </row>
    <row r="1281" spans="1:12" ht="22.95" customHeight="1" x14ac:dyDescent="0.25">
      <c r="A1281"/>
      <c r="B1281"/>
      <c r="C1281"/>
      <c r="D1281"/>
      <c r="E1281"/>
      <c r="F1281"/>
      <c r="G1281"/>
      <c r="H1281"/>
      <c r="I1281"/>
      <c r="J1281"/>
      <c r="K1281"/>
      <c r="L1281"/>
    </row>
    <row r="1282" spans="1:12" ht="22.95" customHeight="1" x14ac:dyDescent="0.25">
      <c r="A1282"/>
      <c r="B1282"/>
      <c r="C1282"/>
      <c r="D1282"/>
      <c r="E1282"/>
      <c r="F1282"/>
      <c r="G1282"/>
      <c r="H1282"/>
      <c r="I1282"/>
      <c r="J1282"/>
      <c r="K1282"/>
      <c r="L1282"/>
    </row>
    <row r="1283" spans="1:12" ht="22.95" customHeight="1" x14ac:dyDescent="0.25">
      <c r="A1283"/>
      <c r="B1283"/>
      <c r="C1283"/>
      <c r="D1283"/>
      <c r="E1283"/>
      <c r="F1283"/>
      <c r="G1283"/>
      <c r="H1283"/>
      <c r="I1283"/>
      <c r="J1283"/>
      <c r="K1283"/>
      <c r="L1283"/>
    </row>
    <row r="1284" spans="1:12" ht="22.95" customHeight="1" x14ac:dyDescent="0.25">
      <c r="A1284"/>
      <c r="B1284"/>
      <c r="C1284"/>
      <c r="D1284"/>
      <c r="E1284"/>
      <c r="F1284"/>
      <c r="G1284"/>
      <c r="H1284"/>
      <c r="I1284"/>
      <c r="J1284"/>
      <c r="K1284"/>
      <c r="L1284"/>
    </row>
    <row r="1285" spans="1:12" ht="22.95" customHeight="1" x14ac:dyDescent="0.25">
      <c r="A1285"/>
      <c r="B1285"/>
      <c r="C1285"/>
      <c r="D1285"/>
      <c r="E1285"/>
      <c r="F1285"/>
      <c r="G1285"/>
      <c r="H1285"/>
      <c r="I1285"/>
      <c r="J1285"/>
      <c r="K1285"/>
      <c r="L1285"/>
    </row>
    <row r="1286" spans="1:12" ht="22.95" customHeight="1" x14ac:dyDescent="0.25">
      <c r="A1286"/>
      <c r="B1286"/>
      <c r="C1286"/>
      <c r="D1286"/>
      <c r="E1286"/>
      <c r="F1286"/>
      <c r="G1286"/>
      <c r="H1286"/>
      <c r="I1286"/>
      <c r="J1286"/>
      <c r="K1286"/>
      <c r="L1286"/>
    </row>
    <row r="1287" spans="1:12" ht="22.95" customHeight="1" x14ac:dyDescent="0.25">
      <c r="A1287"/>
      <c r="B1287"/>
      <c r="C1287"/>
      <c r="D1287"/>
      <c r="E1287"/>
      <c r="F1287"/>
      <c r="G1287"/>
      <c r="H1287"/>
      <c r="I1287"/>
      <c r="J1287"/>
      <c r="K1287"/>
      <c r="L1287"/>
    </row>
    <row r="1288" spans="1:12" ht="22.95" customHeight="1" x14ac:dyDescent="0.25">
      <c r="A1288"/>
      <c r="B1288"/>
      <c r="C1288"/>
      <c r="D1288"/>
      <c r="E1288"/>
      <c r="F1288"/>
      <c r="G1288"/>
      <c r="H1288"/>
      <c r="I1288"/>
      <c r="J1288"/>
      <c r="K1288"/>
      <c r="L1288"/>
    </row>
    <row r="1289" spans="1:12" ht="22.95" customHeight="1" x14ac:dyDescent="0.25">
      <c r="A1289"/>
      <c r="B1289"/>
      <c r="C1289"/>
      <c r="D1289"/>
      <c r="E1289"/>
      <c r="F1289"/>
      <c r="G1289"/>
      <c r="H1289"/>
      <c r="I1289"/>
      <c r="J1289"/>
      <c r="K1289"/>
      <c r="L1289"/>
    </row>
    <row r="1290" spans="1:12" ht="22.95" customHeight="1" x14ac:dyDescent="0.25">
      <c r="A1290"/>
      <c r="B1290"/>
      <c r="C1290"/>
      <c r="D1290"/>
      <c r="E1290"/>
      <c r="F1290"/>
      <c r="G1290"/>
      <c r="H1290"/>
      <c r="I1290"/>
      <c r="J1290"/>
      <c r="K1290"/>
      <c r="L1290"/>
    </row>
    <row r="1291" spans="1:12" ht="22.95" customHeight="1" x14ac:dyDescent="0.25">
      <c r="A1291"/>
      <c r="B1291"/>
      <c r="C1291"/>
      <c r="D1291"/>
      <c r="E1291"/>
      <c r="F1291"/>
      <c r="G1291"/>
      <c r="H1291"/>
      <c r="I1291"/>
      <c r="J1291"/>
      <c r="K1291"/>
      <c r="L1291"/>
    </row>
    <row r="1292" spans="1:12" ht="22.95" customHeight="1" x14ac:dyDescent="0.25">
      <c r="A1292"/>
      <c r="B1292"/>
      <c r="C1292"/>
      <c r="D1292"/>
      <c r="E1292"/>
      <c r="F1292"/>
      <c r="G1292"/>
      <c r="H1292"/>
      <c r="I1292"/>
      <c r="J1292"/>
      <c r="K1292"/>
      <c r="L1292"/>
    </row>
    <row r="1293" spans="1:12" ht="22.95" customHeight="1" x14ac:dyDescent="0.25">
      <c r="A1293"/>
      <c r="B1293"/>
      <c r="C1293"/>
      <c r="D1293"/>
      <c r="E1293"/>
      <c r="F1293"/>
      <c r="G1293"/>
      <c r="H1293"/>
      <c r="I1293"/>
      <c r="J1293"/>
      <c r="K1293"/>
      <c r="L1293"/>
    </row>
    <row r="1294" spans="1:12" ht="22.95" customHeight="1" x14ac:dyDescent="0.25">
      <c r="A1294"/>
      <c r="B1294"/>
      <c r="C1294"/>
      <c r="D1294"/>
      <c r="E1294"/>
      <c r="F1294"/>
      <c r="G1294"/>
      <c r="H1294"/>
      <c r="I1294"/>
      <c r="J1294"/>
      <c r="K1294"/>
      <c r="L1294"/>
    </row>
    <row r="1295" spans="1:12" ht="21" customHeight="1" x14ac:dyDescent="0.25">
      <c r="A1295"/>
      <c r="B1295"/>
      <c r="C1295"/>
      <c r="D1295"/>
      <c r="E1295"/>
      <c r="F1295"/>
      <c r="G1295"/>
      <c r="H1295"/>
      <c r="I1295"/>
      <c r="J1295"/>
      <c r="K1295"/>
      <c r="L1295"/>
    </row>
    <row r="1296" spans="1:12" ht="21" customHeight="1" x14ac:dyDescent="0.25">
      <c r="A1296"/>
      <c r="B1296"/>
      <c r="C1296"/>
      <c r="D1296"/>
      <c r="E1296"/>
      <c r="F1296"/>
      <c r="G1296"/>
      <c r="H1296"/>
      <c r="I1296"/>
      <c r="J1296"/>
      <c r="K1296"/>
      <c r="L1296"/>
    </row>
    <row r="1297" spans="1:12" ht="100.2" customHeight="1" x14ac:dyDescent="0.25">
      <c r="A1297"/>
      <c r="B1297"/>
      <c r="C1297"/>
      <c r="D1297"/>
      <c r="E1297"/>
      <c r="F1297"/>
      <c r="G1297"/>
      <c r="H1297"/>
      <c r="I1297"/>
      <c r="J1297"/>
      <c r="K1297"/>
      <c r="L1297"/>
    </row>
    <row r="1298" spans="1:12" ht="19.95" customHeight="1" x14ac:dyDescent="0.25">
      <c r="A1298"/>
      <c r="B1298"/>
      <c r="C1298"/>
      <c r="D1298"/>
      <c r="E1298"/>
      <c r="F1298"/>
      <c r="G1298"/>
      <c r="H1298"/>
      <c r="I1298"/>
      <c r="J1298"/>
      <c r="K1298"/>
      <c r="L1298"/>
    </row>
    <row r="1299" spans="1:12" ht="22.95" customHeight="1" x14ac:dyDescent="0.25">
      <c r="A1299"/>
      <c r="B1299"/>
      <c r="C1299"/>
      <c r="D1299"/>
      <c r="E1299"/>
      <c r="F1299"/>
      <c r="G1299"/>
      <c r="H1299"/>
      <c r="I1299"/>
      <c r="J1299"/>
      <c r="K1299"/>
      <c r="L1299"/>
    </row>
    <row r="1300" spans="1:12" ht="22.95" customHeight="1" x14ac:dyDescent="0.25">
      <c r="A1300"/>
      <c r="B1300"/>
      <c r="C1300"/>
      <c r="D1300"/>
      <c r="E1300"/>
      <c r="F1300"/>
      <c r="G1300"/>
      <c r="H1300"/>
      <c r="I1300"/>
      <c r="J1300"/>
      <c r="K1300"/>
      <c r="L1300"/>
    </row>
    <row r="1301" spans="1:12" ht="22.95" customHeight="1" x14ac:dyDescent="0.25">
      <c r="A1301"/>
      <c r="B1301"/>
      <c r="C1301"/>
      <c r="D1301"/>
      <c r="E1301"/>
      <c r="F1301"/>
      <c r="G1301"/>
      <c r="H1301"/>
      <c r="I1301"/>
      <c r="J1301"/>
      <c r="K1301"/>
      <c r="L1301"/>
    </row>
    <row r="1302" spans="1:12" ht="22.95" customHeight="1" x14ac:dyDescent="0.25">
      <c r="A1302"/>
      <c r="B1302"/>
      <c r="C1302"/>
      <c r="D1302"/>
      <c r="E1302"/>
      <c r="F1302"/>
      <c r="G1302"/>
      <c r="H1302"/>
      <c r="I1302"/>
      <c r="J1302"/>
      <c r="K1302"/>
      <c r="L1302"/>
    </row>
    <row r="1303" spans="1:12" ht="22.95" customHeight="1" x14ac:dyDescent="0.25">
      <c r="A1303"/>
      <c r="B1303"/>
      <c r="C1303"/>
      <c r="D1303"/>
      <c r="E1303"/>
      <c r="F1303"/>
      <c r="G1303"/>
      <c r="H1303"/>
      <c r="I1303"/>
      <c r="J1303"/>
      <c r="K1303"/>
      <c r="L1303"/>
    </row>
    <row r="1304" spans="1:12" ht="22.95" customHeight="1" x14ac:dyDescent="0.25">
      <c r="A1304"/>
      <c r="B1304"/>
      <c r="C1304"/>
      <c r="D1304"/>
      <c r="E1304"/>
      <c r="F1304"/>
      <c r="G1304"/>
      <c r="H1304"/>
      <c r="I1304"/>
      <c r="J1304"/>
      <c r="K1304"/>
      <c r="L1304"/>
    </row>
    <row r="1305" spans="1:12" ht="22.95" customHeight="1" x14ac:dyDescent="0.25">
      <c r="A1305"/>
      <c r="B1305"/>
      <c r="C1305"/>
      <c r="D1305"/>
      <c r="E1305"/>
      <c r="F1305"/>
      <c r="G1305"/>
      <c r="H1305"/>
      <c r="I1305"/>
      <c r="J1305"/>
      <c r="K1305"/>
      <c r="L1305"/>
    </row>
    <row r="1306" spans="1:12" ht="22.95" customHeight="1" x14ac:dyDescent="0.25">
      <c r="A1306"/>
      <c r="B1306"/>
      <c r="C1306"/>
      <c r="D1306"/>
      <c r="E1306"/>
      <c r="F1306"/>
      <c r="G1306"/>
      <c r="H1306"/>
      <c r="I1306"/>
      <c r="J1306"/>
      <c r="K1306"/>
      <c r="L1306"/>
    </row>
    <row r="1307" spans="1:12" ht="22.95" customHeight="1" x14ac:dyDescent="0.25">
      <c r="A1307"/>
      <c r="B1307"/>
      <c r="C1307"/>
      <c r="D1307"/>
      <c r="E1307"/>
      <c r="F1307"/>
      <c r="G1307"/>
      <c r="H1307"/>
      <c r="I1307"/>
      <c r="J1307"/>
      <c r="K1307"/>
      <c r="L1307"/>
    </row>
    <row r="1308" spans="1:12" ht="22.95" customHeight="1" x14ac:dyDescent="0.25">
      <c r="A1308"/>
      <c r="B1308"/>
      <c r="C1308"/>
      <c r="D1308"/>
      <c r="E1308"/>
      <c r="F1308"/>
      <c r="G1308"/>
      <c r="H1308"/>
      <c r="I1308"/>
      <c r="J1308"/>
      <c r="K1308"/>
      <c r="L1308"/>
    </row>
    <row r="1309" spans="1:12" ht="22.95" customHeight="1" x14ac:dyDescent="0.25">
      <c r="A1309"/>
      <c r="B1309"/>
      <c r="C1309"/>
      <c r="D1309"/>
      <c r="E1309"/>
      <c r="F1309"/>
      <c r="G1309"/>
      <c r="H1309"/>
      <c r="I1309"/>
      <c r="J1309"/>
      <c r="K1309"/>
      <c r="L1309"/>
    </row>
    <row r="1310" spans="1:12" ht="22.95" customHeight="1" x14ac:dyDescent="0.25">
      <c r="A1310"/>
      <c r="B1310"/>
      <c r="C1310"/>
      <c r="D1310"/>
      <c r="E1310"/>
      <c r="F1310"/>
      <c r="G1310"/>
      <c r="H1310"/>
      <c r="I1310"/>
      <c r="J1310"/>
      <c r="K1310"/>
      <c r="L1310"/>
    </row>
    <row r="1311" spans="1:12" ht="22.95" customHeight="1" x14ac:dyDescent="0.25">
      <c r="A1311"/>
      <c r="B1311"/>
      <c r="C1311"/>
      <c r="D1311"/>
      <c r="E1311"/>
      <c r="F1311"/>
      <c r="G1311"/>
      <c r="H1311"/>
      <c r="I1311"/>
      <c r="J1311"/>
      <c r="K1311"/>
      <c r="L1311"/>
    </row>
    <row r="1312" spans="1:12" ht="22.95" customHeight="1" x14ac:dyDescent="0.25">
      <c r="A1312"/>
      <c r="B1312"/>
      <c r="C1312"/>
      <c r="D1312"/>
      <c r="E1312"/>
      <c r="F1312"/>
      <c r="G1312"/>
      <c r="H1312"/>
      <c r="I1312"/>
      <c r="J1312"/>
      <c r="K1312"/>
      <c r="L1312"/>
    </row>
    <row r="1313" spans="1:12" ht="22.95" customHeight="1" x14ac:dyDescent="0.25">
      <c r="A1313"/>
      <c r="B1313"/>
      <c r="C1313"/>
      <c r="D1313"/>
      <c r="E1313"/>
      <c r="F1313"/>
      <c r="G1313"/>
      <c r="H1313"/>
      <c r="I1313"/>
      <c r="J1313"/>
      <c r="K1313"/>
      <c r="L1313"/>
    </row>
    <row r="1314" spans="1:12" ht="22.95" customHeight="1" x14ac:dyDescent="0.25">
      <c r="A1314"/>
      <c r="B1314"/>
      <c r="C1314"/>
      <c r="D1314"/>
      <c r="E1314"/>
      <c r="F1314"/>
      <c r="G1314"/>
      <c r="H1314"/>
      <c r="I1314"/>
      <c r="J1314"/>
      <c r="K1314"/>
      <c r="L1314"/>
    </row>
    <row r="1315" spans="1:12" ht="22.95" customHeight="1" x14ac:dyDescent="0.25">
      <c r="A1315"/>
      <c r="B1315"/>
      <c r="C1315"/>
      <c r="D1315"/>
      <c r="E1315"/>
      <c r="F1315"/>
      <c r="G1315"/>
      <c r="H1315"/>
      <c r="I1315"/>
      <c r="J1315"/>
      <c r="K1315"/>
      <c r="L1315"/>
    </row>
    <row r="1316" spans="1:12" ht="22.95" customHeight="1" x14ac:dyDescent="0.25">
      <c r="A1316"/>
      <c r="B1316"/>
      <c r="C1316"/>
      <c r="D1316"/>
      <c r="E1316"/>
      <c r="F1316"/>
      <c r="G1316"/>
      <c r="H1316"/>
      <c r="I1316"/>
      <c r="J1316"/>
      <c r="K1316"/>
      <c r="L1316"/>
    </row>
    <row r="1317" spans="1:12" ht="22.95" customHeight="1" x14ac:dyDescent="0.25">
      <c r="A1317"/>
      <c r="B1317"/>
      <c r="C1317"/>
      <c r="D1317"/>
      <c r="E1317"/>
      <c r="F1317"/>
      <c r="G1317"/>
      <c r="H1317"/>
      <c r="I1317"/>
      <c r="J1317"/>
      <c r="K1317"/>
      <c r="L1317"/>
    </row>
    <row r="1318" spans="1:12" ht="22.95" customHeight="1" x14ac:dyDescent="0.25">
      <c r="A1318"/>
      <c r="B1318"/>
      <c r="C1318"/>
      <c r="D1318"/>
      <c r="E1318"/>
      <c r="F1318"/>
      <c r="G1318"/>
      <c r="H1318"/>
      <c r="I1318"/>
      <c r="J1318"/>
      <c r="K1318"/>
      <c r="L1318"/>
    </row>
    <row r="1319" spans="1:12" ht="22.95" customHeight="1" x14ac:dyDescent="0.25">
      <c r="A1319"/>
      <c r="B1319"/>
      <c r="C1319"/>
      <c r="D1319"/>
      <c r="E1319"/>
      <c r="F1319"/>
      <c r="G1319"/>
      <c r="H1319"/>
      <c r="I1319"/>
      <c r="J1319"/>
      <c r="K1319"/>
      <c r="L1319"/>
    </row>
    <row r="1320" spans="1:12" ht="22.95" customHeight="1" x14ac:dyDescent="0.25">
      <c r="A1320"/>
      <c r="B1320"/>
      <c r="C1320"/>
      <c r="D1320"/>
      <c r="E1320"/>
      <c r="F1320"/>
      <c r="G1320"/>
      <c r="H1320"/>
      <c r="I1320"/>
      <c r="J1320"/>
      <c r="K1320"/>
      <c r="L1320"/>
    </row>
    <row r="1321" spans="1:12" ht="22.95" customHeight="1" x14ac:dyDescent="0.25">
      <c r="A1321"/>
      <c r="B1321"/>
      <c r="C1321"/>
      <c r="D1321"/>
      <c r="E1321"/>
      <c r="F1321"/>
      <c r="G1321"/>
      <c r="H1321"/>
      <c r="I1321"/>
      <c r="J1321"/>
      <c r="K1321"/>
      <c r="L1321"/>
    </row>
    <row r="1322" spans="1:12" ht="22.95" customHeight="1" x14ac:dyDescent="0.25">
      <c r="A1322"/>
      <c r="B1322"/>
      <c r="C1322"/>
      <c r="D1322"/>
      <c r="E1322"/>
      <c r="F1322"/>
      <c r="G1322"/>
      <c r="H1322"/>
      <c r="I1322"/>
      <c r="J1322"/>
      <c r="K1322"/>
      <c r="L1322"/>
    </row>
    <row r="1323" spans="1:12" ht="22.95" customHeight="1" x14ac:dyDescent="0.25">
      <c r="A1323"/>
      <c r="B1323"/>
      <c r="C1323"/>
      <c r="D1323"/>
      <c r="E1323"/>
      <c r="F1323"/>
      <c r="G1323"/>
      <c r="H1323"/>
      <c r="I1323"/>
      <c r="J1323"/>
      <c r="K1323"/>
      <c r="L1323"/>
    </row>
    <row r="1324" spans="1:12" ht="22.95" customHeight="1" x14ac:dyDescent="0.25">
      <c r="A1324"/>
      <c r="B1324"/>
      <c r="C1324"/>
      <c r="D1324"/>
      <c r="E1324"/>
      <c r="F1324"/>
      <c r="G1324"/>
      <c r="H1324"/>
      <c r="I1324"/>
      <c r="J1324"/>
      <c r="K1324"/>
      <c r="L1324"/>
    </row>
    <row r="1325" spans="1:12" ht="22.95" customHeight="1" x14ac:dyDescent="0.25">
      <c r="A1325"/>
      <c r="B1325"/>
      <c r="C1325"/>
      <c r="D1325"/>
      <c r="E1325"/>
      <c r="F1325"/>
      <c r="G1325"/>
      <c r="H1325"/>
      <c r="I1325"/>
      <c r="J1325"/>
      <c r="K1325"/>
      <c r="L1325"/>
    </row>
    <row r="1326" spans="1:12" ht="22.95" customHeight="1" x14ac:dyDescent="0.25">
      <c r="A1326"/>
      <c r="B1326"/>
      <c r="C1326"/>
      <c r="D1326"/>
      <c r="E1326"/>
      <c r="F1326"/>
      <c r="G1326"/>
      <c r="H1326"/>
      <c r="I1326"/>
      <c r="J1326"/>
      <c r="K1326"/>
      <c r="L1326"/>
    </row>
    <row r="1327" spans="1:12" ht="22.95" customHeight="1" x14ac:dyDescent="0.25">
      <c r="A1327"/>
      <c r="B1327"/>
      <c r="C1327"/>
      <c r="D1327"/>
      <c r="E1327"/>
      <c r="F1327"/>
      <c r="G1327"/>
      <c r="H1327"/>
      <c r="I1327"/>
      <c r="J1327"/>
      <c r="K1327"/>
      <c r="L1327"/>
    </row>
    <row r="1328" spans="1:12" ht="22.95" customHeight="1" x14ac:dyDescent="0.25">
      <c r="A1328"/>
      <c r="B1328"/>
      <c r="C1328"/>
      <c r="D1328"/>
      <c r="E1328"/>
      <c r="F1328"/>
      <c r="G1328"/>
      <c r="H1328"/>
      <c r="I1328"/>
      <c r="J1328"/>
      <c r="K1328"/>
      <c r="L1328"/>
    </row>
    <row r="1329" spans="1:12" ht="22.95" customHeight="1" x14ac:dyDescent="0.25">
      <c r="A1329"/>
      <c r="B1329"/>
      <c r="C1329"/>
      <c r="D1329"/>
      <c r="E1329"/>
      <c r="F1329"/>
      <c r="G1329"/>
      <c r="H1329"/>
      <c r="I1329"/>
      <c r="J1329"/>
      <c r="K1329"/>
      <c r="L1329"/>
    </row>
    <row r="1330" spans="1:12" ht="22.95" customHeight="1" x14ac:dyDescent="0.25">
      <c r="A1330"/>
      <c r="B1330"/>
      <c r="C1330"/>
      <c r="D1330"/>
      <c r="E1330"/>
      <c r="F1330"/>
      <c r="G1330"/>
      <c r="H1330"/>
      <c r="I1330"/>
      <c r="J1330"/>
      <c r="K1330"/>
      <c r="L1330"/>
    </row>
    <row r="1331" spans="1:12" ht="22.95" customHeight="1" x14ac:dyDescent="0.25">
      <c r="A1331"/>
      <c r="B1331"/>
      <c r="C1331"/>
      <c r="D1331"/>
      <c r="E1331"/>
      <c r="F1331"/>
      <c r="G1331"/>
      <c r="H1331"/>
      <c r="I1331"/>
      <c r="J1331"/>
      <c r="K1331"/>
      <c r="L1331"/>
    </row>
    <row r="1332" spans="1:12" ht="22.95" customHeight="1" x14ac:dyDescent="0.25">
      <c r="A1332"/>
      <c r="B1332"/>
      <c r="C1332"/>
      <c r="D1332"/>
      <c r="E1332"/>
      <c r="F1332"/>
      <c r="G1332"/>
      <c r="H1332"/>
      <c r="I1332"/>
      <c r="J1332"/>
      <c r="K1332"/>
      <c r="L1332"/>
    </row>
    <row r="1333" spans="1:12" ht="22.95" customHeight="1" x14ac:dyDescent="0.25">
      <c r="A1333"/>
      <c r="B1333"/>
      <c r="C1333"/>
      <c r="D1333"/>
      <c r="E1333"/>
      <c r="F1333"/>
      <c r="G1333"/>
      <c r="H1333"/>
      <c r="I1333"/>
      <c r="J1333"/>
      <c r="K1333"/>
      <c r="L1333"/>
    </row>
    <row r="1334" spans="1:12" ht="22.95" customHeight="1" x14ac:dyDescent="0.25">
      <c r="A1334"/>
      <c r="B1334"/>
      <c r="C1334"/>
      <c r="D1334"/>
      <c r="E1334"/>
      <c r="F1334"/>
      <c r="G1334"/>
      <c r="H1334"/>
      <c r="I1334"/>
      <c r="J1334"/>
      <c r="K1334"/>
      <c r="L1334"/>
    </row>
    <row r="1335" spans="1:12" ht="22.95" customHeight="1" x14ac:dyDescent="0.25">
      <c r="A1335"/>
      <c r="B1335"/>
      <c r="C1335"/>
      <c r="D1335"/>
      <c r="E1335"/>
      <c r="F1335"/>
      <c r="G1335"/>
      <c r="H1335"/>
      <c r="I1335"/>
      <c r="J1335"/>
      <c r="K1335"/>
      <c r="L1335"/>
    </row>
    <row r="1336" spans="1:12" ht="22.95" customHeight="1" x14ac:dyDescent="0.25">
      <c r="A1336"/>
      <c r="B1336"/>
      <c r="C1336"/>
      <c r="D1336"/>
      <c r="E1336"/>
      <c r="F1336"/>
      <c r="G1336"/>
      <c r="H1336"/>
      <c r="I1336"/>
      <c r="J1336"/>
      <c r="K1336"/>
      <c r="L1336"/>
    </row>
    <row r="1337" spans="1:12" ht="22.95" customHeight="1" x14ac:dyDescent="0.25">
      <c r="A1337"/>
      <c r="B1337"/>
      <c r="C1337"/>
      <c r="D1337"/>
      <c r="E1337"/>
      <c r="F1337"/>
      <c r="G1337"/>
      <c r="H1337"/>
      <c r="I1337"/>
      <c r="J1337"/>
      <c r="K1337"/>
      <c r="L1337"/>
    </row>
    <row r="1338" spans="1:12" ht="22.95" customHeight="1" x14ac:dyDescent="0.25">
      <c r="A1338"/>
      <c r="B1338"/>
      <c r="C1338"/>
      <c r="D1338"/>
      <c r="E1338"/>
      <c r="F1338"/>
      <c r="G1338"/>
      <c r="H1338"/>
      <c r="I1338"/>
      <c r="J1338"/>
      <c r="K1338"/>
      <c r="L1338"/>
    </row>
    <row r="1339" spans="1:12" ht="22.95" customHeight="1" x14ac:dyDescent="0.25">
      <c r="A1339"/>
      <c r="B1339"/>
      <c r="C1339"/>
      <c r="D1339"/>
      <c r="E1339"/>
      <c r="F1339"/>
      <c r="G1339"/>
      <c r="H1339"/>
      <c r="I1339"/>
      <c r="J1339"/>
      <c r="K1339"/>
      <c r="L1339"/>
    </row>
    <row r="1340" spans="1:12" ht="22.95" customHeight="1" x14ac:dyDescent="0.25">
      <c r="A1340"/>
      <c r="B1340"/>
      <c r="C1340"/>
      <c r="D1340"/>
      <c r="E1340"/>
      <c r="F1340"/>
      <c r="G1340"/>
      <c r="H1340"/>
      <c r="I1340"/>
      <c r="J1340"/>
      <c r="K1340"/>
      <c r="L1340"/>
    </row>
    <row r="1341" spans="1:12" ht="22.95" customHeight="1" x14ac:dyDescent="0.25">
      <c r="A1341"/>
      <c r="B1341"/>
      <c r="C1341"/>
      <c r="D1341"/>
      <c r="E1341"/>
      <c r="F1341"/>
      <c r="G1341"/>
      <c r="H1341"/>
      <c r="I1341"/>
      <c r="J1341"/>
      <c r="K1341"/>
      <c r="L1341"/>
    </row>
    <row r="1342" spans="1:12" ht="22.95" customHeight="1" x14ac:dyDescent="0.25">
      <c r="A1342"/>
      <c r="B1342"/>
      <c r="C1342"/>
      <c r="D1342"/>
      <c r="E1342"/>
      <c r="F1342"/>
      <c r="G1342"/>
      <c r="H1342"/>
      <c r="I1342"/>
      <c r="J1342"/>
      <c r="K1342"/>
      <c r="L1342"/>
    </row>
    <row r="1343" spans="1:12" ht="22.95" customHeight="1" x14ac:dyDescent="0.25">
      <c r="A1343"/>
      <c r="B1343"/>
      <c r="C1343"/>
      <c r="D1343"/>
      <c r="E1343"/>
      <c r="F1343"/>
      <c r="G1343"/>
      <c r="H1343"/>
      <c r="I1343"/>
      <c r="J1343"/>
      <c r="K1343"/>
      <c r="L1343"/>
    </row>
    <row r="1344" spans="1:12" ht="22.95" customHeight="1" x14ac:dyDescent="0.25">
      <c r="A1344"/>
      <c r="B1344"/>
      <c r="C1344"/>
      <c r="D1344"/>
      <c r="E1344"/>
      <c r="F1344"/>
      <c r="G1344"/>
      <c r="H1344"/>
      <c r="I1344"/>
      <c r="J1344"/>
      <c r="K1344"/>
      <c r="L1344"/>
    </row>
    <row r="1345" spans="1:12" ht="22.95" customHeight="1" x14ac:dyDescent="0.25">
      <c r="A1345"/>
      <c r="B1345"/>
      <c r="C1345"/>
      <c r="D1345"/>
      <c r="E1345"/>
      <c r="F1345"/>
      <c r="G1345"/>
      <c r="H1345"/>
      <c r="I1345"/>
      <c r="J1345"/>
      <c r="K1345"/>
      <c r="L1345"/>
    </row>
    <row r="1346" spans="1:12" ht="22.95" customHeight="1" x14ac:dyDescent="0.25">
      <c r="A1346"/>
      <c r="B1346"/>
      <c r="C1346"/>
      <c r="D1346"/>
      <c r="E1346"/>
      <c r="F1346"/>
      <c r="G1346"/>
      <c r="H1346"/>
      <c r="I1346"/>
      <c r="J1346"/>
      <c r="K1346"/>
      <c r="L1346"/>
    </row>
    <row r="1347" spans="1:12" ht="22.95" customHeight="1" x14ac:dyDescent="0.25">
      <c r="A1347"/>
      <c r="B1347"/>
      <c r="C1347"/>
      <c r="D1347"/>
      <c r="E1347"/>
      <c r="F1347"/>
      <c r="G1347"/>
      <c r="H1347"/>
      <c r="I1347"/>
      <c r="J1347"/>
      <c r="K1347"/>
      <c r="L1347"/>
    </row>
    <row r="1348" spans="1:12" ht="22.95" customHeight="1" x14ac:dyDescent="0.25">
      <c r="A1348"/>
      <c r="B1348"/>
      <c r="C1348"/>
      <c r="D1348"/>
      <c r="E1348"/>
      <c r="F1348"/>
      <c r="G1348"/>
      <c r="H1348"/>
      <c r="I1348"/>
      <c r="J1348"/>
      <c r="K1348"/>
      <c r="L1348"/>
    </row>
    <row r="1349" spans="1:12" ht="22.95" customHeight="1" x14ac:dyDescent="0.25">
      <c r="A1349"/>
      <c r="B1349"/>
      <c r="C1349"/>
      <c r="D1349"/>
      <c r="E1349"/>
      <c r="F1349"/>
      <c r="G1349"/>
      <c r="H1349"/>
      <c r="I1349"/>
      <c r="J1349"/>
      <c r="K1349"/>
      <c r="L1349"/>
    </row>
    <row r="1350" spans="1:12" ht="22.95" customHeight="1" x14ac:dyDescent="0.25">
      <c r="A1350"/>
      <c r="B1350"/>
      <c r="C1350"/>
      <c r="D1350"/>
      <c r="E1350"/>
      <c r="F1350"/>
      <c r="G1350"/>
      <c r="H1350"/>
      <c r="I1350"/>
      <c r="J1350"/>
      <c r="K1350"/>
      <c r="L1350"/>
    </row>
    <row r="1351" spans="1:12" ht="22.95" customHeight="1" x14ac:dyDescent="0.25">
      <c r="A1351"/>
      <c r="B1351"/>
      <c r="C1351"/>
      <c r="D1351"/>
      <c r="E1351"/>
      <c r="F1351"/>
      <c r="G1351"/>
      <c r="H1351"/>
      <c r="I1351"/>
      <c r="J1351"/>
      <c r="K1351"/>
      <c r="L1351"/>
    </row>
    <row r="1352" spans="1:12" ht="22.95" customHeight="1" x14ac:dyDescent="0.25">
      <c r="A1352"/>
      <c r="B1352"/>
      <c r="C1352"/>
      <c r="D1352"/>
      <c r="E1352"/>
      <c r="F1352"/>
      <c r="G1352"/>
      <c r="H1352"/>
      <c r="I1352"/>
      <c r="J1352"/>
      <c r="K1352"/>
      <c r="L1352"/>
    </row>
    <row r="1353" spans="1:12" ht="22.95" customHeight="1" x14ac:dyDescent="0.25">
      <c r="A1353"/>
      <c r="B1353"/>
      <c r="C1353"/>
      <c r="D1353"/>
      <c r="E1353"/>
      <c r="F1353"/>
      <c r="G1353"/>
      <c r="H1353"/>
      <c r="I1353"/>
      <c r="J1353"/>
      <c r="K1353"/>
      <c r="L1353"/>
    </row>
    <row r="1354" spans="1:12" ht="22.95" customHeight="1" x14ac:dyDescent="0.25">
      <c r="A1354"/>
      <c r="B1354"/>
      <c r="C1354"/>
      <c r="D1354"/>
      <c r="E1354"/>
      <c r="F1354"/>
      <c r="G1354"/>
      <c r="H1354"/>
      <c r="I1354"/>
      <c r="J1354"/>
      <c r="K1354"/>
      <c r="L1354"/>
    </row>
    <row r="1355" spans="1:12" ht="22.95" customHeight="1" x14ac:dyDescent="0.25">
      <c r="A1355"/>
      <c r="B1355"/>
      <c r="C1355"/>
      <c r="D1355"/>
      <c r="E1355"/>
      <c r="F1355"/>
      <c r="G1355"/>
      <c r="H1355"/>
      <c r="I1355"/>
      <c r="J1355"/>
      <c r="K1355"/>
      <c r="L1355"/>
    </row>
    <row r="1356" spans="1:12" ht="22.95" customHeight="1" x14ac:dyDescent="0.25">
      <c r="A1356"/>
      <c r="B1356"/>
      <c r="C1356"/>
      <c r="D1356"/>
      <c r="E1356"/>
      <c r="F1356"/>
      <c r="G1356"/>
      <c r="H1356"/>
      <c r="I1356"/>
      <c r="J1356"/>
      <c r="K1356"/>
      <c r="L1356"/>
    </row>
    <row r="1357" spans="1:12" ht="22.95" customHeight="1" x14ac:dyDescent="0.25">
      <c r="A1357"/>
      <c r="B1357"/>
      <c r="C1357"/>
      <c r="D1357"/>
      <c r="E1357"/>
      <c r="F1357"/>
      <c r="G1357"/>
      <c r="H1357"/>
      <c r="I1357"/>
      <c r="J1357"/>
      <c r="K1357"/>
      <c r="L1357"/>
    </row>
    <row r="1358" spans="1:12" ht="22.95" customHeight="1" x14ac:dyDescent="0.25">
      <c r="A1358"/>
      <c r="B1358"/>
      <c r="C1358"/>
      <c r="D1358"/>
      <c r="E1358"/>
      <c r="F1358"/>
      <c r="G1358"/>
      <c r="H1358"/>
      <c r="I1358"/>
      <c r="J1358"/>
      <c r="K1358"/>
      <c r="L1358"/>
    </row>
    <row r="1359" spans="1:12" ht="22.95" customHeight="1" x14ac:dyDescent="0.25">
      <c r="A1359"/>
      <c r="B1359"/>
      <c r="C1359"/>
      <c r="D1359"/>
      <c r="E1359"/>
      <c r="F1359"/>
      <c r="G1359"/>
      <c r="H1359"/>
      <c r="I1359"/>
      <c r="J1359"/>
      <c r="K1359"/>
      <c r="L1359"/>
    </row>
    <row r="1360" spans="1:12" ht="21" customHeight="1" x14ac:dyDescent="0.25">
      <c r="A1360"/>
      <c r="B1360"/>
      <c r="C1360"/>
      <c r="D1360"/>
      <c r="E1360"/>
      <c r="F1360"/>
      <c r="G1360"/>
      <c r="H1360"/>
      <c r="I1360"/>
      <c r="J1360"/>
      <c r="K1360"/>
      <c r="L1360"/>
    </row>
    <row r="1361" spans="1:12" ht="21" customHeight="1" x14ac:dyDescent="0.25">
      <c r="A1361"/>
      <c r="B1361"/>
      <c r="C1361"/>
      <c r="D1361"/>
      <c r="E1361"/>
      <c r="F1361"/>
      <c r="G1361"/>
      <c r="H1361"/>
      <c r="I1361"/>
      <c r="J1361"/>
      <c r="K1361"/>
      <c r="L1361"/>
    </row>
    <row r="1362" spans="1:12" ht="100.2" customHeight="1" x14ac:dyDescent="0.25">
      <c r="A1362"/>
      <c r="B1362"/>
      <c r="C1362"/>
      <c r="D1362"/>
      <c r="E1362"/>
      <c r="F1362"/>
      <c r="G1362"/>
      <c r="H1362"/>
      <c r="I1362"/>
      <c r="J1362"/>
      <c r="K1362"/>
      <c r="L1362"/>
    </row>
    <row r="1363" spans="1:12" ht="19.95" customHeight="1" x14ac:dyDescent="0.25">
      <c r="A1363"/>
      <c r="B1363"/>
      <c r="C1363"/>
      <c r="D1363"/>
      <c r="E1363"/>
      <c r="F1363"/>
      <c r="G1363"/>
      <c r="H1363"/>
      <c r="I1363"/>
      <c r="J1363"/>
      <c r="K1363"/>
      <c r="L1363"/>
    </row>
    <row r="1364" spans="1:12" ht="22.95" customHeight="1" x14ac:dyDescent="0.25">
      <c r="A1364"/>
      <c r="B1364"/>
      <c r="C1364"/>
      <c r="D1364"/>
      <c r="E1364"/>
      <c r="F1364"/>
      <c r="G1364"/>
      <c r="H1364"/>
      <c r="I1364"/>
      <c r="J1364"/>
      <c r="K1364"/>
      <c r="L1364"/>
    </row>
    <row r="1365" spans="1:12" ht="22.95" customHeight="1" x14ac:dyDescent="0.25">
      <c r="A1365"/>
      <c r="B1365"/>
      <c r="C1365"/>
      <c r="D1365"/>
      <c r="E1365"/>
      <c r="F1365"/>
      <c r="G1365"/>
      <c r="H1365"/>
      <c r="I1365"/>
      <c r="J1365"/>
      <c r="K1365"/>
      <c r="L1365"/>
    </row>
    <row r="1366" spans="1:12" ht="22.95" customHeight="1" x14ac:dyDescent="0.25">
      <c r="A1366"/>
      <c r="B1366"/>
      <c r="C1366"/>
      <c r="D1366"/>
      <c r="E1366"/>
      <c r="F1366"/>
      <c r="G1366"/>
      <c r="H1366"/>
      <c r="I1366"/>
      <c r="J1366"/>
      <c r="K1366"/>
      <c r="L1366"/>
    </row>
    <row r="1367" spans="1:12" ht="22.95" customHeight="1" x14ac:dyDescent="0.25">
      <c r="A1367"/>
      <c r="B1367"/>
      <c r="C1367"/>
      <c r="D1367"/>
      <c r="E1367"/>
      <c r="F1367"/>
      <c r="G1367"/>
      <c r="H1367"/>
      <c r="I1367"/>
      <c r="J1367"/>
      <c r="K1367"/>
      <c r="L1367"/>
    </row>
    <row r="1368" spans="1:12" ht="22.95" customHeight="1" x14ac:dyDescent="0.25">
      <c r="A1368"/>
      <c r="B1368"/>
      <c r="C1368"/>
      <c r="D1368"/>
      <c r="E1368"/>
      <c r="F1368"/>
      <c r="G1368"/>
      <c r="H1368"/>
      <c r="I1368"/>
      <c r="J1368"/>
      <c r="K1368"/>
      <c r="L1368"/>
    </row>
    <row r="1369" spans="1:12" ht="22.95" customHeight="1" x14ac:dyDescent="0.25">
      <c r="A1369"/>
      <c r="B1369"/>
      <c r="C1369"/>
      <c r="D1369"/>
      <c r="E1369"/>
      <c r="F1369"/>
      <c r="G1369"/>
      <c r="H1369"/>
      <c r="I1369"/>
      <c r="J1369"/>
      <c r="K1369"/>
      <c r="L1369"/>
    </row>
    <row r="1370" spans="1:12" ht="22.95" customHeight="1" x14ac:dyDescent="0.25">
      <c r="A1370"/>
      <c r="B1370"/>
      <c r="C1370"/>
      <c r="D1370"/>
      <c r="E1370"/>
      <c r="F1370"/>
      <c r="G1370"/>
      <c r="H1370"/>
      <c r="I1370"/>
      <c r="J1370"/>
      <c r="K1370"/>
      <c r="L1370"/>
    </row>
    <row r="1371" spans="1:12" ht="22.95" customHeight="1" x14ac:dyDescent="0.25">
      <c r="A1371"/>
      <c r="B1371"/>
      <c r="C1371"/>
      <c r="D1371"/>
      <c r="E1371"/>
      <c r="F1371"/>
      <c r="G1371"/>
      <c r="H1371"/>
      <c r="I1371"/>
      <c r="J1371"/>
      <c r="K1371"/>
      <c r="L1371"/>
    </row>
    <row r="1372" spans="1:12" ht="22.95" customHeight="1" x14ac:dyDescent="0.25">
      <c r="A1372"/>
      <c r="B1372"/>
      <c r="C1372"/>
      <c r="D1372"/>
      <c r="E1372"/>
      <c r="F1372"/>
      <c r="G1372"/>
      <c r="H1372"/>
      <c r="I1372"/>
      <c r="J1372"/>
      <c r="K1372"/>
      <c r="L1372"/>
    </row>
    <row r="1373" spans="1:12" ht="22.95" customHeight="1" x14ac:dyDescent="0.25">
      <c r="A1373"/>
      <c r="B1373"/>
      <c r="C1373"/>
      <c r="D1373"/>
      <c r="E1373"/>
      <c r="F1373"/>
      <c r="G1373"/>
      <c r="H1373"/>
      <c r="I1373"/>
      <c r="J1373"/>
      <c r="K1373"/>
      <c r="L1373"/>
    </row>
    <row r="1374" spans="1:12" ht="22.95" customHeight="1" x14ac:dyDescent="0.25">
      <c r="A1374"/>
      <c r="B1374"/>
      <c r="C1374"/>
      <c r="D1374"/>
      <c r="E1374"/>
      <c r="F1374"/>
      <c r="G1374"/>
      <c r="H1374"/>
      <c r="I1374"/>
      <c r="J1374"/>
      <c r="K1374"/>
      <c r="L1374"/>
    </row>
    <row r="1375" spans="1:12" ht="22.95" customHeight="1" x14ac:dyDescent="0.25">
      <c r="A1375"/>
      <c r="B1375"/>
      <c r="C1375"/>
      <c r="D1375"/>
      <c r="E1375"/>
      <c r="F1375"/>
      <c r="G1375"/>
      <c r="H1375"/>
      <c r="I1375"/>
      <c r="J1375"/>
      <c r="K1375"/>
      <c r="L1375"/>
    </row>
    <row r="1376" spans="1:12" ht="22.95" customHeight="1" x14ac:dyDescent="0.25">
      <c r="A1376"/>
      <c r="B1376"/>
      <c r="C1376"/>
      <c r="D1376"/>
      <c r="E1376"/>
      <c r="F1376"/>
      <c r="G1376"/>
      <c r="H1376"/>
      <c r="I1376"/>
      <c r="J1376"/>
      <c r="K1376"/>
      <c r="L1376"/>
    </row>
    <row r="1377" spans="1:12" ht="22.95" customHeight="1" x14ac:dyDescent="0.25">
      <c r="A1377"/>
      <c r="B1377"/>
      <c r="C1377"/>
      <c r="D1377"/>
      <c r="E1377"/>
      <c r="F1377"/>
      <c r="G1377"/>
      <c r="H1377"/>
      <c r="I1377"/>
      <c r="J1377"/>
      <c r="K1377"/>
      <c r="L1377"/>
    </row>
    <row r="1378" spans="1:12" ht="22.95" customHeight="1" x14ac:dyDescent="0.25">
      <c r="A1378"/>
      <c r="B1378"/>
      <c r="C1378"/>
      <c r="D1378"/>
      <c r="E1378"/>
      <c r="F1378"/>
      <c r="G1378"/>
      <c r="H1378"/>
      <c r="I1378"/>
      <c r="J1378"/>
      <c r="K1378"/>
      <c r="L1378"/>
    </row>
    <row r="1379" spans="1:12" ht="22.95" customHeight="1" x14ac:dyDescent="0.25">
      <c r="A1379"/>
      <c r="B1379"/>
      <c r="C1379"/>
      <c r="D1379"/>
      <c r="E1379"/>
      <c r="F1379"/>
      <c r="G1379"/>
      <c r="H1379"/>
      <c r="I1379"/>
      <c r="J1379"/>
      <c r="K1379"/>
      <c r="L1379"/>
    </row>
    <row r="1380" spans="1:12" ht="22.95" customHeight="1" x14ac:dyDescent="0.25">
      <c r="A1380"/>
      <c r="B1380"/>
      <c r="C1380"/>
      <c r="D1380"/>
      <c r="E1380"/>
      <c r="F1380"/>
      <c r="G1380"/>
      <c r="H1380"/>
      <c r="I1380"/>
      <c r="J1380"/>
      <c r="K1380"/>
      <c r="L1380"/>
    </row>
    <row r="1381" spans="1:12" ht="22.95" customHeight="1" x14ac:dyDescent="0.25">
      <c r="A1381"/>
      <c r="B1381"/>
      <c r="C1381"/>
      <c r="D1381"/>
      <c r="E1381"/>
      <c r="F1381"/>
      <c r="G1381"/>
      <c r="H1381"/>
      <c r="I1381"/>
      <c r="J1381"/>
      <c r="K1381"/>
      <c r="L1381"/>
    </row>
    <row r="1382" spans="1:12" ht="22.95" customHeight="1" x14ac:dyDescent="0.25">
      <c r="A1382"/>
      <c r="B1382"/>
      <c r="C1382"/>
      <c r="D1382"/>
      <c r="E1382"/>
      <c r="F1382"/>
      <c r="G1382"/>
      <c r="H1382"/>
      <c r="I1382"/>
      <c r="J1382"/>
      <c r="K1382"/>
      <c r="L1382"/>
    </row>
    <row r="1383" spans="1:12" ht="22.95" customHeight="1" x14ac:dyDescent="0.25">
      <c r="A1383"/>
      <c r="B1383"/>
      <c r="C1383"/>
      <c r="D1383"/>
      <c r="E1383"/>
      <c r="F1383"/>
      <c r="G1383"/>
      <c r="H1383"/>
      <c r="I1383"/>
      <c r="J1383"/>
      <c r="K1383"/>
      <c r="L1383"/>
    </row>
    <row r="1384" spans="1:12" ht="22.95" customHeight="1" x14ac:dyDescent="0.25">
      <c r="A1384"/>
      <c r="B1384"/>
      <c r="C1384"/>
      <c r="D1384"/>
      <c r="E1384"/>
      <c r="F1384"/>
      <c r="G1384"/>
      <c r="H1384"/>
      <c r="I1384"/>
      <c r="J1384"/>
      <c r="K1384"/>
      <c r="L1384"/>
    </row>
    <row r="1385" spans="1:12" ht="22.95" customHeight="1" x14ac:dyDescent="0.25">
      <c r="A1385"/>
      <c r="B1385"/>
      <c r="C1385"/>
      <c r="D1385"/>
      <c r="E1385"/>
      <c r="F1385"/>
      <c r="G1385"/>
      <c r="H1385"/>
      <c r="I1385"/>
      <c r="J1385"/>
      <c r="K1385"/>
      <c r="L1385"/>
    </row>
    <row r="1386" spans="1:12" ht="22.95" customHeight="1" x14ac:dyDescent="0.25">
      <c r="A1386"/>
      <c r="B1386"/>
      <c r="C1386"/>
      <c r="D1386"/>
      <c r="E1386"/>
      <c r="F1386"/>
      <c r="G1386"/>
      <c r="H1386"/>
      <c r="I1386"/>
      <c r="J1386"/>
      <c r="K1386"/>
      <c r="L1386"/>
    </row>
    <row r="1387" spans="1:12" ht="22.95" customHeight="1" x14ac:dyDescent="0.25">
      <c r="A1387"/>
      <c r="B1387"/>
      <c r="C1387"/>
      <c r="D1387"/>
      <c r="E1387"/>
      <c r="F1387"/>
      <c r="G1387"/>
      <c r="H1387"/>
      <c r="I1387"/>
      <c r="J1387"/>
      <c r="K1387"/>
      <c r="L1387"/>
    </row>
    <row r="1388" spans="1:12" ht="22.95" customHeight="1" x14ac:dyDescent="0.25">
      <c r="A1388"/>
      <c r="B1388"/>
      <c r="C1388"/>
      <c r="D1388"/>
      <c r="E1388"/>
      <c r="F1388"/>
      <c r="G1388"/>
      <c r="H1388"/>
      <c r="I1388"/>
      <c r="J1388"/>
      <c r="K1388"/>
      <c r="L1388"/>
    </row>
    <row r="1389" spans="1:12" ht="22.95" customHeight="1" x14ac:dyDescent="0.25">
      <c r="A1389"/>
      <c r="B1389"/>
      <c r="C1389"/>
      <c r="D1389"/>
      <c r="E1389"/>
      <c r="F1389"/>
      <c r="G1389"/>
      <c r="H1389"/>
      <c r="I1389"/>
      <c r="J1389"/>
      <c r="K1389"/>
      <c r="L1389"/>
    </row>
    <row r="1390" spans="1:12" ht="22.95" customHeight="1" x14ac:dyDescent="0.25">
      <c r="A1390"/>
      <c r="B1390"/>
      <c r="C1390"/>
      <c r="D1390"/>
      <c r="E1390"/>
      <c r="F1390"/>
      <c r="G1390"/>
      <c r="H1390"/>
      <c r="I1390"/>
      <c r="J1390"/>
      <c r="K1390"/>
      <c r="L1390"/>
    </row>
    <row r="1391" spans="1:12" ht="22.95" customHeight="1" x14ac:dyDescent="0.25">
      <c r="A1391"/>
      <c r="B1391"/>
      <c r="C1391"/>
      <c r="D1391"/>
      <c r="E1391"/>
      <c r="F1391"/>
      <c r="G1391"/>
      <c r="H1391"/>
      <c r="I1391"/>
      <c r="J1391"/>
      <c r="K1391"/>
      <c r="L1391"/>
    </row>
    <row r="1392" spans="1:12" ht="22.95" customHeight="1" x14ac:dyDescent="0.25">
      <c r="A1392"/>
      <c r="B1392"/>
      <c r="C1392"/>
      <c r="D1392"/>
      <c r="E1392"/>
      <c r="F1392"/>
      <c r="G1392"/>
      <c r="H1392"/>
      <c r="I1392"/>
      <c r="J1392"/>
      <c r="K1392"/>
      <c r="L1392"/>
    </row>
    <row r="1393" spans="1:12" ht="22.95" customHeight="1" x14ac:dyDescent="0.25">
      <c r="A1393"/>
      <c r="B1393"/>
      <c r="C1393"/>
      <c r="D1393"/>
      <c r="E1393"/>
      <c r="F1393"/>
      <c r="G1393"/>
      <c r="H1393"/>
      <c r="I1393"/>
      <c r="J1393"/>
      <c r="K1393"/>
      <c r="L1393"/>
    </row>
    <row r="1394" spans="1:12" ht="22.95" customHeight="1" x14ac:dyDescent="0.25">
      <c r="A1394"/>
      <c r="B1394"/>
      <c r="C1394"/>
      <c r="D1394"/>
      <c r="E1394"/>
      <c r="F1394"/>
      <c r="G1394"/>
      <c r="H1394"/>
      <c r="I1394"/>
      <c r="J1394"/>
      <c r="K1394"/>
      <c r="L1394"/>
    </row>
    <row r="1395" spans="1:12" ht="22.95" customHeight="1" x14ac:dyDescent="0.25">
      <c r="A1395"/>
      <c r="B1395"/>
      <c r="C1395"/>
      <c r="D1395"/>
      <c r="E1395"/>
      <c r="F1395"/>
      <c r="G1395"/>
      <c r="H1395"/>
      <c r="I1395"/>
      <c r="J1395"/>
      <c r="K1395"/>
      <c r="L1395"/>
    </row>
    <row r="1396" spans="1:12" ht="22.95" customHeight="1" x14ac:dyDescent="0.25">
      <c r="A1396"/>
      <c r="B1396"/>
      <c r="C1396"/>
      <c r="D1396"/>
      <c r="E1396"/>
      <c r="F1396"/>
      <c r="G1396"/>
      <c r="H1396"/>
      <c r="I1396"/>
      <c r="J1396"/>
      <c r="K1396"/>
      <c r="L1396"/>
    </row>
    <row r="1397" spans="1:12" ht="22.95" customHeight="1" x14ac:dyDescent="0.25">
      <c r="A1397"/>
      <c r="B1397"/>
      <c r="C1397"/>
      <c r="D1397"/>
      <c r="E1397"/>
      <c r="F1397"/>
      <c r="G1397"/>
      <c r="H1397"/>
      <c r="I1397"/>
      <c r="J1397"/>
      <c r="K1397"/>
      <c r="L1397"/>
    </row>
    <row r="1398" spans="1:12" ht="22.95" customHeight="1" x14ac:dyDescent="0.25">
      <c r="A1398"/>
      <c r="B1398"/>
      <c r="C1398"/>
      <c r="D1398"/>
      <c r="E1398"/>
      <c r="F1398"/>
      <c r="G1398"/>
      <c r="H1398"/>
      <c r="I1398"/>
      <c r="J1398"/>
      <c r="K1398"/>
      <c r="L1398"/>
    </row>
    <row r="1399" spans="1:12" ht="22.95" customHeight="1" x14ac:dyDescent="0.25">
      <c r="A1399"/>
      <c r="B1399"/>
      <c r="C1399"/>
      <c r="D1399"/>
      <c r="E1399"/>
      <c r="F1399"/>
      <c r="G1399"/>
      <c r="H1399"/>
      <c r="I1399"/>
      <c r="J1399"/>
      <c r="K1399"/>
      <c r="L1399"/>
    </row>
    <row r="1400" spans="1:12" ht="22.95" customHeight="1" x14ac:dyDescent="0.25">
      <c r="A1400"/>
      <c r="B1400"/>
      <c r="C1400"/>
      <c r="D1400"/>
      <c r="E1400"/>
      <c r="F1400"/>
      <c r="G1400"/>
      <c r="H1400"/>
      <c r="I1400"/>
      <c r="J1400"/>
      <c r="K1400"/>
      <c r="L1400"/>
    </row>
    <row r="1401" spans="1:12" ht="22.95" customHeight="1" x14ac:dyDescent="0.25">
      <c r="A1401"/>
      <c r="B1401"/>
      <c r="C1401"/>
      <c r="D1401"/>
      <c r="E1401"/>
      <c r="F1401"/>
      <c r="G1401"/>
      <c r="H1401"/>
      <c r="I1401"/>
      <c r="J1401"/>
      <c r="K1401"/>
      <c r="L1401"/>
    </row>
    <row r="1402" spans="1:12" ht="22.95" customHeight="1" x14ac:dyDescent="0.25">
      <c r="A1402"/>
      <c r="B1402"/>
      <c r="C1402"/>
      <c r="D1402"/>
      <c r="E1402"/>
      <c r="F1402"/>
      <c r="G1402"/>
      <c r="H1402"/>
      <c r="I1402"/>
      <c r="J1402"/>
      <c r="K1402"/>
      <c r="L1402"/>
    </row>
    <row r="1403" spans="1:12" ht="22.95" customHeight="1" x14ac:dyDescent="0.25">
      <c r="A1403"/>
      <c r="B1403"/>
      <c r="C1403"/>
      <c r="D1403"/>
      <c r="E1403"/>
      <c r="F1403"/>
      <c r="G1403"/>
      <c r="H1403"/>
      <c r="I1403"/>
      <c r="J1403"/>
      <c r="K1403"/>
      <c r="L1403"/>
    </row>
    <row r="1404" spans="1:12" ht="22.95" customHeight="1" x14ac:dyDescent="0.25">
      <c r="A1404"/>
      <c r="B1404"/>
      <c r="C1404"/>
      <c r="D1404"/>
      <c r="E1404"/>
      <c r="F1404"/>
      <c r="G1404"/>
      <c r="H1404"/>
      <c r="I1404"/>
      <c r="J1404"/>
      <c r="K1404"/>
      <c r="L1404"/>
    </row>
    <row r="1405" spans="1:12" ht="22.95" customHeight="1" x14ac:dyDescent="0.25">
      <c r="A1405"/>
      <c r="B1405"/>
      <c r="C1405"/>
      <c r="D1405"/>
      <c r="E1405"/>
      <c r="F1405"/>
      <c r="G1405"/>
      <c r="H1405"/>
      <c r="I1405"/>
      <c r="J1405"/>
      <c r="K1405"/>
      <c r="L1405"/>
    </row>
    <row r="1406" spans="1:12" ht="22.95" customHeight="1" x14ac:dyDescent="0.25">
      <c r="A1406"/>
      <c r="B1406"/>
      <c r="C1406"/>
      <c r="D1406"/>
      <c r="E1406"/>
      <c r="F1406"/>
      <c r="G1406"/>
      <c r="H1406"/>
      <c r="I1406"/>
      <c r="J1406"/>
      <c r="K1406"/>
      <c r="L1406"/>
    </row>
    <row r="1407" spans="1:12" ht="22.95" customHeight="1" x14ac:dyDescent="0.25">
      <c r="A1407"/>
      <c r="B1407"/>
      <c r="C1407"/>
      <c r="D1407"/>
      <c r="E1407"/>
      <c r="F1407"/>
      <c r="G1407"/>
      <c r="H1407"/>
      <c r="I1407"/>
      <c r="J1407"/>
      <c r="K1407"/>
      <c r="L1407"/>
    </row>
    <row r="1408" spans="1:12" ht="22.95" customHeight="1" x14ac:dyDescent="0.25">
      <c r="A1408"/>
      <c r="B1408"/>
      <c r="C1408"/>
      <c r="D1408"/>
      <c r="E1408"/>
      <c r="F1408"/>
      <c r="G1408"/>
      <c r="H1408"/>
      <c r="I1408"/>
      <c r="J1408"/>
      <c r="K1408"/>
      <c r="L1408"/>
    </row>
    <row r="1409" spans="1:12" ht="22.95" customHeight="1" x14ac:dyDescent="0.25">
      <c r="A1409"/>
      <c r="B1409"/>
      <c r="C1409"/>
      <c r="D1409"/>
      <c r="E1409"/>
      <c r="F1409"/>
      <c r="G1409"/>
      <c r="H1409"/>
      <c r="I1409"/>
      <c r="J1409"/>
      <c r="K1409"/>
      <c r="L1409"/>
    </row>
    <row r="1410" spans="1:12" ht="22.95" customHeight="1" x14ac:dyDescent="0.25">
      <c r="A1410"/>
      <c r="B1410"/>
      <c r="C1410"/>
      <c r="D1410"/>
      <c r="E1410"/>
      <c r="F1410"/>
      <c r="G1410"/>
      <c r="H1410"/>
      <c r="I1410"/>
      <c r="J1410"/>
      <c r="K1410"/>
      <c r="L1410"/>
    </row>
    <row r="1411" spans="1:12" ht="22.95" customHeight="1" x14ac:dyDescent="0.25">
      <c r="A1411"/>
      <c r="B1411"/>
      <c r="C1411"/>
      <c r="D1411"/>
      <c r="E1411"/>
      <c r="F1411"/>
      <c r="G1411"/>
      <c r="H1411"/>
      <c r="I1411"/>
      <c r="J1411"/>
      <c r="K1411"/>
      <c r="L1411"/>
    </row>
    <row r="1412" spans="1:12" ht="22.95" customHeight="1" x14ac:dyDescent="0.25">
      <c r="A1412"/>
      <c r="B1412"/>
      <c r="C1412"/>
      <c r="D1412"/>
      <c r="E1412"/>
      <c r="F1412"/>
      <c r="G1412"/>
      <c r="H1412"/>
      <c r="I1412"/>
      <c r="J1412"/>
      <c r="K1412"/>
      <c r="L1412"/>
    </row>
    <row r="1413" spans="1:12" ht="22.95" customHeight="1" x14ac:dyDescent="0.25">
      <c r="A1413"/>
      <c r="B1413"/>
      <c r="C1413"/>
      <c r="D1413"/>
      <c r="E1413"/>
      <c r="F1413"/>
      <c r="G1413"/>
      <c r="H1413"/>
      <c r="I1413"/>
      <c r="J1413"/>
      <c r="K1413"/>
      <c r="L1413"/>
    </row>
    <row r="1414" spans="1:12" ht="22.95" customHeight="1" x14ac:dyDescent="0.25">
      <c r="A1414"/>
      <c r="B1414"/>
      <c r="C1414"/>
      <c r="D1414"/>
      <c r="E1414"/>
      <c r="F1414"/>
      <c r="G1414"/>
      <c r="H1414"/>
      <c r="I1414"/>
      <c r="J1414"/>
      <c r="K1414"/>
      <c r="L1414"/>
    </row>
    <row r="1415" spans="1:12" ht="22.95" customHeight="1" x14ac:dyDescent="0.25">
      <c r="A1415"/>
      <c r="B1415"/>
      <c r="C1415"/>
      <c r="D1415"/>
      <c r="E1415"/>
      <c r="F1415"/>
      <c r="G1415"/>
      <c r="H1415"/>
      <c r="I1415"/>
      <c r="J1415"/>
      <c r="K1415"/>
      <c r="L1415"/>
    </row>
    <row r="1416" spans="1:12" ht="22.95" customHeight="1" x14ac:dyDescent="0.25">
      <c r="A1416"/>
      <c r="B1416"/>
      <c r="C1416"/>
      <c r="D1416"/>
      <c r="E1416"/>
      <c r="F1416"/>
      <c r="G1416"/>
      <c r="H1416"/>
      <c r="I1416"/>
      <c r="J1416"/>
      <c r="K1416"/>
      <c r="L1416"/>
    </row>
    <row r="1417" spans="1:12" ht="22.95" customHeight="1" x14ac:dyDescent="0.25">
      <c r="A1417"/>
      <c r="B1417"/>
      <c r="C1417"/>
      <c r="D1417"/>
      <c r="E1417"/>
      <c r="F1417"/>
      <c r="G1417"/>
      <c r="H1417"/>
      <c r="I1417"/>
      <c r="J1417"/>
      <c r="K1417"/>
      <c r="L1417"/>
    </row>
    <row r="1418" spans="1:12" ht="22.95" customHeight="1" x14ac:dyDescent="0.25">
      <c r="A1418"/>
      <c r="B1418"/>
      <c r="C1418"/>
      <c r="D1418"/>
      <c r="E1418"/>
      <c r="F1418"/>
      <c r="G1418"/>
      <c r="H1418"/>
      <c r="I1418"/>
      <c r="J1418"/>
      <c r="K1418"/>
      <c r="L1418"/>
    </row>
    <row r="1419" spans="1:12" ht="22.95" customHeight="1" x14ac:dyDescent="0.25">
      <c r="A1419"/>
      <c r="B1419"/>
      <c r="C1419"/>
      <c r="D1419"/>
      <c r="E1419"/>
      <c r="F1419"/>
      <c r="G1419"/>
      <c r="H1419"/>
      <c r="I1419"/>
      <c r="J1419"/>
      <c r="K1419"/>
      <c r="L1419"/>
    </row>
    <row r="1420" spans="1:12" ht="22.95" customHeight="1" x14ac:dyDescent="0.25">
      <c r="A1420"/>
      <c r="B1420"/>
      <c r="C1420"/>
      <c r="D1420"/>
      <c r="E1420"/>
      <c r="F1420"/>
      <c r="G1420"/>
      <c r="H1420"/>
      <c r="I1420"/>
      <c r="J1420"/>
      <c r="K1420"/>
      <c r="L1420"/>
    </row>
    <row r="1421" spans="1:12" ht="22.95" customHeight="1" x14ac:dyDescent="0.25">
      <c r="A1421"/>
      <c r="B1421"/>
      <c r="C1421"/>
      <c r="D1421"/>
      <c r="E1421"/>
      <c r="F1421"/>
      <c r="G1421"/>
      <c r="H1421"/>
      <c r="I1421"/>
      <c r="J1421"/>
      <c r="K1421"/>
      <c r="L1421"/>
    </row>
    <row r="1422" spans="1:12" ht="22.95" customHeight="1" x14ac:dyDescent="0.25">
      <c r="A1422"/>
      <c r="B1422"/>
      <c r="C1422"/>
      <c r="D1422"/>
      <c r="E1422"/>
      <c r="F1422"/>
      <c r="G1422"/>
      <c r="H1422"/>
      <c r="I1422"/>
      <c r="J1422"/>
      <c r="K1422"/>
      <c r="L1422"/>
    </row>
    <row r="1423" spans="1:12" ht="22.95" customHeight="1" x14ac:dyDescent="0.25">
      <c r="A1423"/>
      <c r="B1423"/>
      <c r="C1423"/>
      <c r="D1423"/>
      <c r="E1423"/>
      <c r="F1423"/>
      <c r="G1423"/>
      <c r="H1423"/>
      <c r="I1423"/>
      <c r="J1423"/>
      <c r="K1423"/>
      <c r="L1423"/>
    </row>
    <row r="1424" spans="1:12" ht="22.95" customHeight="1" x14ac:dyDescent="0.25">
      <c r="A1424"/>
      <c r="B1424"/>
      <c r="C1424"/>
      <c r="D1424"/>
      <c r="E1424"/>
      <c r="F1424"/>
      <c r="G1424"/>
      <c r="H1424"/>
      <c r="I1424"/>
      <c r="J1424"/>
      <c r="K1424"/>
      <c r="L1424"/>
    </row>
    <row r="1425" spans="1:12" ht="21" customHeight="1" x14ac:dyDescent="0.25">
      <c r="A1425"/>
      <c r="B1425"/>
      <c r="C1425"/>
      <c r="D1425"/>
      <c r="E1425"/>
      <c r="F1425"/>
      <c r="G1425"/>
      <c r="H1425"/>
      <c r="I1425"/>
      <c r="J1425"/>
      <c r="K1425"/>
      <c r="L1425"/>
    </row>
    <row r="1426" spans="1:12" ht="21" customHeight="1" x14ac:dyDescent="0.25">
      <c r="A1426"/>
      <c r="B1426"/>
      <c r="C1426"/>
      <c r="D1426"/>
      <c r="E1426"/>
      <c r="F1426"/>
      <c r="G1426"/>
      <c r="H1426"/>
      <c r="I1426"/>
      <c r="J1426"/>
      <c r="K1426"/>
      <c r="L1426"/>
    </row>
    <row r="1427" spans="1:12" ht="100.2" customHeight="1" x14ac:dyDescent="0.25">
      <c r="A1427"/>
      <c r="B1427"/>
      <c r="C1427"/>
      <c r="D1427"/>
      <c r="E1427"/>
      <c r="F1427"/>
      <c r="G1427"/>
      <c r="H1427"/>
      <c r="I1427"/>
      <c r="J1427"/>
      <c r="K1427"/>
      <c r="L1427"/>
    </row>
    <row r="1428" spans="1:12" ht="19.95" customHeight="1" x14ac:dyDescent="0.25">
      <c r="A1428"/>
      <c r="B1428"/>
      <c r="C1428"/>
      <c r="D1428"/>
      <c r="E1428"/>
      <c r="F1428"/>
      <c r="G1428"/>
      <c r="H1428"/>
      <c r="I1428"/>
      <c r="J1428"/>
      <c r="K1428"/>
      <c r="L1428"/>
    </row>
    <row r="1429" spans="1:12" ht="22.95" customHeight="1" x14ac:dyDescent="0.25">
      <c r="A1429"/>
      <c r="B1429"/>
      <c r="C1429"/>
      <c r="D1429"/>
      <c r="E1429"/>
      <c r="F1429"/>
      <c r="G1429"/>
      <c r="H1429"/>
      <c r="I1429"/>
      <c r="J1429"/>
      <c r="K1429"/>
      <c r="L1429"/>
    </row>
    <row r="1430" spans="1:12" ht="22.95" customHeight="1" x14ac:dyDescent="0.25">
      <c r="A1430"/>
      <c r="B1430"/>
      <c r="C1430"/>
      <c r="D1430"/>
      <c r="E1430"/>
      <c r="F1430"/>
      <c r="G1430"/>
      <c r="H1430"/>
      <c r="I1430"/>
      <c r="J1430"/>
      <c r="K1430"/>
      <c r="L1430"/>
    </row>
    <row r="1431" spans="1:12" ht="22.95" customHeight="1" x14ac:dyDescent="0.25">
      <c r="A1431"/>
      <c r="B1431"/>
      <c r="C1431"/>
      <c r="D1431"/>
      <c r="E1431"/>
      <c r="F1431"/>
      <c r="G1431"/>
      <c r="H1431"/>
      <c r="I1431"/>
      <c r="J1431"/>
      <c r="K1431"/>
      <c r="L1431"/>
    </row>
    <row r="1432" spans="1:12" ht="22.95" customHeight="1" x14ac:dyDescent="0.25">
      <c r="A1432"/>
      <c r="B1432"/>
      <c r="C1432"/>
      <c r="D1432"/>
      <c r="E1432"/>
      <c r="F1432"/>
      <c r="G1432"/>
      <c r="H1432"/>
      <c r="I1432"/>
      <c r="J1432"/>
      <c r="K1432"/>
      <c r="L1432"/>
    </row>
    <row r="1433" spans="1:12" ht="22.95" customHeight="1" x14ac:dyDescent="0.25">
      <c r="A1433"/>
      <c r="B1433"/>
      <c r="C1433"/>
      <c r="D1433"/>
      <c r="E1433"/>
      <c r="F1433"/>
      <c r="G1433"/>
      <c r="H1433"/>
      <c r="I1433"/>
      <c r="J1433"/>
      <c r="K1433"/>
      <c r="L1433"/>
    </row>
    <row r="1434" spans="1:12" ht="22.95" customHeight="1" x14ac:dyDescent="0.25">
      <c r="A1434"/>
      <c r="B1434"/>
      <c r="C1434"/>
      <c r="D1434"/>
      <c r="E1434"/>
      <c r="F1434"/>
      <c r="G1434"/>
      <c r="H1434"/>
      <c r="I1434"/>
      <c r="J1434"/>
      <c r="K1434"/>
      <c r="L1434"/>
    </row>
    <row r="1435" spans="1:12" ht="22.95" customHeight="1" x14ac:dyDescent="0.25">
      <c r="A1435"/>
      <c r="B1435"/>
      <c r="C1435"/>
      <c r="D1435"/>
      <c r="E1435"/>
      <c r="F1435"/>
      <c r="G1435"/>
      <c r="H1435"/>
      <c r="I1435"/>
      <c r="J1435"/>
      <c r="K1435"/>
      <c r="L1435"/>
    </row>
    <row r="1436" spans="1:12" ht="22.95" customHeight="1" x14ac:dyDescent="0.25">
      <c r="A1436"/>
      <c r="B1436"/>
      <c r="C1436"/>
      <c r="D1436"/>
      <c r="E1436"/>
      <c r="F1436"/>
      <c r="G1436"/>
      <c r="H1436"/>
      <c r="I1436"/>
      <c r="J1436"/>
      <c r="K1436"/>
      <c r="L1436"/>
    </row>
    <row r="1437" spans="1:12" ht="22.95" customHeight="1" x14ac:dyDescent="0.25">
      <c r="A1437"/>
      <c r="B1437"/>
      <c r="C1437"/>
      <c r="D1437"/>
      <c r="E1437"/>
      <c r="F1437"/>
      <c r="G1437"/>
      <c r="H1437"/>
      <c r="I1437"/>
      <c r="J1437"/>
      <c r="K1437"/>
      <c r="L1437"/>
    </row>
    <row r="1438" spans="1:12" ht="22.95" customHeight="1" x14ac:dyDescent="0.25">
      <c r="A1438"/>
      <c r="B1438"/>
      <c r="C1438"/>
      <c r="D1438"/>
      <c r="E1438"/>
      <c r="F1438"/>
      <c r="G1438"/>
      <c r="H1438"/>
      <c r="I1438"/>
      <c r="J1438"/>
      <c r="K1438"/>
      <c r="L1438"/>
    </row>
    <row r="1439" spans="1:12" ht="22.95" customHeight="1" x14ac:dyDescent="0.25">
      <c r="A1439"/>
      <c r="B1439"/>
      <c r="C1439"/>
      <c r="D1439"/>
      <c r="E1439"/>
      <c r="F1439"/>
      <c r="G1439"/>
      <c r="H1439"/>
      <c r="I1439"/>
      <c r="J1439"/>
      <c r="K1439"/>
      <c r="L1439"/>
    </row>
    <row r="1440" spans="1:12" ht="22.95" customHeight="1" x14ac:dyDescent="0.25">
      <c r="A1440"/>
      <c r="B1440"/>
      <c r="C1440"/>
      <c r="D1440"/>
      <c r="E1440"/>
      <c r="F1440"/>
      <c r="G1440"/>
      <c r="H1440"/>
      <c r="I1440"/>
      <c r="J1440"/>
      <c r="K1440"/>
      <c r="L1440"/>
    </row>
    <row r="1441" spans="1:12" ht="22.95" customHeight="1" x14ac:dyDescent="0.25">
      <c r="A1441"/>
      <c r="B1441"/>
      <c r="C1441"/>
      <c r="D1441"/>
      <c r="E1441"/>
      <c r="F1441"/>
      <c r="G1441"/>
      <c r="H1441"/>
      <c r="I1441"/>
      <c r="J1441"/>
      <c r="K1441"/>
      <c r="L1441"/>
    </row>
    <row r="1442" spans="1:12" ht="22.95" customHeight="1" x14ac:dyDescent="0.25">
      <c r="A1442"/>
      <c r="B1442"/>
      <c r="C1442"/>
      <c r="D1442"/>
      <c r="E1442"/>
      <c r="F1442"/>
      <c r="G1442"/>
      <c r="H1442"/>
      <c r="I1442"/>
      <c r="J1442"/>
      <c r="K1442"/>
      <c r="L1442"/>
    </row>
    <row r="1443" spans="1:12" ht="22.95" customHeight="1" x14ac:dyDescent="0.25">
      <c r="A1443"/>
      <c r="B1443"/>
      <c r="C1443"/>
      <c r="D1443"/>
      <c r="E1443"/>
      <c r="F1443"/>
      <c r="G1443"/>
      <c r="H1443"/>
      <c r="I1443"/>
      <c r="J1443"/>
      <c r="K1443"/>
      <c r="L1443"/>
    </row>
    <row r="1444" spans="1:12" ht="22.95" customHeight="1" x14ac:dyDescent="0.25">
      <c r="A1444"/>
      <c r="B1444"/>
      <c r="C1444"/>
      <c r="D1444"/>
      <c r="E1444"/>
      <c r="F1444"/>
      <c r="G1444"/>
      <c r="H1444"/>
      <c r="I1444"/>
      <c r="J1444"/>
      <c r="K1444"/>
      <c r="L1444"/>
    </row>
    <row r="1445" spans="1:12" ht="22.95" customHeight="1" x14ac:dyDescent="0.25">
      <c r="A1445"/>
      <c r="B1445"/>
      <c r="C1445"/>
      <c r="D1445"/>
      <c r="E1445"/>
      <c r="F1445"/>
      <c r="G1445"/>
      <c r="H1445"/>
      <c r="I1445"/>
      <c r="J1445"/>
      <c r="K1445"/>
      <c r="L1445"/>
    </row>
    <row r="1446" spans="1:12" ht="22.95" customHeight="1" x14ac:dyDescent="0.25">
      <c r="A1446"/>
      <c r="B1446"/>
      <c r="C1446"/>
      <c r="D1446"/>
      <c r="E1446"/>
      <c r="F1446"/>
      <c r="G1446"/>
      <c r="H1446"/>
      <c r="I1446"/>
      <c r="J1446"/>
      <c r="K1446"/>
      <c r="L1446"/>
    </row>
    <row r="1447" spans="1:12" ht="22.95" customHeight="1" x14ac:dyDescent="0.25">
      <c r="A1447"/>
      <c r="B1447"/>
      <c r="C1447"/>
      <c r="D1447"/>
      <c r="E1447"/>
      <c r="F1447"/>
      <c r="G1447"/>
      <c r="H1447"/>
      <c r="I1447"/>
      <c r="J1447"/>
      <c r="K1447"/>
      <c r="L1447"/>
    </row>
    <row r="1448" spans="1:12" ht="22.95" customHeight="1" x14ac:dyDescent="0.25">
      <c r="A1448"/>
      <c r="B1448"/>
      <c r="C1448"/>
      <c r="D1448"/>
      <c r="E1448"/>
      <c r="F1448"/>
      <c r="G1448"/>
      <c r="H1448"/>
      <c r="I1448"/>
      <c r="J1448"/>
      <c r="K1448"/>
      <c r="L1448"/>
    </row>
    <row r="1449" spans="1:12" ht="22.95" customHeight="1" x14ac:dyDescent="0.25">
      <c r="A1449"/>
      <c r="B1449"/>
      <c r="C1449"/>
      <c r="D1449"/>
      <c r="E1449"/>
      <c r="F1449"/>
      <c r="G1449"/>
      <c r="H1449"/>
      <c r="I1449"/>
      <c r="J1449"/>
      <c r="K1449"/>
      <c r="L1449"/>
    </row>
    <row r="1450" spans="1:12" ht="22.95" customHeight="1" x14ac:dyDescent="0.25">
      <c r="A1450"/>
      <c r="B1450"/>
      <c r="C1450"/>
      <c r="D1450"/>
      <c r="E1450"/>
      <c r="F1450"/>
      <c r="G1450"/>
      <c r="H1450"/>
      <c r="I1450"/>
      <c r="J1450"/>
      <c r="K1450"/>
      <c r="L1450"/>
    </row>
    <row r="1451" spans="1:12" ht="22.95" customHeight="1" x14ac:dyDescent="0.25">
      <c r="A1451"/>
      <c r="B1451"/>
      <c r="C1451"/>
      <c r="D1451"/>
      <c r="E1451"/>
      <c r="F1451"/>
      <c r="G1451"/>
      <c r="H1451"/>
      <c r="I1451"/>
      <c r="J1451"/>
      <c r="K1451"/>
      <c r="L1451"/>
    </row>
    <row r="1452" spans="1:12" ht="22.95" customHeight="1" x14ac:dyDescent="0.25">
      <c r="A1452"/>
      <c r="B1452"/>
      <c r="C1452"/>
      <c r="D1452"/>
      <c r="E1452"/>
      <c r="F1452"/>
      <c r="G1452"/>
      <c r="H1452"/>
      <c r="I1452"/>
      <c r="J1452"/>
      <c r="K1452"/>
      <c r="L1452"/>
    </row>
    <row r="1453" spans="1:12" ht="22.95" customHeight="1" x14ac:dyDescent="0.25">
      <c r="A1453"/>
      <c r="B1453"/>
      <c r="C1453"/>
      <c r="D1453"/>
      <c r="E1453"/>
      <c r="F1453"/>
      <c r="G1453"/>
      <c r="H1453"/>
      <c r="I1453"/>
      <c r="J1453"/>
      <c r="K1453"/>
      <c r="L1453"/>
    </row>
    <row r="1454" spans="1:12" ht="22.95" customHeight="1" x14ac:dyDescent="0.25">
      <c r="A1454"/>
      <c r="B1454"/>
      <c r="C1454"/>
      <c r="D1454"/>
      <c r="E1454"/>
      <c r="F1454"/>
      <c r="G1454"/>
      <c r="H1454"/>
      <c r="I1454"/>
      <c r="J1454"/>
      <c r="K1454"/>
      <c r="L1454"/>
    </row>
    <row r="1455" spans="1:12" ht="22.95" customHeight="1" x14ac:dyDescent="0.25">
      <c r="A1455"/>
      <c r="B1455"/>
      <c r="C1455"/>
      <c r="D1455"/>
      <c r="E1455"/>
      <c r="F1455"/>
      <c r="G1455"/>
      <c r="H1455"/>
      <c r="I1455"/>
      <c r="J1455"/>
      <c r="K1455"/>
      <c r="L1455"/>
    </row>
    <row r="1456" spans="1:12" ht="22.95" customHeight="1" x14ac:dyDescent="0.25">
      <c r="A1456"/>
      <c r="B1456"/>
      <c r="C1456"/>
      <c r="D1456"/>
      <c r="E1456"/>
      <c r="F1456"/>
      <c r="G1456"/>
      <c r="H1456"/>
      <c r="I1456"/>
      <c r="J1456"/>
      <c r="K1456"/>
      <c r="L1456"/>
    </row>
    <row r="1457" spans="1:12" ht="22.95" customHeight="1" x14ac:dyDescent="0.25">
      <c r="A1457"/>
      <c r="B1457"/>
      <c r="C1457"/>
      <c r="D1457"/>
      <c r="E1457"/>
      <c r="F1457"/>
      <c r="G1457"/>
      <c r="H1457"/>
      <c r="I1457"/>
      <c r="J1457"/>
      <c r="K1457"/>
      <c r="L1457"/>
    </row>
    <row r="1458" spans="1:12" ht="22.95" customHeight="1" x14ac:dyDescent="0.25">
      <c r="A1458"/>
      <c r="B1458"/>
      <c r="C1458"/>
      <c r="D1458"/>
      <c r="E1458"/>
      <c r="F1458"/>
      <c r="G1458"/>
      <c r="H1458"/>
      <c r="I1458"/>
      <c r="J1458"/>
      <c r="K1458"/>
      <c r="L1458"/>
    </row>
    <row r="1459" spans="1:12" ht="22.95" customHeight="1" x14ac:dyDescent="0.25">
      <c r="A1459"/>
      <c r="B1459"/>
      <c r="C1459"/>
      <c r="D1459"/>
      <c r="E1459"/>
      <c r="F1459"/>
      <c r="G1459"/>
      <c r="H1459"/>
      <c r="I1459"/>
      <c r="J1459"/>
      <c r="K1459"/>
      <c r="L1459"/>
    </row>
    <row r="1460" spans="1:12" ht="22.95" customHeight="1" x14ac:dyDescent="0.25">
      <c r="A1460"/>
      <c r="B1460"/>
      <c r="C1460"/>
      <c r="D1460"/>
      <c r="E1460"/>
      <c r="F1460"/>
      <c r="G1460"/>
      <c r="H1460"/>
      <c r="I1460"/>
      <c r="J1460"/>
      <c r="K1460"/>
      <c r="L1460"/>
    </row>
    <row r="1461" spans="1:12" ht="22.95" customHeight="1" x14ac:dyDescent="0.25">
      <c r="A1461"/>
      <c r="B1461"/>
      <c r="C1461"/>
      <c r="D1461"/>
      <c r="E1461"/>
      <c r="F1461"/>
      <c r="G1461"/>
      <c r="H1461"/>
      <c r="I1461"/>
      <c r="J1461"/>
      <c r="K1461"/>
      <c r="L1461"/>
    </row>
    <row r="1462" spans="1:12" ht="22.95" customHeight="1" x14ac:dyDescent="0.25">
      <c r="A1462"/>
      <c r="B1462"/>
      <c r="C1462"/>
      <c r="D1462"/>
      <c r="E1462"/>
      <c r="F1462"/>
      <c r="G1462"/>
      <c r="H1462"/>
      <c r="I1462"/>
      <c r="J1462"/>
      <c r="K1462"/>
      <c r="L1462"/>
    </row>
    <row r="1463" spans="1:12" ht="22.95" customHeight="1" x14ac:dyDescent="0.25">
      <c r="A1463"/>
      <c r="B1463"/>
      <c r="C1463"/>
      <c r="D1463"/>
      <c r="E1463"/>
      <c r="F1463"/>
      <c r="G1463"/>
      <c r="H1463"/>
      <c r="I1463"/>
      <c r="J1463"/>
      <c r="K1463"/>
      <c r="L1463"/>
    </row>
    <row r="1464" spans="1:12" ht="22.95" customHeight="1" x14ac:dyDescent="0.25">
      <c r="A1464"/>
      <c r="B1464"/>
      <c r="C1464"/>
      <c r="D1464"/>
      <c r="E1464"/>
      <c r="F1464"/>
      <c r="G1464"/>
      <c r="H1464"/>
      <c r="I1464"/>
      <c r="J1464"/>
      <c r="K1464"/>
      <c r="L1464"/>
    </row>
    <row r="1465" spans="1:12" ht="22.95" customHeight="1" x14ac:dyDescent="0.25">
      <c r="A1465"/>
      <c r="B1465"/>
      <c r="C1465"/>
      <c r="D1465"/>
      <c r="E1465"/>
      <c r="F1465"/>
      <c r="G1465"/>
      <c r="H1465"/>
      <c r="I1465"/>
      <c r="J1465"/>
      <c r="K1465"/>
      <c r="L1465"/>
    </row>
    <row r="1466" spans="1:12" ht="22.95" customHeight="1" x14ac:dyDescent="0.25">
      <c r="A1466"/>
      <c r="B1466"/>
      <c r="C1466"/>
      <c r="D1466"/>
      <c r="E1466"/>
      <c r="F1466"/>
      <c r="G1466"/>
      <c r="H1466"/>
      <c r="I1466"/>
      <c r="J1466"/>
      <c r="K1466"/>
      <c r="L1466"/>
    </row>
    <row r="1467" spans="1:12" ht="22.95" customHeight="1" x14ac:dyDescent="0.25">
      <c r="A1467"/>
      <c r="B1467"/>
      <c r="C1467"/>
      <c r="D1467"/>
      <c r="E1467"/>
      <c r="F1467"/>
      <c r="G1467"/>
      <c r="H1467"/>
      <c r="I1467"/>
      <c r="J1467"/>
      <c r="K1467"/>
      <c r="L1467"/>
    </row>
    <row r="1468" spans="1:12" ht="22.95" customHeight="1" x14ac:dyDescent="0.25">
      <c r="A1468"/>
      <c r="B1468"/>
      <c r="C1468"/>
      <c r="D1468"/>
      <c r="E1468"/>
      <c r="F1468"/>
      <c r="G1468"/>
      <c r="H1468"/>
      <c r="I1468"/>
      <c r="J1468"/>
      <c r="K1468"/>
      <c r="L1468"/>
    </row>
    <row r="1469" spans="1:12" ht="22.95" customHeight="1" x14ac:dyDescent="0.25">
      <c r="A1469"/>
      <c r="B1469"/>
      <c r="C1469"/>
      <c r="D1469"/>
      <c r="E1469"/>
      <c r="F1469"/>
      <c r="G1469"/>
      <c r="H1469"/>
      <c r="I1469"/>
      <c r="J1469"/>
      <c r="K1469"/>
      <c r="L1469"/>
    </row>
    <row r="1470" spans="1:12" ht="22.95" customHeight="1" x14ac:dyDescent="0.25">
      <c r="A1470"/>
      <c r="B1470"/>
      <c r="C1470"/>
      <c r="D1470"/>
      <c r="E1470"/>
      <c r="F1470"/>
      <c r="G1470"/>
      <c r="H1470"/>
      <c r="I1470"/>
      <c r="J1470"/>
      <c r="K1470"/>
      <c r="L1470"/>
    </row>
    <row r="1471" spans="1:12" ht="22.95" customHeight="1" x14ac:dyDescent="0.25">
      <c r="A1471"/>
      <c r="B1471"/>
      <c r="C1471"/>
      <c r="D1471"/>
      <c r="E1471"/>
      <c r="F1471"/>
      <c r="G1471"/>
      <c r="H1471"/>
      <c r="I1471"/>
      <c r="J1471"/>
      <c r="K1471"/>
      <c r="L1471"/>
    </row>
    <row r="1472" spans="1:12" ht="22.95" customHeight="1" x14ac:dyDescent="0.25">
      <c r="A1472"/>
      <c r="B1472"/>
      <c r="C1472"/>
      <c r="D1472"/>
      <c r="E1472"/>
      <c r="F1472"/>
      <c r="G1472"/>
      <c r="H1472"/>
      <c r="I1472"/>
      <c r="J1472"/>
      <c r="K1472"/>
      <c r="L1472"/>
    </row>
    <row r="1473" spans="1:12" ht="22.95" customHeight="1" x14ac:dyDescent="0.25">
      <c r="A1473"/>
      <c r="B1473"/>
      <c r="C1473"/>
      <c r="D1473"/>
      <c r="E1473"/>
      <c r="F1473"/>
      <c r="G1473"/>
      <c r="H1473"/>
      <c r="I1473"/>
      <c r="J1473"/>
      <c r="K1473"/>
      <c r="L1473"/>
    </row>
    <row r="1474" spans="1:12" ht="22.95" customHeight="1" x14ac:dyDescent="0.25">
      <c r="A1474"/>
      <c r="B1474"/>
      <c r="C1474"/>
      <c r="D1474"/>
      <c r="E1474"/>
      <c r="F1474"/>
      <c r="G1474"/>
      <c r="H1474"/>
      <c r="I1474"/>
      <c r="J1474"/>
      <c r="K1474"/>
      <c r="L1474"/>
    </row>
    <row r="1475" spans="1:12" ht="22.95" customHeight="1" x14ac:dyDescent="0.25">
      <c r="A1475"/>
      <c r="B1475"/>
      <c r="C1475"/>
      <c r="D1475"/>
      <c r="E1475"/>
      <c r="F1475"/>
      <c r="G1475"/>
      <c r="H1475"/>
      <c r="I1475"/>
      <c r="J1475"/>
      <c r="K1475"/>
      <c r="L1475"/>
    </row>
    <row r="1476" spans="1:12" ht="22.95" customHeight="1" x14ac:dyDescent="0.25">
      <c r="A1476"/>
      <c r="B1476"/>
      <c r="C1476"/>
      <c r="D1476"/>
      <c r="E1476"/>
      <c r="F1476"/>
      <c r="G1476"/>
      <c r="H1476"/>
      <c r="I1476"/>
      <c r="J1476"/>
      <c r="K1476"/>
      <c r="L1476"/>
    </row>
    <row r="1477" spans="1:12" ht="22.95" customHeight="1" x14ac:dyDescent="0.25">
      <c r="A1477"/>
      <c r="B1477"/>
      <c r="C1477"/>
      <c r="D1477"/>
      <c r="E1477"/>
      <c r="F1477"/>
      <c r="G1477"/>
      <c r="H1477"/>
      <c r="I1477"/>
      <c r="J1477"/>
      <c r="K1477"/>
      <c r="L1477"/>
    </row>
    <row r="1478" spans="1:12" ht="22.95" customHeight="1" x14ac:dyDescent="0.25">
      <c r="A1478"/>
      <c r="B1478"/>
      <c r="C1478"/>
      <c r="D1478"/>
      <c r="E1478"/>
      <c r="F1478"/>
      <c r="G1478"/>
      <c r="H1478"/>
      <c r="I1478"/>
      <c r="J1478"/>
      <c r="K1478"/>
      <c r="L1478"/>
    </row>
    <row r="1479" spans="1:12" ht="22.95" customHeight="1" x14ac:dyDescent="0.25">
      <c r="A1479"/>
      <c r="B1479"/>
      <c r="C1479"/>
      <c r="D1479"/>
      <c r="E1479"/>
      <c r="F1479"/>
      <c r="G1479"/>
      <c r="H1479"/>
      <c r="I1479"/>
      <c r="J1479"/>
      <c r="K1479"/>
      <c r="L1479"/>
    </row>
    <row r="1480" spans="1:12" ht="22.95" customHeight="1" x14ac:dyDescent="0.25">
      <c r="A1480"/>
      <c r="B1480"/>
      <c r="C1480"/>
      <c r="D1480"/>
      <c r="E1480"/>
      <c r="F1480"/>
      <c r="G1480"/>
      <c r="H1480"/>
      <c r="I1480"/>
      <c r="J1480"/>
      <c r="K1480"/>
      <c r="L1480"/>
    </row>
    <row r="1481" spans="1:12" ht="22.95" customHeight="1" x14ac:dyDescent="0.25">
      <c r="A1481"/>
      <c r="B1481"/>
      <c r="C1481"/>
      <c r="D1481"/>
      <c r="E1481"/>
      <c r="F1481"/>
      <c r="G1481"/>
      <c r="H1481"/>
      <c r="I1481"/>
      <c r="J1481"/>
      <c r="K1481"/>
      <c r="L1481"/>
    </row>
    <row r="1482" spans="1:12" ht="22.95" customHeight="1" x14ac:dyDescent="0.25">
      <c r="A1482"/>
      <c r="B1482"/>
      <c r="C1482"/>
      <c r="D1482"/>
      <c r="E1482"/>
      <c r="F1482"/>
      <c r="G1482"/>
      <c r="H1482"/>
      <c r="I1482"/>
      <c r="J1482"/>
      <c r="K1482"/>
      <c r="L1482"/>
    </row>
    <row r="1483" spans="1:12" ht="22.95" customHeight="1" x14ac:dyDescent="0.25">
      <c r="A1483"/>
      <c r="B1483"/>
      <c r="C1483"/>
      <c r="D1483"/>
      <c r="E1483"/>
      <c r="F1483"/>
      <c r="G1483"/>
      <c r="H1483"/>
      <c r="I1483"/>
      <c r="J1483"/>
      <c r="K1483"/>
      <c r="L1483"/>
    </row>
    <row r="1484" spans="1:12" ht="22.95" customHeight="1" x14ac:dyDescent="0.25">
      <c r="A1484"/>
      <c r="B1484"/>
      <c r="C1484"/>
      <c r="D1484"/>
      <c r="E1484"/>
      <c r="F1484"/>
      <c r="G1484"/>
      <c r="H1484"/>
      <c r="I1484"/>
      <c r="J1484"/>
      <c r="K1484"/>
      <c r="L1484"/>
    </row>
    <row r="1485" spans="1:12" ht="22.95" customHeight="1" x14ac:dyDescent="0.25">
      <c r="A1485"/>
      <c r="B1485"/>
      <c r="C1485"/>
      <c r="D1485"/>
      <c r="E1485"/>
      <c r="F1485"/>
      <c r="G1485"/>
      <c r="H1485"/>
      <c r="I1485"/>
      <c r="J1485"/>
      <c r="K1485"/>
      <c r="L1485"/>
    </row>
    <row r="1486" spans="1:12" ht="22.95" customHeight="1" x14ac:dyDescent="0.25">
      <c r="A1486"/>
      <c r="B1486"/>
      <c r="C1486"/>
      <c r="D1486"/>
      <c r="E1486"/>
      <c r="F1486"/>
      <c r="G1486"/>
      <c r="H1486"/>
      <c r="I1486"/>
      <c r="J1486"/>
      <c r="K1486"/>
      <c r="L1486"/>
    </row>
    <row r="1487" spans="1:12" ht="22.95" customHeight="1" x14ac:dyDescent="0.25">
      <c r="A1487"/>
      <c r="B1487"/>
      <c r="C1487"/>
      <c r="D1487"/>
      <c r="E1487"/>
      <c r="F1487"/>
      <c r="G1487"/>
      <c r="H1487"/>
      <c r="I1487"/>
      <c r="J1487"/>
      <c r="K1487"/>
      <c r="L1487"/>
    </row>
    <row r="1488" spans="1:12" ht="22.95" customHeight="1" x14ac:dyDescent="0.25">
      <c r="A1488"/>
      <c r="B1488"/>
      <c r="C1488"/>
      <c r="D1488"/>
      <c r="E1488"/>
      <c r="F1488"/>
      <c r="G1488"/>
      <c r="H1488"/>
      <c r="I1488"/>
      <c r="J1488"/>
      <c r="K1488"/>
      <c r="L1488"/>
    </row>
    <row r="1489" spans="1:12" ht="22.95" customHeight="1" x14ac:dyDescent="0.25">
      <c r="A1489"/>
      <c r="B1489"/>
      <c r="C1489"/>
      <c r="D1489"/>
      <c r="E1489"/>
      <c r="F1489"/>
      <c r="G1489"/>
      <c r="H1489"/>
      <c r="I1489"/>
      <c r="J1489"/>
      <c r="K1489"/>
      <c r="L1489"/>
    </row>
    <row r="1490" spans="1:12" ht="21" customHeight="1" x14ac:dyDescent="0.25">
      <c r="A1490"/>
      <c r="B1490"/>
      <c r="C1490"/>
      <c r="D1490"/>
      <c r="E1490"/>
      <c r="F1490"/>
      <c r="G1490"/>
      <c r="H1490"/>
      <c r="I1490"/>
      <c r="J1490"/>
      <c r="K1490"/>
      <c r="L1490"/>
    </row>
    <row r="1491" spans="1:12" ht="21" customHeight="1" x14ac:dyDescent="0.25">
      <c r="A1491"/>
      <c r="B1491"/>
      <c r="C1491"/>
      <c r="D1491"/>
      <c r="E1491"/>
      <c r="F1491"/>
      <c r="G1491"/>
      <c r="H1491"/>
      <c r="I1491"/>
      <c r="J1491"/>
      <c r="K1491"/>
      <c r="L1491"/>
    </row>
    <row r="1492" spans="1:12" ht="100.2" customHeight="1" x14ac:dyDescent="0.25">
      <c r="A1492"/>
      <c r="B1492"/>
      <c r="C1492"/>
      <c r="D1492"/>
      <c r="E1492"/>
      <c r="F1492"/>
      <c r="G1492"/>
      <c r="H1492"/>
      <c r="I1492"/>
      <c r="J1492"/>
      <c r="K1492"/>
      <c r="L1492"/>
    </row>
    <row r="1493" spans="1:12" ht="19.95" customHeight="1" x14ac:dyDescent="0.25">
      <c r="A1493"/>
      <c r="B1493"/>
      <c r="C1493"/>
      <c r="D1493"/>
      <c r="E1493"/>
      <c r="F1493"/>
      <c r="G1493"/>
      <c r="H1493"/>
      <c r="I1493"/>
      <c r="J1493"/>
      <c r="K1493"/>
      <c r="L1493"/>
    </row>
    <row r="1494" spans="1:12" ht="22.95" customHeight="1" x14ac:dyDescent="0.25">
      <c r="A1494"/>
      <c r="B1494"/>
      <c r="C1494"/>
      <c r="D1494"/>
      <c r="E1494"/>
      <c r="F1494"/>
      <c r="G1494"/>
      <c r="H1494"/>
      <c r="I1494"/>
      <c r="J1494"/>
      <c r="K1494"/>
      <c r="L1494"/>
    </row>
    <row r="1495" spans="1:12" ht="22.95" customHeight="1" x14ac:dyDescent="0.25">
      <c r="A1495"/>
      <c r="B1495"/>
      <c r="C1495"/>
      <c r="D1495"/>
      <c r="E1495"/>
      <c r="F1495"/>
      <c r="G1495"/>
      <c r="H1495"/>
      <c r="I1495"/>
      <c r="J1495"/>
      <c r="K1495"/>
      <c r="L1495"/>
    </row>
    <row r="1496" spans="1:12" ht="22.95" customHeight="1" x14ac:dyDescent="0.25">
      <c r="A1496"/>
      <c r="B1496"/>
      <c r="C1496"/>
      <c r="D1496"/>
      <c r="E1496"/>
      <c r="F1496"/>
      <c r="G1496"/>
      <c r="H1496"/>
      <c r="I1496"/>
      <c r="J1496"/>
      <c r="K1496"/>
      <c r="L1496"/>
    </row>
    <row r="1497" spans="1:12" ht="22.95" customHeight="1" x14ac:dyDescent="0.25">
      <c r="A1497"/>
      <c r="B1497"/>
      <c r="C1497"/>
      <c r="D1497"/>
      <c r="E1497"/>
      <c r="F1497"/>
      <c r="G1497"/>
      <c r="H1497"/>
      <c r="I1497"/>
      <c r="J1497"/>
      <c r="K1497"/>
      <c r="L1497"/>
    </row>
    <row r="1498" spans="1:12" ht="22.95" customHeight="1" x14ac:dyDescent="0.25">
      <c r="A1498"/>
      <c r="B1498"/>
      <c r="C1498"/>
      <c r="D1498"/>
      <c r="E1498"/>
      <c r="F1498"/>
      <c r="G1498"/>
      <c r="H1498"/>
      <c r="I1498"/>
      <c r="J1498"/>
      <c r="K1498"/>
      <c r="L1498"/>
    </row>
    <row r="1499" spans="1:12" ht="22.95" customHeight="1" x14ac:dyDescent="0.25">
      <c r="A1499"/>
      <c r="B1499"/>
      <c r="C1499"/>
      <c r="D1499"/>
      <c r="E1499"/>
      <c r="F1499"/>
      <c r="G1499"/>
      <c r="H1499"/>
      <c r="I1499"/>
      <c r="J1499"/>
      <c r="K1499"/>
      <c r="L1499"/>
    </row>
    <row r="1500" spans="1:12" ht="22.95" customHeight="1" x14ac:dyDescent="0.25">
      <c r="A1500"/>
      <c r="B1500"/>
      <c r="C1500"/>
      <c r="D1500"/>
      <c r="E1500"/>
      <c r="F1500"/>
      <c r="G1500"/>
      <c r="H1500"/>
      <c r="I1500"/>
      <c r="J1500"/>
      <c r="K1500"/>
      <c r="L1500"/>
    </row>
    <row r="1501" spans="1:12" ht="22.95" customHeight="1" x14ac:dyDescent="0.25">
      <c r="A1501"/>
      <c r="B1501"/>
      <c r="C1501"/>
      <c r="D1501"/>
      <c r="E1501"/>
      <c r="F1501"/>
      <c r="G1501"/>
      <c r="H1501"/>
      <c r="I1501"/>
      <c r="J1501"/>
      <c r="K1501"/>
      <c r="L1501"/>
    </row>
    <row r="1502" spans="1:12" ht="22.95" customHeight="1" x14ac:dyDescent="0.25">
      <c r="A1502"/>
      <c r="B1502"/>
      <c r="C1502"/>
      <c r="D1502"/>
      <c r="E1502"/>
      <c r="F1502"/>
      <c r="G1502"/>
      <c r="H1502"/>
      <c r="I1502"/>
      <c r="J1502"/>
      <c r="K1502"/>
      <c r="L1502"/>
    </row>
    <row r="1503" spans="1:12" ht="22.95" customHeight="1" x14ac:dyDescent="0.25">
      <c r="A1503"/>
      <c r="B1503"/>
      <c r="C1503"/>
      <c r="D1503"/>
      <c r="E1503"/>
      <c r="F1503"/>
      <c r="G1503"/>
      <c r="H1503"/>
      <c r="I1503"/>
      <c r="J1503"/>
      <c r="K1503"/>
      <c r="L1503"/>
    </row>
    <row r="1504" spans="1:12" ht="22.95" customHeight="1" x14ac:dyDescent="0.25">
      <c r="A1504"/>
      <c r="B1504"/>
      <c r="C1504"/>
      <c r="D1504"/>
      <c r="E1504"/>
      <c r="F1504"/>
      <c r="G1504"/>
      <c r="H1504"/>
      <c r="I1504"/>
      <c r="J1504"/>
      <c r="K1504"/>
      <c r="L1504"/>
    </row>
    <row r="1505" spans="1:12" ht="22.95" customHeight="1" x14ac:dyDescent="0.25">
      <c r="A1505"/>
      <c r="B1505"/>
      <c r="C1505"/>
      <c r="D1505"/>
      <c r="E1505"/>
      <c r="F1505"/>
      <c r="G1505"/>
      <c r="H1505"/>
      <c r="I1505"/>
      <c r="J1505"/>
      <c r="K1505"/>
      <c r="L1505"/>
    </row>
    <row r="1506" spans="1:12" ht="22.95" customHeight="1" x14ac:dyDescent="0.25">
      <c r="A1506"/>
      <c r="B1506"/>
      <c r="C1506"/>
      <c r="D1506"/>
      <c r="E1506"/>
      <c r="F1506"/>
      <c r="G1506"/>
      <c r="H1506"/>
      <c r="I1506"/>
      <c r="J1506"/>
      <c r="K1506"/>
      <c r="L1506"/>
    </row>
    <row r="1507" spans="1:12" ht="22.95" customHeight="1" x14ac:dyDescent="0.25">
      <c r="A1507"/>
      <c r="B1507"/>
      <c r="C1507"/>
      <c r="D1507"/>
      <c r="E1507"/>
      <c r="F1507"/>
      <c r="G1507"/>
      <c r="H1507"/>
      <c r="I1507"/>
      <c r="J1507"/>
      <c r="K1507"/>
      <c r="L1507"/>
    </row>
    <row r="1508" spans="1:12" ht="22.95" customHeight="1" x14ac:dyDescent="0.25">
      <c r="A1508"/>
      <c r="B1508"/>
      <c r="C1508"/>
      <c r="D1508"/>
      <c r="E1508"/>
      <c r="F1508"/>
      <c r="G1508"/>
      <c r="H1508"/>
      <c r="I1508"/>
      <c r="J1508"/>
      <c r="K1508"/>
      <c r="L1508"/>
    </row>
    <row r="1509" spans="1:12" ht="22.95" customHeight="1" x14ac:dyDescent="0.25">
      <c r="A1509"/>
      <c r="B1509"/>
      <c r="C1509"/>
      <c r="D1509"/>
      <c r="E1509"/>
      <c r="F1509"/>
      <c r="G1509"/>
      <c r="H1509"/>
      <c r="I1509"/>
      <c r="J1509"/>
      <c r="K1509"/>
      <c r="L1509"/>
    </row>
    <row r="1510" spans="1:12" ht="22.95" customHeight="1" x14ac:dyDescent="0.25">
      <c r="A1510"/>
      <c r="B1510"/>
      <c r="C1510"/>
      <c r="D1510"/>
      <c r="E1510"/>
      <c r="F1510"/>
      <c r="G1510"/>
      <c r="H1510"/>
      <c r="I1510"/>
      <c r="J1510"/>
      <c r="K1510"/>
      <c r="L1510"/>
    </row>
    <row r="1511" spans="1:12" ht="22.95" customHeight="1" x14ac:dyDescent="0.25">
      <c r="A1511"/>
      <c r="B1511"/>
      <c r="C1511"/>
      <c r="D1511"/>
      <c r="E1511"/>
      <c r="F1511"/>
      <c r="G1511"/>
      <c r="H1511"/>
      <c r="I1511"/>
      <c r="J1511"/>
      <c r="K1511"/>
      <c r="L1511"/>
    </row>
    <row r="1512" spans="1:12" ht="22.95" customHeight="1" x14ac:dyDescent="0.25">
      <c r="A1512"/>
      <c r="B1512"/>
      <c r="C1512"/>
      <c r="D1512"/>
      <c r="E1512"/>
      <c r="F1512"/>
      <c r="G1512"/>
      <c r="H1512"/>
      <c r="I1512"/>
      <c r="J1512"/>
      <c r="K1512"/>
      <c r="L1512"/>
    </row>
    <row r="1513" spans="1:12" ht="22.95" customHeight="1" x14ac:dyDescent="0.25">
      <c r="A1513"/>
      <c r="B1513"/>
      <c r="C1513"/>
      <c r="D1513"/>
      <c r="E1513"/>
      <c r="F1513"/>
      <c r="G1513"/>
      <c r="H1513"/>
      <c r="I1513"/>
      <c r="J1513"/>
      <c r="K1513"/>
      <c r="L1513"/>
    </row>
    <row r="1514" spans="1:12" ht="22.95" customHeight="1" x14ac:dyDescent="0.25">
      <c r="A1514"/>
      <c r="B1514"/>
      <c r="C1514"/>
      <c r="D1514"/>
      <c r="E1514"/>
      <c r="F1514"/>
      <c r="G1514"/>
      <c r="H1514"/>
      <c r="I1514"/>
      <c r="J1514"/>
      <c r="K1514"/>
      <c r="L1514"/>
    </row>
    <row r="1515" spans="1:12" ht="22.95" customHeight="1" x14ac:dyDescent="0.25">
      <c r="A1515"/>
      <c r="B1515"/>
      <c r="C1515"/>
      <c r="D1515"/>
      <c r="E1515"/>
      <c r="F1515"/>
      <c r="G1515"/>
      <c r="H1515"/>
      <c r="I1515"/>
      <c r="J1515"/>
      <c r="K1515"/>
      <c r="L1515"/>
    </row>
    <row r="1516" spans="1:12" ht="22.95" customHeight="1" x14ac:dyDescent="0.25">
      <c r="A1516"/>
      <c r="B1516"/>
      <c r="C1516"/>
      <c r="D1516"/>
      <c r="E1516"/>
      <c r="F1516"/>
      <c r="G1516"/>
      <c r="H1516"/>
      <c r="I1516"/>
      <c r="J1516"/>
      <c r="K1516"/>
      <c r="L1516"/>
    </row>
    <row r="1517" spans="1:12" ht="22.95" customHeight="1" x14ac:dyDescent="0.25">
      <c r="A1517"/>
      <c r="B1517"/>
      <c r="C1517"/>
      <c r="D1517"/>
      <c r="E1517"/>
      <c r="F1517"/>
      <c r="G1517"/>
      <c r="H1517"/>
      <c r="I1517"/>
      <c r="J1517"/>
      <c r="K1517"/>
      <c r="L1517"/>
    </row>
    <row r="1518" spans="1:12" ht="22.95" customHeight="1" x14ac:dyDescent="0.25">
      <c r="A1518"/>
      <c r="B1518"/>
      <c r="C1518"/>
      <c r="D1518"/>
      <c r="E1518"/>
      <c r="F1518"/>
      <c r="G1518"/>
      <c r="H1518"/>
      <c r="I1518"/>
      <c r="J1518"/>
      <c r="K1518"/>
      <c r="L1518"/>
    </row>
    <row r="1519" spans="1:12" ht="22.95" customHeight="1" x14ac:dyDescent="0.25">
      <c r="A1519"/>
      <c r="B1519"/>
      <c r="C1519"/>
      <c r="D1519"/>
      <c r="E1519"/>
      <c r="F1519"/>
      <c r="G1519"/>
      <c r="H1519"/>
      <c r="I1519"/>
      <c r="J1519"/>
      <c r="K1519"/>
      <c r="L1519"/>
    </row>
    <row r="1520" spans="1:12" ht="22.95" customHeight="1" x14ac:dyDescent="0.25">
      <c r="A1520"/>
      <c r="B1520"/>
      <c r="C1520"/>
      <c r="D1520"/>
      <c r="E1520"/>
      <c r="F1520"/>
      <c r="G1520"/>
      <c r="H1520"/>
      <c r="I1520"/>
      <c r="J1520"/>
      <c r="K1520"/>
      <c r="L1520"/>
    </row>
    <row r="1521" spans="1:12" ht="22.95" customHeight="1" x14ac:dyDescent="0.25">
      <c r="A1521"/>
      <c r="B1521"/>
      <c r="C1521"/>
      <c r="D1521"/>
      <c r="E1521"/>
      <c r="F1521"/>
      <c r="G1521"/>
      <c r="H1521"/>
      <c r="I1521"/>
      <c r="J1521"/>
      <c r="K1521"/>
      <c r="L1521"/>
    </row>
    <row r="1522" spans="1:12" ht="22.95" customHeight="1" x14ac:dyDescent="0.25">
      <c r="A1522"/>
      <c r="B1522"/>
      <c r="C1522"/>
      <c r="D1522"/>
      <c r="E1522"/>
      <c r="F1522"/>
      <c r="G1522"/>
      <c r="H1522"/>
      <c r="I1522"/>
      <c r="J1522"/>
      <c r="K1522"/>
      <c r="L1522"/>
    </row>
    <row r="1523" spans="1:12" ht="22.95" customHeight="1" x14ac:dyDescent="0.25">
      <c r="A1523"/>
      <c r="B1523"/>
      <c r="C1523"/>
      <c r="D1523"/>
      <c r="E1523"/>
      <c r="F1523"/>
      <c r="G1523"/>
      <c r="H1523"/>
      <c r="I1523"/>
      <c r="J1523"/>
      <c r="K1523"/>
      <c r="L1523"/>
    </row>
    <row r="1524" spans="1:12" ht="22.95" customHeight="1" x14ac:dyDescent="0.25">
      <c r="A1524"/>
      <c r="B1524"/>
      <c r="C1524"/>
      <c r="D1524"/>
      <c r="E1524"/>
      <c r="F1524"/>
      <c r="G1524"/>
      <c r="H1524"/>
      <c r="I1524"/>
      <c r="J1524"/>
      <c r="K1524"/>
      <c r="L1524"/>
    </row>
    <row r="1525" spans="1:12" ht="22.95" customHeight="1" x14ac:dyDescent="0.25">
      <c r="A1525"/>
      <c r="B1525"/>
      <c r="C1525"/>
      <c r="D1525"/>
      <c r="E1525"/>
      <c r="F1525"/>
      <c r="G1525"/>
      <c r="H1525"/>
      <c r="I1525"/>
      <c r="J1525"/>
      <c r="K1525"/>
      <c r="L1525"/>
    </row>
    <row r="1526" spans="1:12" ht="22.95" customHeight="1" x14ac:dyDescent="0.25">
      <c r="A1526"/>
      <c r="B1526"/>
      <c r="C1526"/>
      <c r="D1526"/>
      <c r="E1526"/>
      <c r="F1526"/>
      <c r="G1526"/>
      <c r="H1526"/>
      <c r="I1526"/>
      <c r="J1526"/>
      <c r="K1526"/>
      <c r="L1526"/>
    </row>
    <row r="1527" spans="1:12" ht="22.95" customHeight="1" x14ac:dyDescent="0.25">
      <c r="A1527"/>
      <c r="B1527"/>
      <c r="C1527"/>
      <c r="D1527"/>
      <c r="E1527"/>
      <c r="F1527"/>
      <c r="G1527"/>
      <c r="H1527"/>
      <c r="I1527"/>
      <c r="J1527"/>
      <c r="K1527"/>
      <c r="L1527"/>
    </row>
    <row r="1528" spans="1:12" ht="22.95" customHeight="1" x14ac:dyDescent="0.25">
      <c r="A1528"/>
      <c r="B1528"/>
      <c r="C1528"/>
      <c r="D1528"/>
      <c r="E1528"/>
      <c r="F1528"/>
      <c r="G1528"/>
      <c r="H1528"/>
      <c r="I1528"/>
      <c r="J1528"/>
      <c r="K1528"/>
      <c r="L1528"/>
    </row>
    <row r="1529" spans="1:12" ht="22.95" customHeight="1" x14ac:dyDescent="0.25">
      <c r="A1529"/>
      <c r="B1529"/>
      <c r="C1529"/>
      <c r="D1529"/>
      <c r="E1529"/>
      <c r="F1529"/>
      <c r="G1529"/>
      <c r="H1529"/>
      <c r="I1529"/>
      <c r="J1529"/>
      <c r="K1529"/>
      <c r="L1529"/>
    </row>
    <row r="1530" spans="1:12" ht="22.95" customHeight="1" x14ac:dyDescent="0.25">
      <c r="A1530"/>
      <c r="B1530"/>
      <c r="C1530"/>
      <c r="D1530"/>
      <c r="E1530"/>
      <c r="F1530"/>
      <c r="G1530"/>
      <c r="H1530"/>
      <c r="I1530"/>
      <c r="J1530"/>
      <c r="K1530"/>
      <c r="L1530"/>
    </row>
    <row r="1531" spans="1:12" ht="22.95" customHeight="1" x14ac:dyDescent="0.25">
      <c r="A1531"/>
      <c r="B1531"/>
      <c r="C1531"/>
      <c r="D1531"/>
      <c r="E1531"/>
      <c r="F1531"/>
      <c r="G1531"/>
      <c r="H1531"/>
      <c r="I1531"/>
      <c r="J1531"/>
      <c r="K1531"/>
      <c r="L1531"/>
    </row>
    <row r="1532" spans="1:12" ht="22.95" customHeight="1" x14ac:dyDescent="0.25">
      <c r="A1532"/>
      <c r="B1532"/>
      <c r="C1532"/>
      <c r="D1532"/>
      <c r="E1532"/>
      <c r="F1532"/>
      <c r="G1532"/>
      <c r="H1532"/>
      <c r="I1532"/>
      <c r="J1532"/>
      <c r="K1532"/>
      <c r="L1532"/>
    </row>
    <row r="1533" spans="1:12" ht="22.95" customHeight="1" x14ac:dyDescent="0.25">
      <c r="A1533"/>
      <c r="B1533"/>
      <c r="C1533"/>
      <c r="D1533"/>
      <c r="E1533"/>
      <c r="F1533"/>
      <c r="G1533"/>
      <c r="H1533"/>
      <c r="I1533"/>
      <c r="J1533"/>
      <c r="K1533"/>
      <c r="L1533"/>
    </row>
    <row r="1534" spans="1:12" ht="22.95" customHeight="1" x14ac:dyDescent="0.25">
      <c r="A1534"/>
      <c r="B1534"/>
      <c r="C1534"/>
      <c r="D1534"/>
      <c r="E1534"/>
      <c r="F1534"/>
      <c r="G1534"/>
      <c r="H1534"/>
      <c r="I1534"/>
      <c r="J1534"/>
      <c r="K1534"/>
      <c r="L1534"/>
    </row>
    <row r="1535" spans="1:12" ht="22.95" customHeight="1" x14ac:dyDescent="0.25">
      <c r="A1535"/>
      <c r="B1535"/>
      <c r="C1535"/>
      <c r="D1535"/>
      <c r="E1535"/>
      <c r="F1535"/>
      <c r="G1535"/>
      <c r="H1535"/>
      <c r="I1535"/>
      <c r="J1535"/>
      <c r="K1535"/>
      <c r="L1535"/>
    </row>
    <row r="1536" spans="1:12" ht="22.95" customHeight="1" x14ac:dyDescent="0.25">
      <c r="A1536"/>
      <c r="B1536"/>
      <c r="C1536"/>
      <c r="D1536"/>
      <c r="E1536"/>
      <c r="F1536"/>
      <c r="G1536"/>
      <c r="H1536"/>
      <c r="I1536"/>
      <c r="J1536"/>
      <c r="K1536"/>
      <c r="L1536"/>
    </row>
    <row r="1537" spans="1:12" ht="22.95" customHeight="1" x14ac:dyDescent="0.25">
      <c r="A1537"/>
      <c r="B1537"/>
      <c r="C1537"/>
      <c r="D1537"/>
      <c r="E1537"/>
      <c r="F1537"/>
      <c r="G1537"/>
      <c r="H1537"/>
      <c r="I1537"/>
      <c r="J1537"/>
      <c r="K1537"/>
      <c r="L1537"/>
    </row>
    <row r="1538" spans="1:12" ht="22.95" customHeight="1" x14ac:dyDescent="0.25">
      <c r="A1538"/>
      <c r="B1538"/>
      <c r="C1538"/>
      <c r="D1538"/>
      <c r="E1538"/>
      <c r="F1538"/>
      <c r="G1538"/>
      <c r="H1538"/>
      <c r="I1538"/>
      <c r="J1538"/>
      <c r="K1538"/>
      <c r="L1538"/>
    </row>
    <row r="1539" spans="1:12" ht="22.95" customHeight="1" x14ac:dyDescent="0.25">
      <c r="A1539"/>
      <c r="B1539"/>
      <c r="C1539"/>
      <c r="D1539"/>
      <c r="E1539"/>
      <c r="F1539"/>
      <c r="G1539"/>
      <c r="H1539"/>
      <c r="I1539"/>
      <c r="J1539"/>
      <c r="K1539"/>
      <c r="L1539"/>
    </row>
    <row r="1540" spans="1:12" ht="22.95" customHeight="1" x14ac:dyDescent="0.25">
      <c r="A1540"/>
      <c r="B1540"/>
      <c r="C1540"/>
      <c r="D1540"/>
      <c r="E1540"/>
      <c r="F1540"/>
      <c r="G1540"/>
      <c r="H1540"/>
      <c r="I1540"/>
      <c r="J1540"/>
      <c r="K1540"/>
      <c r="L1540"/>
    </row>
    <row r="1541" spans="1:12" ht="22.95" customHeight="1" x14ac:dyDescent="0.25">
      <c r="A1541"/>
      <c r="B1541"/>
      <c r="C1541"/>
      <c r="D1541"/>
      <c r="E1541"/>
      <c r="F1541"/>
      <c r="G1541"/>
      <c r="H1541"/>
      <c r="I1541"/>
      <c r="J1541"/>
      <c r="K1541"/>
      <c r="L1541"/>
    </row>
    <row r="1542" spans="1:12" ht="22.95" customHeight="1" x14ac:dyDescent="0.25">
      <c r="A1542"/>
      <c r="B1542"/>
      <c r="C1542"/>
      <c r="D1542"/>
      <c r="E1542"/>
      <c r="F1542"/>
      <c r="G1542"/>
      <c r="H1542"/>
      <c r="I1542"/>
      <c r="J1542"/>
      <c r="K1542"/>
      <c r="L1542"/>
    </row>
    <row r="1543" spans="1:12" ht="22.95" customHeight="1" x14ac:dyDescent="0.25">
      <c r="A1543"/>
      <c r="B1543"/>
      <c r="C1543"/>
      <c r="D1543"/>
      <c r="E1543"/>
      <c r="F1543"/>
      <c r="G1543"/>
      <c r="H1543"/>
      <c r="I1543"/>
      <c r="J1543"/>
      <c r="K1543"/>
      <c r="L1543"/>
    </row>
    <row r="1544" spans="1:12" ht="22.95" customHeight="1" x14ac:dyDescent="0.25">
      <c r="A1544"/>
      <c r="B1544"/>
      <c r="C1544"/>
      <c r="D1544"/>
      <c r="E1544"/>
      <c r="F1544"/>
      <c r="G1544"/>
      <c r="H1544"/>
      <c r="I1544"/>
      <c r="J1544"/>
      <c r="K1544"/>
      <c r="L1544"/>
    </row>
    <row r="1545" spans="1:12" ht="22.95" customHeight="1" x14ac:dyDescent="0.25">
      <c r="A1545"/>
      <c r="B1545"/>
      <c r="C1545"/>
      <c r="D1545"/>
      <c r="E1545"/>
      <c r="F1545"/>
      <c r="G1545"/>
      <c r="H1545"/>
      <c r="I1545"/>
      <c r="J1545"/>
      <c r="K1545"/>
      <c r="L1545"/>
    </row>
    <row r="1546" spans="1:12" ht="22.95" customHeight="1" x14ac:dyDescent="0.25">
      <c r="A1546"/>
      <c r="B1546"/>
      <c r="C1546"/>
      <c r="D1546"/>
      <c r="E1546"/>
      <c r="F1546"/>
      <c r="G1546"/>
      <c r="H1546"/>
      <c r="I1546"/>
      <c r="J1546"/>
      <c r="K1546"/>
      <c r="L1546"/>
    </row>
    <row r="1547" spans="1:12" ht="22.95" customHeight="1" x14ac:dyDescent="0.25">
      <c r="A1547"/>
      <c r="B1547"/>
      <c r="C1547"/>
      <c r="D1547"/>
      <c r="E1547"/>
      <c r="F1547"/>
      <c r="G1547"/>
      <c r="H1547"/>
      <c r="I1547"/>
      <c r="J1547"/>
      <c r="K1547"/>
      <c r="L1547"/>
    </row>
    <row r="1548" spans="1:12" ht="22.95" customHeight="1" x14ac:dyDescent="0.25">
      <c r="A1548"/>
      <c r="B1548"/>
      <c r="C1548"/>
      <c r="D1548"/>
      <c r="E1548"/>
      <c r="F1548"/>
      <c r="G1548"/>
      <c r="H1548"/>
      <c r="I1548"/>
      <c r="J1548"/>
      <c r="K1548"/>
      <c r="L1548"/>
    </row>
    <row r="1549" spans="1:12" ht="22.95" customHeight="1" x14ac:dyDescent="0.25">
      <c r="A1549"/>
      <c r="B1549"/>
      <c r="C1549"/>
      <c r="D1549"/>
      <c r="E1549"/>
      <c r="F1549"/>
      <c r="G1549"/>
      <c r="H1549"/>
      <c r="I1549"/>
      <c r="J1549"/>
      <c r="K1549"/>
      <c r="L1549"/>
    </row>
    <row r="1550" spans="1:12" ht="22.95" customHeight="1" x14ac:dyDescent="0.25">
      <c r="A1550"/>
      <c r="B1550"/>
      <c r="C1550"/>
      <c r="D1550"/>
      <c r="E1550"/>
      <c r="F1550"/>
      <c r="G1550"/>
      <c r="H1550"/>
      <c r="I1550"/>
      <c r="J1550"/>
      <c r="K1550"/>
      <c r="L1550"/>
    </row>
    <row r="1551" spans="1:12" ht="22.95" customHeight="1" x14ac:dyDescent="0.25">
      <c r="A1551"/>
      <c r="B1551"/>
      <c r="C1551"/>
      <c r="D1551"/>
      <c r="E1551"/>
      <c r="F1551"/>
      <c r="G1551"/>
      <c r="H1551"/>
      <c r="I1551"/>
      <c r="J1551"/>
      <c r="K1551"/>
      <c r="L1551"/>
    </row>
    <row r="1552" spans="1:12" ht="22.95" customHeight="1" x14ac:dyDescent="0.25">
      <c r="A1552"/>
      <c r="B1552"/>
      <c r="C1552"/>
      <c r="D1552"/>
      <c r="E1552"/>
      <c r="F1552"/>
      <c r="G1552"/>
      <c r="H1552"/>
      <c r="I1552"/>
      <c r="J1552"/>
      <c r="K1552"/>
      <c r="L1552"/>
    </row>
    <row r="1553" spans="1:12" ht="22.95" customHeight="1" x14ac:dyDescent="0.25">
      <c r="A1553"/>
      <c r="B1553"/>
      <c r="C1553"/>
      <c r="D1553"/>
      <c r="E1553"/>
      <c r="F1553"/>
      <c r="G1553"/>
      <c r="H1553"/>
      <c r="I1553"/>
      <c r="J1553"/>
      <c r="K1553"/>
      <c r="L1553"/>
    </row>
    <row r="1554" spans="1:12" ht="22.95" customHeight="1" x14ac:dyDescent="0.25">
      <c r="A1554"/>
      <c r="B1554"/>
      <c r="C1554"/>
      <c r="D1554"/>
      <c r="E1554"/>
      <c r="F1554"/>
      <c r="G1554"/>
      <c r="H1554"/>
      <c r="I1554"/>
      <c r="J1554"/>
      <c r="K1554"/>
      <c r="L1554"/>
    </row>
    <row r="1555" spans="1:12" ht="22.95" customHeight="1" x14ac:dyDescent="0.25">
      <c r="A1555"/>
      <c r="B1555"/>
      <c r="C1555"/>
      <c r="D1555"/>
      <c r="E1555"/>
      <c r="F1555"/>
      <c r="G1555"/>
      <c r="H1555"/>
      <c r="I1555"/>
      <c r="J1555"/>
      <c r="K1555"/>
      <c r="L1555"/>
    </row>
    <row r="1556" spans="1:12" ht="22.95" customHeight="1" x14ac:dyDescent="0.25">
      <c r="A1556"/>
      <c r="B1556"/>
      <c r="C1556"/>
      <c r="D1556"/>
      <c r="E1556"/>
      <c r="F1556"/>
      <c r="G1556"/>
      <c r="H1556"/>
      <c r="I1556"/>
      <c r="J1556"/>
      <c r="K1556"/>
      <c r="L1556"/>
    </row>
    <row r="1557" spans="1:12" ht="100.2" customHeight="1" x14ac:dyDescent="0.25">
      <c r="A1557"/>
      <c r="B1557"/>
      <c r="C1557"/>
      <c r="D1557"/>
      <c r="E1557"/>
      <c r="F1557"/>
      <c r="G1557"/>
      <c r="H1557"/>
      <c r="I1557"/>
      <c r="J1557"/>
      <c r="K1557"/>
      <c r="L1557"/>
    </row>
    <row r="1558" spans="1:12" ht="22.95" customHeight="1" x14ac:dyDescent="0.25">
      <c r="A1558"/>
      <c r="B1558"/>
      <c r="C1558"/>
      <c r="D1558"/>
      <c r="E1558"/>
      <c r="F1558"/>
      <c r="G1558"/>
      <c r="H1558"/>
      <c r="I1558"/>
      <c r="J1558"/>
      <c r="K1558"/>
      <c r="L1558"/>
    </row>
    <row r="1559" spans="1:12" ht="22.95" customHeight="1" x14ac:dyDescent="0.25">
      <c r="A1559"/>
      <c r="B1559"/>
      <c r="C1559"/>
      <c r="D1559"/>
      <c r="E1559"/>
      <c r="F1559"/>
      <c r="G1559"/>
      <c r="H1559"/>
      <c r="I1559"/>
      <c r="J1559"/>
      <c r="K1559"/>
      <c r="L1559"/>
    </row>
    <row r="1560" spans="1:12" ht="22.95" customHeight="1" x14ac:dyDescent="0.25">
      <c r="A1560"/>
      <c r="B1560"/>
      <c r="C1560"/>
      <c r="D1560"/>
      <c r="E1560"/>
      <c r="F1560"/>
      <c r="G1560"/>
      <c r="H1560"/>
      <c r="I1560"/>
      <c r="J1560"/>
      <c r="K1560"/>
      <c r="L1560"/>
    </row>
    <row r="1561" spans="1:12" ht="22.95" customHeight="1" x14ac:dyDescent="0.25">
      <c r="A1561"/>
      <c r="B1561"/>
      <c r="C1561"/>
      <c r="D1561"/>
      <c r="E1561"/>
      <c r="F1561"/>
      <c r="G1561"/>
      <c r="H1561"/>
      <c r="I1561"/>
      <c r="J1561"/>
      <c r="K1561"/>
      <c r="L1561"/>
    </row>
    <row r="1562" spans="1:12" ht="22.95" customHeight="1" x14ac:dyDescent="0.25">
      <c r="A1562"/>
      <c r="B1562"/>
      <c r="C1562"/>
      <c r="D1562"/>
      <c r="E1562"/>
      <c r="F1562"/>
      <c r="G1562"/>
      <c r="H1562"/>
      <c r="I1562"/>
      <c r="J1562"/>
      <c r="K1562"/>
      <c r="L1562"/>
    </row>
    <row r="1563" spans="1:12" ht="22.95" customHeight="1" x14ac:dyDescent="0.25">
      <c r="A1563"/>
      <c r="B1563"/>
      <c r="C1563"/>
      <c r="D1563"/>
      <c r="E1563"/>
      <c r="F1563"/>
      <c r="G1563"/>
      <c r="H1563"/>
      <c r="I1563"/>
      <c r="J1563"/>
      <c r="K1563"/>
      <c r="L1563"/>
    </row>
    <row r="1564" spans="1:12" ht="22.95" customHeight="1" x14ac:dyDescent="0.25">
      <c r="A1564"/>
      <c r="B1564"/>
      <c r="C1564"/>
      <c r="D1564"/>
      <c r="E1564"/>
      <c r="F1564"/>
      <c r="G1564"/>
      <c r="H1564"/>
      <c r="I1564"/>
      <c r="J1564"/>
      <c r="K1564"/>
      <c r="L1564"/>
    </row>
    <row r="1565" spans="1:12" ht="22.95" customHeight="1" x14ac:dyDescent="0.25">
      <c r="A1565"/>
      <c r="B1565"/>
      <c r="C1565"/>
      <c r="D1565"/>
      <c r="E1565"/>
      <c r="F1565"/>
      <c r="G1565"/>
      <c r="H1565"/>
      <c r="I1565"/>
      <c r="J1565"/>
      <c r="K1565"/>
      <c r="L1565"/>
    </row>
    <row r="1566" spans="1:12" ht="22.95" customHeight="1" x14ac:dyDescent="0.25">
      <c r="A1566"/>
      <c r="B1566"/>
      <c r="C1566"/>
      <c r="D1566"/>
      <c r="E1566"/>
      <c r="F1566"/>
      <c r="G1566"/>
      <c r="H1566"/>
      <c r="I1566"/>
      <c r="J1566"/>
      <c r="K1566"/>
      <c r="L1566"/>
    </row>
    <row r="1567" spans="1:12" ht="22.95" customHeight="1" x14ac:dyDescent="0.25">
      <c r="A1567"/>
      <c r="B1567"/>
      <c r="C1567"/>
      <c r="D1567"/>
      <c r="E1567"/>
      <c r="F1567"/>
      <c r="G1567"/>
      <c r="H1567"/>
      <c r="I1567"/>
      <c r="J1567"/>
      <c r="K1567"/>
      <c r="L1567"/>
    </row>
    <row r="1568" spans="1:12" ht="22.95" customHeight="1" x14ac:dyDescent="0.25">
      <c r="A1568"/>
      <c r="B1568"/>
      <c r="C1568"/>
      <c r="D1568"/>
      <c r="E1568"/>
      <c r="F1568"/>
      <c r="G1568"/>
      <c r="H1568"/>
      <c r="I1568"/>
      <c r="J1568"/>
      <c r="K1568"/>
      <c r="L1568"/>
    </row>
    <row r="1569" spans="1:12" ht="22.95" customHeight="1" x14ac:dyDescent="0.25">
      <c r="A1569"/>
      <c r="B1569"/>
      <c r="C1569"/>
      <c r="D1569"/>
      <c r="E1569"/>
      <c r="F1569"/>
      <c r="G1569"/>
      <c r="H1569"/>
      <c r="I1569"/>
      <c r="J1569"/>
      <c r="K1569"/>
      <c r="L1569"/>
    </row>
    <row r="1570" spans="1:12" ht="22.95" customHeight="1" x14ac:dyDescent="0.25">
      <c r="A1570"/>
      <c r="B1570"/>
      <c r="C1570"/>
      <c r="D1570"/>
      <c r="E1570"/>
      <c r="F1570"/>
      <c r="G1570"/>
      <c r="H1570"/>
      <c r="I1570"/>
      <c r="J1570"/>
      <c r="K1570"/>
      <c r="L1570"/>
    </row>
    <row r="1571" spans="1:12" ht="22.95" customHeight="1" x14ac:dyDescent="0.25">
      <c r="A1571"/>
      <c r="B1571"/>
      <c r="C1571"/>
      <c r="D1571"/>
      <c r="E1571"/>
      <c r="F1571"/>
      <c r="G1571"/>
      <c r="H1571"/>
      <c r="I1571"/>
      <c r="J1571"/>
      <c r="K1571"/>
      <c r="L1571"/>
    </row>
    <row r="1572" spans="1:12" ht="22.95" customHeight="1" x14ac:dyDescent="0.25">
      <c r="A1572"/>
      <c r="B1572"/>
      <c r="C1572"/>
      <c r="D1572"/>
      <c r="E1572"/>
      <c r="F1572"/>
      <c r="G1572"/>
      <c r="H1572"/>
      <c r="I1572"/>
      <c r="J1572"/>
      <c r="K1572"/>
      <c r="L1572"/>
    </row>
    <row r="1573" spans="1:12" ht="22.95" customHeight="1" x14ac:dyDescent="0.25">
      <c r="A1573"/>
      <c r="B1573"/>
      <c r="C1573"/>
      <c r="D1573"/>
      <c r="E1573"/>
      <c r="F1573"/>
      <c r="G1573"/>
      <c r="H1573"/>
      <c r="I1573"/>
      <c r="J1573"/>
      <c r="K1573"/>
      <c r="L1573"/>
    </row>
    <row r="1574" spans="1:12" ht="22.95" customHeight="1" x14ac:dyDescent="0.25">
      <c r="A1574"/>
      <c r="B1574"/>
      <c r="C1574"/>
      <c r="D1574"/>
      <c r="E1574"/>
      <c r="F1574"/>
      <c r="G1574"/>
      <c r="H1574"/>
      <c r="I1574"/>
      <c r="J1574"/>
      <c r="K1574"/>
      <c r="L1574"/>
    </row>
    <row r="1575" spans="1:12" ht="22.95" customHeight="1" x14ac:dyDescent="0.25">
      <c r="A1575"/>
      <c r="B1575"/>
      <c r="C1575"/>
      <c r="D1575"/>
      <c r="E1575"/>
      <c r="F1575"/>
      <c r="G1575"/>
      <c r="H1575"/>
      <c r="I1575"/>
      <c r="J1575"/>
      <c r="K1575"/>
      <c r="L1575"/>
    </row>
    <row r="1576" spans="1:12" ht="22.95" customHeight="1" x14ac:dyDescent="0.25">
      <c r="A1576"/>
      <c r="B1576"/>
      <c r="C1576"/>
      <c r="D1576"/>
      <c r="E1576"/>
      <c r="F1576"/>
      <c r="G1576"/>
      <c r="H1576"/>
      <c r="I1576"/>
      <c r="J1576"/>
      <c r="K1576"/>
      <c r="L1576"/>
    </row>
    <row r="1577" spans="1:12" ht="22.95" customHeight="1" x14ac:dyDescent="0.25">
      <c r="A1577"/>
      <c r="B1577"/>
      <c r="C1577"/>
      <c r="D1577"/>
      <c r="E1577"/>
      <c r="F1577"/>
      <c r="G1577"/>
      <c r="H1577"/>
      <c r="I1577"/>
      <c r="J1577"/>
      <c r="K1577"/>
      <c r="L1577"/>
    </row>
    <row r="1578" spans="1:12" ht="22.95" customHeight="1" x14ac:dyDescent="0.25">
      <c r="A1578"/>
      <c r="B1578"/>
      <c r="C1578"/>
      <c r="D1578"/>
      <c r="E1578"/>
      <c r="F1578"/>
      <c r="G1578"/>
      <c r="H1578"/>
      <c r="I1578"/>
      <c r="J1578"/>
      <c r="K1578"/>
      <c r="L1578"/>
    </row>
    <row r="1579" spans="1:12" ht="22.95" customHeight="1" x14ac:dyDescent="0.25">
      <c r="A1579"/>
      <c r="B1579"/>
      <c r="C1579"/>
      <c r="D1579"/>
      <c r="E1579"/>
      <c r="F1579"/>
      <c r="G1579"/>
      <c r="H1579"/>
      <c r="I1579"/>
      <c r="J1579"/>
      <c r="K1579"/>
      <c r="L1579"/>
    </row>
    <row r="1580" spans="1:12" ht="22.95" customHeight="1" x14ac:dyDescent="0.25">
      <c r="A1580"/>
      <c r="B1580"/>
      <c r="C1580"/>
      <c r="D1580"/>
      <c r="E1580"/>
      <c r="F1580"/>
      <c r="G1580"/>
      <c r="H1580"/>
      <c r="I1580"/>
      <c r="J1580"/>
      <c r="K1580"/>
      <c r="L1580"/>
    </row>
    <row r="1581" spans="1:12" ht="22.95" customHeight="1" x14ac:dyDescent="0.25">
      <c r="A1581"/>
      <c r="B1581"/>
      <c r="C1581"/>
      <c r="D1581"/>
      <c r="E1581"/>
      <c r="F1581"/>
      <c r="G1581"/>
      <c r="H1581"/>
      <c r="I1581"/>
      <c r="J1581"/>
      <c r="K1581"/>
      <c r="L1581"/>
    </row>
    <row r="1582" spans="1:12" ht="22.95" customHeight="1" x14ac:dyDescent="0.25">
      <c r="A1582"/>
      <c r="B1582"/>
      <c r="C1582"/>
      <c r="D1582"/>
      <c r="E1582"/>
      <c r="F1582"/>
      <c r="G1582"/>
      <c r="H1582"/>
      <c r="I1582"/>
      <c r="J1582"/>
      <c r="K1582"/>
      <c r="L1582"/>
    </row>
    <row r="1583" spans="1:12" ht="22.95" customHeight="1" x14ac:dyDescent="0.25">
      <c r="A1583"/>
      <c r="B1583"/>
      <c r="C1583"/>
      <c r="D1583"/>
      <c r="E1583"/>
      <c r="F1583"/>
      <c r="G1583"/>
      <c r="H1583"/>
      <c r="I1583"/>
      <c r="J1583"/>
      <c r="K1583"/>
      <c r="L1583"/>
    </row>
    <row r="1584" spans="1:12" ht="22.95" customHeight="1" x14ac:dyDescent="0.25">
      <c r="A1584"/>
      <c r="B1584"/>
      <c r="C1584"/>
      <c r="D1584"/>
      <c r="E1584"/>
      <c r="F1584"/>
      <c r="G1584"/>
      <c r="H1584"/>
      <c r="I1584"/>
      <c r="J1584"/>
      <c r="K1584"/>
      <c r="L1584"/>
    </row>
    <row r="1585" spans="1:12" ht="22.95" customHeight="1" x14ac:dyDescent="0.25">
      <c r="A1585"/>
      <c r="B1585"/>
      <c r="C1585"/>
      <c r="D1585"/>
      <c r="E1585"/>
      <c r="F1585"/>
      <c r="G1585"/>
      <c r="H1585"/>
      <c r="I1585"/>
      <c r="J1585"/>
      <c r="K1585"/>
      <c r="L1585"/>
    </row>
    <row r="1586" spans="1:12" ht="22.95" customHeight="1" x14ac:dyDescent="0.25">
      <c r="A1586"/>
      <c r="B1586"/>
      <c r="C1586"/>
      <c r="D1586"/>
      <c r="E1586"/>
      <c r="F1586"/>
      <c r="G1586"/>
      <c r="H1586"/>
      <c r="I1586"/>
      <c r="J1586"/>
      <c r="K1586"/>
      <c r="L1586"/>
    </row>
    <row r="1587" spans="1:12" ht="22.95" customHeight="1" x14ac:dyDescent="0.25">
      <c r="A1587"/>
      <c r="B1587"/>
      <c r="C1587"/>
      <c r="D1587"/>
      <c r="E1587"/>
      <c r="F1587"/>
      <c r="G1587"/>
      <c r="H1587"/>
      <c r="I1587"/>
      <c r="J1587"/>
      <c r="K1587"/>
      <c r="L1587"/>
    </row>
    <row r="1588" spans="1:12" ht="22.95" customHeight="1" x14ac:dyDescent="0.25">
      <c r="A1588"/>
      <c r="B1588"/>
      <c r="C1588"/>
      <c r="D1588"/>
      <c r="E1588"/>
      <c r="F1588"/>
      <c r="G1588"/>
      <c r="H1588"/>
      <c r="I1588"/>
      <c r="J1588"/>
      <c r="K1588"/>
      <c r="L1588"/>
    </row>
    <row r="1589" spans="1:12" ht="22.95" customHeight="1" x14ac:dyDescent="0.25">
      <c r="A1589"/>
      <c r="B1589"/>
      <c r="C1589"/>
      <c r="D1589"/>
      <c r="E1589"/>
      <c r="F1589"/>
      <c r="G1589"/>
      <c r="H1589"/>
      <c r="I1589"/>
      <c r="J1589"/>
      <c r="K1589"/>
      <c r="L1589"/>
    </row>
    <row r="1590" spans="1:12" ht="22.95" customHeight="1" x14ac:dyDescent="0.25">
      <c r="A1590"/>
      <c r="B1590"/>
      <c r="C1590"/>
      <c r="D1590"/>
      <c r="E1590"/>
      <c r="F1590"/>
      <c r="G1590"/>
      <c r="H1590"/>
      <c r="I1590"/>
      <c r="J1590"/>
      <c r="K1590"/>
      <c r="L1590"/>
    </row>
    <row r="1591" spans="1:12" ht="22.95" customHeight="1" x14ac:dyDescent="0.25">
      <c r="A1591"/>
      <c r="B1591"/>
      <c r="C1591"/>
      <c r="D1591"/>
      <c r="E1591"/>
      <c r="F1591"/>
      <c r="G1591"/>
      <c r="H1591"/>
      <c r="I1591"/>
      <c r="J1591"/>
      <c r="K1591"/>
      <c r="L1591"/>
    </row>
    <row r="1592" spans="1:12" ht="22.95" customHeight="1" x14ac:dyDescent="0.25">
      <c r="A1592"/>
      <c r="B1592"/>
      <c r="C1592"/>
      <c r="D1592"/>
      <c r="E1592"/>
      <c r="F1592"/>
      <c r="G1592"/>
      <c r="H1592"/>
      <c r="I1592"/>
      <c r="J1592"/>
      <c r="K1592"/>
      <c r="L1592"/>
    </row>
    <row r="1593" spans="1:12" ht="22.95" customHeight="1" x14ac:dyDescent="0.25">
      <c r="A1593"/>
      <c r="B1593"/>
      <c r="C1593"/>
      <c r="D1593"/>
      <c r="E1593"/>
      <c r="F1593"/>
      <c r="G1593"/>
      <c r="H1593"/>
      <c r="I1593"/>
      <c r="J1593"/>
      <c r="K1593"/>
      <c r="L1593"/>
    </row>
    <row r="1594" spans="1:12" ht="22.95" customHeight="1" x14ac:dyDescent="0.25">
      <c r="A1594"/>
      <c r="B1594"/>
      <c r="C1594"/>
      <c r="D1594"/>
      <c r="E1594"/>
      <c r="F1594"/>
      <c r="G1594"/>
      <c r="H1594"/>
      <c r="I1594"/>
      <c r="J1594"/>
      <c r="K1594"/>
      <c r="L1594"/>
    </row>
    <row r="1595" spans="1:12" ht="22.95" customHeight="1" x14ac:dyDescent="0.25">
      <c r="A1595"/>
      <c r="B1595"/>
      <c r="C1595"/>
      <c r="D1595"/>
      <c r="E1595"/>
      <c r="F1595"/>
      <c r="G1595"/>
      <c r="H1595"/>
      <c r="I1595"/>
      <c r="J1595"/>
      <c r="K1595"/>
      <c r="L1595"/>
    </row>
    <row r="1596" spans="1:12" ht="22.95" customHeight="1" x14ac:dyDescent="0.25">
      <c r="A1596"/>
      <c r="B1596"/>
      <c r="C1596"/>
      <c r="D1596"/>
      <c r="E1596"/>
      <c r="F1596"/>
      <c r="G1596"/>
      <c r="H1596"/>
      <c r="I1596"/>
      <c r="J1596"/>
      <c r="K1596"/>
      <c r="L1596"/>
    </row>
    <row r="1597" spans="1:12" ht="22.95" customHeight="1" x14ac:dyDescent="0.25">
      <c r="A1597"/>
      <c r="B1597"/>
      <c r="C1597"/>
      <c r="D1597"/>
      <c r="E1597"/>
      <c r="F1597"/>
      <c r="G1597"/>
      <c r="H1597"/>
      <c r="I1597"/>
      <c r="J1597"/>
      <c r="K1597"/>
      <c r="L1597"/>
    </row>
    <row r="1598" spans="1:12" ht="22.95" customHeight="1" x14ac:dyDescent="0.25">
      <c r="A1598"/>
      <c r="B1598"/>
      <c r="C1598"/>
      <c r="D1598"/>
      <c r="E1598"/>
      <c r="F1598"/>
      <c r="G1598"/>
      <c r="H1598"/>
      <c r="I1598"/>
      <c r="J1598"/>
      <c r="K1598"/>
      <c r="L1598"/>
    </row>
    <row r="1599" spans="1:12" ht="22.95" customHeight="1" x14ac:dyDescent="0.25">
      <c r="A1599"/>
      <c r="B1599"/>
      <c r="C1599"/>
      <c r="D1599"/>
      <c r="E1599"/>
      <c r="F1599"/>
      <c r="G1599"/>
      <c r="H1599"/>
      <c r="I1599"/>
      <c r="J1599"/>
      <c r="K1599"/>
      <c r="L1599"/>
    </row>
    <row r="1600" spans="1:12" ht="22.95" customHeight="1" x14ac:dyDescent="0.25">
      <c r="A1600"/>
      <c r="B1600"/>
      <c r="C1600"/>
      <c r="D1600"/>
      <c r="E1600"/>
      <c r="F1600"/>
      <c r="G1600"/>
      <c r="H1600"/>
      <c r="I1600"/>
      <c r="J1600"/>
      <c r="K1600"/>
      <c r="L1600"/>
    </row>
    <row r="1601" spans="1:12" ht="22.95" customHeight="1" x14ac:dyDescent="0.25">
      <c r="A1601"/>
      <c r="B1601"/>
      <c r="C1601"/>
      <c r="D1601"/>
      <c r="E1601"/>
      <c r="F1601"/>
      <c r="G1601"/>
      <c r="H1601"/>
      <c r="I1601"/>
      <c r="J1601"/>
      <c r="K1601"/>
      <c r="L1601"/>
    </row>
    <row r="1602" spans="1:12" ht="22.95" customHeight="1" x14ac:dyDescent="0.25">
      <c r="A1602"/>
      <c r="B1602"/>
      <c r="C1602"/>
      <c r="D1602"/>
      <c r="E1602"/>
      <c r="F1602"/>
      <c r="G1602"/>
      <c r="H1602"/>
      <c r="I1602"/>
      <c r="J1602"/>
      <c r="K1602"/>
      <c r="L1602"/>
    </row>
    <row r="1603" spans="1:12" ht="22.95" customHeight="1" x14ac:dyDescent="0.25">
      <c r="A1603"/>
      <c r="B1603"/>
      <c r="C1603"/>
      <c r="D1603"/>
      <c r="E1603"/>
      <c r="F1603"/>
      <c r="G1603"/>
      <c r="H1603"/>
      <c r="I1603"/>
      <c r="J1603"/>
      <c r="K1603"/>
      <c r="L1603"/>
    </row>
    <row r="1604" spans="1:12" ht="22.95" customHeight="1" x14ac:dyDescent="0.25">
      <c r="A1604"/>
      <c r="B1604"/>
      <c r="C1604"/>
      <c r="D1604"/>
      <c r="E1604"/>
      <c r="F1604"/>
      <c r="G1604"/>
      <c r="H1604"/>
      <c r="I1604"/>
      <c r="J1604"/>
      <c r="K1604"/>
      <c r="L1604"/>
    </row>
    <row r="1605" spans="1:12" ht="22.95" customHeight="1" x14ac:dyDescent="0.25">
      <c r="A1605"/>
      <c r="B1605"/>
      <c r="C1605"/>
      <c r="D1605"/>
      <c r="E1605"/>
      <c r="F1605"/>
      <c r="G1605"/>
      <c r="H1605"/>
      <c r="I1605"/>
      <c r="J1605"/>
      <c r="K1605"/>
      <c r="L1605"/>
    </row>
    <row r="1606" spans="1:12" ht="22.95" customHeight="1" x14ac:dyDescent="0.25">
      <c r="A1606"/>
      <c r="B1606"/>
      <c r="C1606"/>
      <c r="D1606"/>
      <c r="E1606"/>
      <c r="F1606"/>
      <c r="G1606"/>
      <c r="H1606"/>
      <c r="I1606"/>
      <c r="J1606"/>
      <c r="K1606"/>
      <c r="L1606"/>
    </row>
    <row r="1607" spans="1:12" ht="22.95" customHeight="1" x14ac:dyDescent="0.25">
      <c r="A1607"/>
      <c r="B1607"/>
      <c r="C1607"/>
      <c r="D1607"/>
      <c r="E1607"/>
      <c r="F1607"/>
      <c r="G1607"/>
      <c r="H1607"/>
      <c r="I1607"/>
      <c r="J1607"/>
      <c r="K1607"/>
      <c r="L1607"/>
    </row>
    <row r="1608" spans="1:12" ht="22.95" customHeight="1" x14ac:dyDescent="0.25">
      <c r="A1608"/>
      <c r="B1608"/>
      <c r="C1608"/>
      <c r="D1608"/>
      <c r="E1608"/>
      <c r="F1608"/>
      <c r="G1608"/>
      <c r="H1608"/>
      <c r="I1608"/>
      <c r="J1608"/>
      <c r="K1608"/>
      <c r="L1608"/>
    </row>
    <row r="1609" spans="1:12" ht="22.95" customHeight="1" x14ac:dyDescent="0.25">
      <c r="A1609"/>
      <c r="B1609"/>
      <c r="C1609"/>
      <c r="D1609"/>
      <c r="E1609"/>
      <c r="F1609"/>
      <c r="G1609"/>
      <c r="H1609"/>
      <c r="I1609"/>
      <c r="J1609"/>
      <c r="K1609"/>
      <c r="L1609"/>
    </row>
    <row r="1610" spans="1:12" ht="22.95" customHeight="1" x14ac:dyDescent="0.25">
      <c r="A1610"/>
      <c r="B1610"/>
      <c r="C1610"/>
      <c r="D1610"/>
      <c r="E1610"/>
      <c r="F1610"/>
      <c r="G1610"/>
      <c r="H1610"/>
      <c r="I1610"/>
      <c r="J1610"/>
      <c r="K1610"/>
      <c r="L1610"/>
    </row>
    <row r="1611" spans="1:12" ht="22.95" customHeight="1" x14ac:dyDescent="0.25">
      <c r="A1611"/>
      <c r="B1611"/>
      <c r="C1611"/>
      <c r="D1611"/>
      <c r="E1611"/>
      <c r="F1611"/>
      <c r="G1611"/>
      <c r="H1611"/>
      <c r="I1611"/>
      <c r="J1611"/>
      <c r="K1611"/>
      <c r="L1611"/>
    </row>
    <row r="1612" spans="1:12" ht="22.95" customHeight="1" x14ac:dyDescent="0.25">
      <c r="A1612"/>
      <c r="B1612"/>
      <c r="C1612"/>
      <c r="D1612"/>
      <c r="E1612"/>
      <c r="F1612"/>
      <c r="G1612"/>
      <c r="H1612"/>
      <c r="I1612"/>
      <c r="J1612"/>
      <c r="K1612"/>
      <c r="L1612"/>
    </row>
    <row r="1613" spans="1:12" ht="22.95" customHeight="1" x14ac:dyDescent="0.25">
      <c r="A1613"/>
      <c r="B1613"/>
      <c r="C1613"/>
      <c r="D1613"/>
      <c r="E1613"/>
      <c r="F1613"/>
      <c r="G1613"/>
      <c r="H1613"/>
      <c r="I1613"/>
      <c r="J1613"/>
      <c r="K1613"/>
      <c r="L1613"/>
    </row>
    <row r="1614" spans="1:12" ht="22.95" customHeight="1" x14ac:dyDescent="0.25">
      <c r="A1614"/>
      <c r="B1614"/>
      <c r="C1614"/>
      <c r="D1614"/>
      <c r="E1614"/>
      <c r="F1614"/>
      <c r="G1614"/>
      <c r="H1614"/>
      <c r="I1614"/>
      <c r="J1614"/>
      <c r="K1614"/>
      <c r="L1614"/>
    </row>
    <row r="1615" spans="1:12" ht="22.95" customHeight="1" x14ac:dyDescent="0.25">
      <c r="A1615"/>
      <c r="B1615"/>
      <c r="C1615"/>
      <c r="D1615"/>
      <c r="E1615"/>
      <c r="F1615"/>
      <c r="G1615"/>
      <c r="H1615"/>
      <c r="I1615"/>
      <c r="J1615"/>
      <c r="K1615"/>
      <c r="L1615"/>
    </row>
    <row r="1616" spans="1:12" ht="22.95" customHeight="1" x14ac:dyDescent="0.25">
      <c r="A1616"/>
      <c r="B1616"/>
      <c r="C1616"/>
      <c r="D1616"/>
      <c r="E1616"/>
      <c r="F1616"/>
      <c r="G1616"/>
      <c r="H1616"/>
      <c r="I1616"/>
      <c r="J1616"/>
      <c r="K1616"/>
      <c r="L1616"/>
    </row>
    <row r="1617" spans="1:12" ht="22.95" customHeight="1" x14ac:dyDescent="0.25">
      <c r="A1617"/>
      <c r="B1617"/>
      <c r="C1617"/>
      <c r="D1617"/>
      <c r="E1617"/>
      <c r="F1617"/>
      <c r="G1617"/>
      <c r="H1617"/>
      <c r="I1617"/>
      <c r="J1617"/>
      <c r="K1617"/>
      <c r="L1617"/>
    </row>
    <row r="1618" spans="1:12" ht="22.95" customHeight="1" x14ac:dyDescent="0.25">
      <c r="A1618"/>
      <c r="B1618"/>
      <c r="C1618"/>
      <c r="D1618"/>
      <c r="E1618"/>
      <c r="F1618"/>
      <c r="G1618"/>
      <c r="H1618"/>
      <c r="I1618"/>
      <c r="J1618"/>
      <c r="K1618"/>
      <c r="L1618"/>
    </row>
    <row r="1619" spans="1:12" ht="22.95" customHeight="1" x14ac:dyDescent="0.25">
      <c r="A1619"/>
      <c r="B1619"/>
      <c r="C1619"/>
      <c r="D1619"/>
      <c r="E1619"/>
      <c r="F1619"/>
      <c r="G1619"/>
      <c r="H1619"/>
      <c r="I1619"/>
      <c r="J1619"/>
      <c r="K1619"/>
      <c r="L1619"/>
    </row>
    <row r="1620" spans="1:12" ht="22.95" customHeight="1" x14ac:dyDescent="0.25">
      <c r="A1620"/>
      <c r="B1620"/>
      <c r="C1620"/>
      <c r="D1620"/>
      <c r="E1620"/>
      <c r="F1620"/>
      <c r="G1620"/>
      <c r="H1620"/>
      <c r="I1620"/>
      <c r="J1620"/>
      <c r="K1620"/>
      <c r="L1620"/>
    </row>
    <row r="1621" spans="1:12" ht="22.95" customHeight="1" x14ac:dyDescent="0.25">
      <c r="A1621"/>
      <c r="B1621"/>
      <c r="C1621"/>
      <c r="D1621"/>
      <c r="E1621"/>
      <c r="F1621"/>
      <c r="G1621"/>
      <c r="H1621"/>
      <c r="I1621"/>
      <c r="J1621"/>
      <c r="K1621"/>
      <c r="L1621"/>
    </row>
    <row r="1622" spans="1:12" ht="100.2" customHeight="1" x14ac:dyDescent="0.25">
      <c r="A1622"/>
      <c r="B1622"/>
      <c r="C1622"/>
      <c r="D1622"/>
      <c r="E1622"/>
      <c r="F1622"/>
      <c r="G1622"/>
      <c r="H1622"/>
      <c r="I1622"/>
      <c r="J1622"/>
      <c r="K1622"/>
      <c r="L1622"/>
    </row>
    <row r="1623" spans="1:12" ht="22.95" customHeight="1" x14ac:dyDescent="0.25">
      <c r="A1623"/>
      <c r="B1623"/>
      <c r="C1623"/>
      <c r="D1623"/>
      <c r="E1623"/>
      <c r="F1623"/>
      <c r="G1623"/>
      <c r="H1623"/>
      <c r="I1623"/>
      <c r="J1623"/>
      <c r="K1623"/>
      <c r="L1623"/>
    </row>
    <row r="1624" spans="1:12" ht="22.95" customHeight="1" x14ac:dyDescent="0.25">
      <c r="A1624"/>
      <c r="B1624"/>
      <c r="C1624"/>
      <c r="D1624"/>
      <c r="E1624"/>
      <c r="F1624"/>
      <c r="G1624"/>
      <c r="H1624"/>
      <c r="I1624"/>
      <c r="J1624"/>
      <c r="K1624"/>
      <c r="L1624"/>
    </row>
    <row r="1625" spans="1:12" ht="22.95" customHeight="1" x14ac:dyDescent="0.25">
      <c r="A1625"/>
      <c r="B1625"/>
      <c r="C1625"/>
      <c r="D1625"/>
      <c r="E1625"/>
      <c r="F1625"/>
      <c r="G1625"/>
      <c r="H1625"/>
      <c r="I1625"/>
      <c r="J1625"/>
      <c r="K1625"/>
      <c r="L1625"/>
    </row>
    <row r="1626" spans="1:12" ht="22.95" customHeight="1" x14ac:dyDescent="0.25">
      <c r="A1626"/>
      <c r="B1626"/>
      <c r="C1626"/>
      <c r="D1626"/>
      <c r="E1626"/>
      <c r="F1626"/>
      <c r="G1626"/>
      <c r="H1626"/>
      <c r="I1626"/>
      <c r="J1626"/>
      <c r="K1626"/>
      <c r="L1626"/>
    </row>
    <row r="1627" spans="1:12" ht="22.95" customHeight="1" x14ac:dyDescent="0.25">
      <c r="A1627"/>
      <c r="B1627"/>
      <c r="C1627"/>
      <c r="D1627"/>
      <c r="E1627"/>
      <c r="F1627"/>
      <c r="G1627"/>
      <c r="H1627"/>
      <c r="I1627"/>
      <c r="J1627"/>
      <c r="K1627"/>
      <c r="L1627"/>
    </row>
    <row r="1628" spans="1:12" ht="22.95" customHeight="1" x14ac:dyDescent="0.25">
      <c r="A1628"/>
      <c r="B1628"/>
      <c r="C1628"/>
      <c r="D1628"/>
      <c r="E1628"/>
      <c r="F1628"/>
      <c r="G1628"/>
      <c r="H1628"/>
      <c r="I1628"/>
      <c r="J1628"/>
      <c r="K1628"/>
      <c r="L1628"/>
    </row>
    <row r="1629" spans="1:12" ht="22.95" customHeight="1" x14ac:dyDescent="0.25">
      <c r="A1629"/>
      <c r="B1629"/>
      <c r="C1629"/>
      <c r="D1629"/>
      <c r="E1629"/>
      <c r="F1629"/>
      <c r="G1629"/>
      <c r="H1629"/>
      <c r="I1629"/>
      <c r="J1629"/>
      <c r="K1629"/>
      <c r="L1629"/>
    </row>
    <row r="1630" spans="1:12" ht="22.95" customHeight="1" x14ac:dyDescent="0.25">
      <c r="A1630"/>
      <c r="B1630"/>
      <c r="C1630"/>
      <c r="D1630"/>
      <c r="E1630"/>
      <c r="F1630"/>
      <c r="G1630"/>
      <c r="H1630"/>
      <c r="I1630"/>
      <c r="J1630"/>
      <c r="K1630"/>
      <c r="L1630"/>
    </row>
    <row r="1631" spans="1:12" ht="22.95" customHeight="1" x14ac:dyDescent="0.25">
      <c r="A1631"/>
      <c r="B1631"/>
      <c r="C1631"/>
      <c r="D1631"/>
      <c r="E1631"/>
      <c r="F1631"/>
      <c r="G1631"/>
      <c r="H1631"/>
      <c r="I1631"/>
      <c r="J1631"/>
      <c r="K1631"/>
      <c r="L1631"/>
    </row>
    <row r="1632" spans="1:12" ht="22.95" customHeight="1" x14ac:dyDescent="0.25">
      <c r="A1632"/>
      <c r="B1632"/>
      <c r="C1632"/>
      <c r="D1632"/>
      <c r="E1632"/>
      <c r="F1632"/>
      <c r="G1632"/>
      <c r="H1632"/>
      <c r="I1632"/>
      <c r="J1632"/>
      <c r="K1632"/>
      <c r="L1632"/>
    </row>
    <row r="1633" spans="1:12" ht="22.95" customHeight="1" x14ac:dyDescent="0.25">
      <c r="A1633"/>
      <c r="B1633"/>
      <c r="C1633"/>
      <c r="D1633"/>
      <c r="E1633"/>
      <c r="F1633"/>
      <c r="G1633"/>
      <c r="H1633"/>
      <c r="I1633"/>
      <c r="J1633"/>
      <c r="K1633"/>
      <c r="L1633"/>
    </row>
    <row r="1634" spans="1:12" ht="22.95" customHeight="1" x14ac:dyDescent="0.25">
      <c r="A1634"/>
      <c r="B1634"/>
      <c r="C1634"/>
      <c r="D1634"/>
      <c r="E1634"/>
      <c r="F1634"/>
      <c r="G1634"/>
      <c r="H1634"/>
      <c r="I1634"/>
      <c r="J1634"/>
      <c r="K1634"/>
      <c r="L1634"/>
    </row>
    <row r="1635" spans="1:12" ht="22.95" customHeight="1" x14ac:dyDescent="0.25">
      <c r="A1635"/>
      <c r="B1635"/>
      <c r="C1635"/>
      <c r="D1635"/>
      <c r="E1635"/>
      <c r="F1635"/>
      <c r="G1635"/>
      <c r="H1635"/>
      <c r="I1635"/>
      <c r="J1635"/>
      <c r="K1635"/>
      <c r="L1635"/>
    </row>
    <row r="1636" spans="1:12" ht="22.95" customHeight="1" x14ac:dyDescent="0.25">
      <c r="A1636"/>
      <c r="B1636"/>
      <c r="C1636"/>
      <c r="D1636"/>
      <c r="E1636"/>
      <c r="F1636"/>
      <c r="G1636"/>
      <c r="H1636"/>
      <c r="I1636"/>
      <c r="J1636"/>
      <c r="K1636"/>
      <c r="L1636"/>
    </row>
    <row r="1637" spans="1:12" ht="22.95" customHeight="1" x14ac:dyDescent="0.25">
      <c r="A1637"/>
      <c r="B1637"/>
      <c r="C1637"/>
      <c r="D1637"/>
      <c r="E1637"/>
      <c r="F1637"/>
      <c r="G1637"/>
      <c r="H1637"/>
      <c r="I1637"/>
      <c r="J1637"/>
      <c r="K1637"/>
      <c r="L1637"/>
    </row>
    <row r="1638" spans="1:12" ht="22.95" customHeight="1" x14ac:dyDescent="0.25">
      <c r="A1638"/>
      <c r="B1638"/>
      <c r="C1638"/>
      <c r="D1638"/>
      <c r="E1638"/>
      <c r="F1638"/>
      <c r="G1638"/>
      <c r="H1638"/>
      <c r="I1638"/>
      <c r="J1638"/>
      <c r="K1638"/>
      <c r="L1638"/>
    </row>
    <row r="1639" spans="1:12" ht="22.95" customHeight="1" x14ac:dyDescent="0.25">
      <c r="A1639"/>
      <c r="B1639"/>
      <c r="C1639"/>
      <c r="D1639"/>
      <c r="E1639"/>
      <c r="F1639"/>
      <c r="G1639"/>
      <c r="H1639"/>
      <c r="I1639"/>
      <c r="J1639"/>
      <c r="K1639"/>
      <c r="L1639"/>
    </row>
    <row r="1640" spans="1:12" ht="22.95" customHeight="1" x14ac:dyDescent="0.25">
      <c r="A1640"/>
      <c r="B1640"/>
      <c r="C1640"/>
      <c r="D1640"/>
      <c r="E1640"/>
      <c r="F1640"/>
      <c r="G1640"/>
      <c r="H1640"/>
      <c r="I1640"/>
      <c r="J1640"/>
      <c r="K1640"/>
      <c r="L1640"/>
    </row>
    <row r="1641" spans="1:12" ht="22.95" customHeight="1" x14ac:dyDescent="0.25">
      <c r="A1641"/>
      <c r="B1641"/>
      <c r="C1641"/>
      <c r="D1641"/>
      <c r="E1641"/>
      <c r="F1641"/>
      <c r="G1641"/>
      <c r="H1641"/>
      <c r="I1641"/>
      <c r="J1641"/>
      <c r="K1641"/>
      <c r="L1641"/>
    </row>
    <row r="1642" spans="1:12" ht="22.95" customHeight="1" x14ac:dyDescent="0.25">
      <c r="A1642"/>
      <c r="B1642"/>
      <c r="C1642"/>
      <c r="D1642"/>
      <c r="E1642"/>
      <c r="F1642"/>
      <c r="G1642"/>
      <c r="H1642"/>
      <c r="I1642"/>
      <c r="J1642"/>
      <c r="K1642"/>
      <c r="L1642"/>
    </row>
    <row r="1643" spans="1:12" ht="22.95" customHeight="1" x14ac:dyDescent="0.25">
      <c r="A1643"/>
      <c r="B1643"/>
      <c r="C1643"/>
      <c r="D1643"/>
      <c r="E1643"/>
      <c r="F1643"/>
      <c r="G1643"/>
      <c r="H1643"/>
      <c r="I1643"/>
      <c r="J1643"/>
      <c r="K1643"/>
      <c r="L1643"/>
    </row>
    <row r="1644" spans="1:12" ht="22.95" customHeight="1" x14ac:dyDescent="0.25">
      <c r="A1644"/>
      <c r="B1644"/>
      <c r="C1644"/>
      <c r="D1644"/>
      <c r="E1644"/>
      <c r="F1644"/>
      <c r="G1644"/>
      <c r="H1644"/>
      <c r="I1644"/>
      <c r="J1644"/>
      <c r="K1644"/>
      <c r="L1644"/>
    </row>
    <row r="1645" spans="1:12" ht="22.95" customHeight="1" x14ac:dyDescent="0.25">
      <c r="A1645"/>
      <c r="B1645"/>
      <c r="C1645"/>
      <c r="D1645"/>
      <c r="E1645"/>
      <c r="F1645"/>
      <c r="G1645"/>
      <c r="H1645"/>
      <c r="I1645"/>
      <c r="J1645"/>
      <c r="K1645"/>
      <c r="L1645"/>
    </row>
    <row r="1646" spans="1:12" ht="22.95" customHeight="1" x14ac:dyDescent="0.25">
      <c r="A1646"/>
      <c r="B1646"/>
      <c r="C1646"/>
      <c r="D1646"/>
      <c r="E1646"/>
      <c r="F1646"/>
      <c r="G1646"/>
      <c r="H1646"/>
      <c r="I1646"/>
      <c r="J1646"/>
      <c r="K1646"/>
      <c r="L1646"/>
    </row>
    <row r="1647" spans="1:12" ht="22.95" customHeight="1" x14ac:dyDescent="0.25">
      <c r="A1647"/>
      <c r="B1647"/>
      <c r="C1647"/>
      <c r="D1647"/>
      <c r="E1647"/>
      <c r="F1647"/>
      <c r="G1647"/>
      <c r="H1647"/>
      <c r="I1647"/>
      <c r="J1647"/>
      <c r="K1647"/>
      <c r="L1647"/>
    </row>
    <row r="1648" spans="1:12" ht="22.95" customHeight="1" x14ac:dyDescent="0.25">
      <c r="A1648"/>
      <c r="B1648"/>
      <c r="C1648"/>
      <c r="D1648"/>
      <c r="E1648"/>
      <c r="F1648"/>
      <c r="G1648"/>
      <c r="H1648"/>
      <c r="I1648"/>
      <c r="J1648"/>
      <c r="K1648"/>
      <c r="L1648"/>
    </row>
    <row r="1649" spans="1:12" ht="22.95" customHeight="1" x14ac:dyDescent="0.25">
      <c r="A1649"/>
      <c r="B1649"/>
      <c r="C1649"/>
      <c r="D1649"/>
      <c r="E1649"/>
      <c r="F1649"/>
      <c r="G1649"/>
      <c r="H1649"/>
      <c r="I1649"/>
      <c r="J1649"/>
      <c r="K1649"/>
      <c r="L1649"/>
    </row>
    <row r="1650" spans="1:12" ht="22.95" customHeight="1" x14ac:dyDescent="0.25">
      <c r="A1650"/>
      <c r="B1650"/>
      <c r="C1650"/>
      <c r="D1650"/>
      <c r="E1650"/>
      <c r="F1650"/>
      <c r="G1650"/>
      <c r="H1650"/>
      <c r="I1650"/>
      <c r="J1650"/>
      <c r="K1650"/>
      <c r="L1650"/>
    </row>
    <row r="1651" spans="1:12" ht="22.95" customHeight="1" x14ac:dyDescent="0.25">
      <c r="A1651"/>
      <c r="B1651"/>
      <c r="C1651"/>
      <c r="D1651"/>
      <c r="E1651"/>
      <c r="F1651"/>
      <c r="G1651"/>
      <c r="H1651"/>
      <c r="I1651"/>
      <c r="J1651"/>
      <c r="K1651"/>
      <c r="L1651"/>
    </row>
    <row r="1652" spans="1:12" ht="22.95" customHeight="1" x14ac:dyDescent="0.25">
      <c r="A1652"/>
      <c r="B1652"/>
      <c r="C1652"/>
      <c r="D1652"/>
      <c r="E1652"/>
      <c r="F1652"/>
      <c r="G1652"/>
      <c r="H1652"/>
      <c r="I1652"/>
      <c r="J1652"/>
      <c r="K1652"/>
      <c r="L1652"/>
    </row>
    <row r="1653" spans="1:12" ht="22.95" customHeight="1" x14ac:dyDescent="0.25">
      <c r="A1653"/>
      <c r="B1653"/>
      <c r="C1653"/>
      <c r="D1653"/>
      <c r="E1653"/>
      <c r="F1653"/>
      <c r="G1653"/>
      <c r="H1653"/>
      <c r="I1653"/>
      <c r="J1653"/>
      <c r="K1653"/>
      <c r="L1653"/>
    </row>
    <row r="1654" spans="1:12" ht="22.95" customHeight="1" x14ac:dyDescent="0.25">
      <c r="A1654"/>
      <c r="B1654"/>
      <c r="C1654"/>
      <c r="D1654"/>
      <c r="E1654"/>
      <c r="F1654"/>
      <c r="G1654"/>
      <c r="H1654"/>
      <c r="I1654"/>
      <c r="J1654"/>
      <c r="K1654"/>
      <c r="L1654"/>
    </row>
    <row r="1655" spans="1:12" ht="22.95" customHeight="1" x14ac:dyDescent="0.25">
      <c r="A1655"/>
      <c r="B1655"/>
      <c r="C1655"/>
      <c r="D1655"/>
      <c r="E1655"/>
      <c r="F1655"/>
      <c r="G1655"/>
      <c r="H1655"/>
      <c r="I1655"/>
      <c r="J1655"/>
      <c r="K1655"/>
      <c r="L1655"/>
    </row>
    <row r="1656" spans="1:12" ht="22.95" customHeight="1" x14ac:dyDescent="0.25">
      <c r="A1656"/>
      <c r="B1656"/>
      <c r="C1656"/>
      <c r="D1656"/>
      <c r="E1656"/>
      <c r="F1656"/>
      <c r="G1656"/>
      <c r="H1656"/>
      <c r="I1656"/>
      <c r="J1656"/>
      <c r="K1656"/>
      <c r="L1656"/>
    </row>
    <row r="1657" spans="1:12" ht="22.95" customHeight="1" x14ac:dyDescent="0.25">
      <c r="A1657"/>
      <c r="B1657"/>
      <c r="C1657"/>
      <c r="D1657"/>
      <c r="E1657"/>
      <c r="F1657"/>
      <c r="G1657"/>
      <c r="H1657"/>
      <c r="I1657"/>
      <c r="J1657"/>
      <c r="K1657"/>
      <c r="L1657"/>
    </row>
    <row r="1658" spans="1:12" ht="22.95" customHeight="1" x14ac:dyDescent="0.25">
      <c r="A1658"/>
      <c r="B1658"/>
      <c r="C1658"/>
      <c r="D1658"/>
      <c r="E1658"/>
      <c r="F1658"/>
      <c r="G1658"/>
      <c r="H1658"/>
      <c r="I1658"/>
      <c r="J1658"/>
      <c r="K1658"/>
      <c r="L1658"/>
    </row>
    <row r="1659" spans="1:12" ht="22.95" customHeight="1" x14ac:dyDescent="0.25">
      <c r="A1659"/>
      <c r="B1659"/>
      <c r="C1659"/>
      <c r="D1659"/>
      <c r="E1659"/>
      <c r="F1659"/>
      <c r="G1659"/>
      <c r="H1659"/>
      <c r="I1659"/>
      <c r="J1659"/>
      <c r="K1659"/>
      <c r="L1659"/>
    </row>
    <row r="1660" spans="1:12" ht="22.95" customHeight="1" x14ac:dyDescent="0.25">
      <c r="A1660"/>
      <c r="B1660"/>
      <c r="C1660"/>
      <c r="D1660"/>
      <c r="E1660"/>
      <c r="F1660"/>
      <c r="G1660"/>
      <c r="H1660"/>
      <c r="I1660"/>
      <c r="J1660"/>
      <c r="K1660"/>
      <c r="L1660"/>
    </row>
    <row r="1661" spans="1:12" ht="22.95" customHeight="1" x14ac:dyDescent="0.25">
      <c r="A1661"/>
      <c r="B1661"/>
      <c r="C1661"/>
      <c r="D1661"/>
      <c r="E1661"/>
      <c r="F1661"/>
      <c r="G1661"/>
      <c r="H1661"/>
      <c r="I1661"/>
      <c r="J1661"/>
      <c r="K1661"/>
      <c r="L1661"/>
    </row>
    <row r="1662" spans="1:12" ht="22.95" customHeight="1" x14ac:dyDescent="0.25">
      <c r="A1662"/>
      <c r="B1662"/>
      <c r="C1662"/>
      <c r="D1662"/>
      <c r="E1662"/>
      <c r="F1662"/>
      <c r="G1662"/>
      <c r="H1662"/>
      <c r="I1662"/>
      <c r="J1662"/>
      <c r="K1662"/>
      <c r="L1662"/>
    </row>
    <row r="1663" spans="1:12" ht="22.95" customHeight="1" x14ac:dyDescent="0.25">
      <c r="A1663"/>
      <c r="B1663"/>
      <c r="C1663"/>
      <c r="D1663"/>
      <c r="E1663"/>
      <c r="F1663"/>
      <c r="G1663"/>
      <c r="H1663"/>
      <c r="I1663"/>
      <c r="J1663"/>
      <c r="K1663"/>
      <c r="L1663"/>
    </row>
    <row r="1664" spans="1:12" ht="22.95" customHeight="1" x14ac:dyDescent="0.25">
      <c r="A1664"/>
      <c r="B1664"/>
      <c r="C1664"/>
      <c r="D1664"/>
      <c r="E1664"/>
      <c r="F1664"/>
      <c r="G1664"/>
      <c r="H1664"/>
      <c r="I1664"/>
      <c r="J1664"/>
      <c r="K1664"/>
      <c r="L1664"/>
    </row>
    <row r="1665" spans="1:12" ht="22.95" customHeight="1" x14ac:dyDescent="0.25">
      <c r="A1665"/>
      <c r="B1665"/>
      <c r="C1665"/>
      <c r="D1665"/>
      <c r="E1665"/>
      <c r="F1665"/>
      <c r="G1665"/>
      <c r="H1665"/>
      <c r="I1665"/>
      <c r="J1665"/>
      <c r="K1665"/>
      <c r="L1665"/>
    </row>
    <row r="1666" spans="1:12" ht="22.95" customHeight="1" x14ac:dyDescent="0.25">
      <c r="A1666"/>
      <c r="B1666"/>
      <c r="C1666"/>
      <c r="D1666"/>
      <c r="E1666"/>
      <c r="F1666"/>
      <c r="G1666"/>
      <c r="H1666"/>
      <c r="I1666"/>
      <c r="J1666"/>
      <c r="K1666"/>
      <c r="L1666"/>
    </row>
    <row r="1667" spans="1:12" ht="22.95" customHeight="1" x14ac:dyDescent="0.25">
      <c r="A1667"/>
      <c r="B1667"/>
      <c r="C1667"/>
      <c r="D1667"/>
      <c r="E1667"/>
      <c r="F1667"/>
      <c r="G1667"/>
      <c r="H1667"/>
      <c r="I1667"/>
      <c r="J1667"/>
      <c r="K1667"/>
      <c r="L1667"/>
    </row>
    <row r="1668" spans="1:12" ht="22.95" customHeight="1" x14ac:dyDescent="0.25">
      <c r="A1668"/>
      <c r="B1668"/>
      <c r="C1668"/>
      <c r="D1668"/>
      <c r="E1668"/>
      <c r="F1668"/>
      <c r="G1668"/>
      <c r="H1668"/>
      <c r="I1668"/>
      <c r="J1668"/>
      <c r="K1668"/>
      <c r="L1668"/>
    </row>
    <row r="1669" spans="1:12" ht="22.95" customHeight="1" x14ac:dyDescent="0.25">
      <c r="A1669"/>
      <c r="B1669"/>
      <c r="C1669"/>
      <c r="D1669"/>
      <c r="E1669"/>
      <c r="F1669"/>
      <c r="G1669"/>
      <c r="H1669"/>
      <c r="I1669"/>
      <c r="J1669"/>
      <c r="K1669"/>
      <c r="L1669"/>
    </row>
    <row r="1670" spans="1:12" ht="22.95" customHeight="1" x14ac:dyDescent="0.25">
      <c r="A1670"/>
      <c r="B1670"/>
      <c r="C1670"/>
      <c r="D1670"/>
      <c r="E1670"/>
      <c r="F1670"/>
      <c r="G1670"/>
      <c r="H1670"/>
      <c r="I1670"/>
      <c r="J1670"/>
      <c r="K1670"/>
      <c r="L1670"/>
    </row>
    <row r="1671" spans="1:12" ht="22.95" customHeight="1" x14ac:dyDescent="0.25">
      <c r="A1671"/>
      <c r="B1671"/>
      <c r="C1671"/>
      <c r="D1671"/>
      <c r="E1671"/>
      <c r="F1671"/>
      <c r="G1671"/>
      <c r="H1671"/>
      <c r="I1671"/>
      <c r="J1671"/>
      <c r="K1671"/>
      <c r="L1671"/>
    </row>
    <row r="1672" spans="1:12" ht="22.95" customHeight="1" x14ac:dyDescent="0.25">
      <c r="A1672"/>
      <c r="B1672"/>
      <c r="C1672"/>
      <c r="D1672"/>
      <c r="E1672"/>
      <c r="F1672"/>
      <c r="G1672"/>
      <c r="H1672"/>
      <c r="I1672"/>
      <c r="J1672"/>
      <c r="K1672"/>
      <c r="L1672"/>
    </row>
    <row r="1673" spans="1:12" ht="22.95" customHeight="1" x14ac:dyDescent="0.25">
      <c r="A1673"/>
      <c r="B1673"/>
      <c r="C1673"/>
      <c r="D1673"/>
      <c r="E1673"/>
      <c r="F1673"/>
      <c r="G1673"/>
      <c r="H1673"/>
      <c r="I1673"/>
      <c r="J1673"/>
      <c r="K1673"/>
      <c r="L1673"/>
    </row>
    <row r="1674" spans="1:12" ht="22.95" customHeight="1" x14ac:dyDescent="0.25">
      <c r="A1674"/>
      <c r="B1674"/>
      <c r="C1674"/>
      <c r="D1674"/>
      <c r="E1674"/>
      <c r="F1674"/>
      <c r="G1674"/>
      <c r="H1674"/>
      <c r="I1674"/>
      <c r="J1674"/>
      <c r="K1674"/>
      <c r="L1674"/>
    </row>
    <row r="1675" spans="1:12" ht="22.95" customHeight="1" x14ac:dyDescent="0.25">
      <c r="A1675"/>
      <c r="B1675"/>
      <c r="C1675"/>
      <c r="D1675"/>
      <c r="E1675"/>
      <c r="F1675"/>
      <c r="G1675"/>
      <c r="H1675"/>
      <c r="I1675"/>
      <c r="J1675"/>
      <c r="K1675"/>
      <c r="L1675"/>
    </row>
    <row r="1676" spans="1:12" ht="22.95" customHeight="1" x14ac:dyDescent="0.25">
      <c r="A1676"/>
      <c r="B1676"/>
      <c r="C1676"/>
      <c r="D1676"/>
      <c r="E1676"/>
      <c r="F1676"/>
      <c r="G1676"/>
      <c r="H1676"/>
      <c r="I1676"/>
      <c r="J1676"/>
      <c r="K1676"/>
      <c r="L1676"/>
    </row>
    <row r="1677" spans="1:12" ht="22.95" customHeight="1" x14ac:dyDescent="0.25">
      <c r="A1677"/>
      <c r="B1677"/>
      <c r="C1677"/>
      <c r="D1677"/>
      <c r="E1677"/>
      <c r="F1677"/>
      <c r="G1677"/>
      <c r="H1677"/>
      <c r="I1677"/>
      <c r="J1677"/>
      <c r="K1677"/>
      <c r="L1677"/>
    </row>
    <row r="1678" spans="1:12" ht="22.95" customHeight="1" x14ac:dyDescent="0.25">
      <c r="A1678"/>
      <c r="B1678"/>
      <c r="C1678"/>
      <c r="D1678"/>
      <c r="E1678"/>
      <c r="F1678"/>
      <c r="G1678"/>
      <c r="H1678"/>
      <c r="I1678"/>
      <c r="J1678"/>
      <c r="K1678"/>
      <c r="L1678"/>
    </row>
    <row r="1679" spans="1:12" ht="22.95" customHeight="1" x14ac:dyDescent="0.25">
      <c r="A1679"/>
      <c r="B1679"/>
      <c r="C1679"/>
      <c r="D1679"/>
      <c r="E1679"/>
      <c r="F1679"/>
      <c r="G1679"/>
      <c r="H1679"/>
      <c r="I1679"/>
      <c r="J1679"/>
      <c r="K1679"/>
      <c r="L1679"/>
    </row>
    <row r="1680" spans="1:12" ht="22.95" customHeight="1" x14ac:dyDescent="0.25">
      <c r="A1680"/>
      <c r="B1680"/>
      <c r="C1680"/>
      <c r="D1680"/>
      <c r="E1680"/>
      <c r="F1680"/>
      <c r="G1680"/>
      <c r="H1680"/>
      <c r="I1680"/>
      <c r="J1680"/>
      <c r="K1680"/>
      <c r="L1680"/>
    </row>
    <row r="1681" spans="1:12" ht="22.95" customHeight="1" x14ac:dyDescent="0.25">
      <c r="A1681"/>
      <c r="B1681"/>
      <c r="C1681"/>
      <c r="D1681"/>
      <c r="E1681"/>
      <c r="F1681"/>
      <c r="G1681"/>
      <c r="H1681"/>
      <c r="I1681"/>
      <c r="J1681"/>
      <c r="K1681"/>
      <c r="L1681"/>
    </row>
    <row r="1682" spans="1:12" ht="22.95" customHeight="1" x14ac:dyDescent="0.25">
      <c r="A1682"/>
      <c r="B1682"/>
      <c r="C1682"/>
      <c r="D1682"/>
      <c r="E1682"/>
      <c r="F1682"/>
      <c r="G1682"/>
      <c r="H1682"/>
      <c r="I1682"/>
      <c r="J1682"/>
      <c r="K1682"/>
      <c r="L1682"/>
    </row>
    <row r="1683" spans="1:12" ht="22.95" customHeight="1" x14ac:dyDescent="0.25">
      <c r="A1683"/>
      <c r="B1683"/>
      <c r="C1683"/>
      <c r="D1683"/>
      <c r="E1683"/>
      <c r="F1683"/>
      <c r="G1683"/>
      <c r="H1683"/>
      <c r="I1683"/>
      <c r="J1683"/>
      <c r="K1683"/>
      <c r="L1683"/>
    </row>
    <row r="1684" spans="1:12" ht="22.95" customHeight="1" x14ac:dyDescent="0.25">
      <c r="A1684"/>
      <c r="B1684"/>
      <c r="C1684"/>
      <c r="D1684"/>
      <c r="E1684"/>
      <c r="F1684"/>
      <c r="G1684"/>
      <c r="H1684"/>
      <c r="I1684"/>
      <c r="J1684"/>
      <c r="K1684"/>
      <c r="L1684"/>
    </row>
    <row r="1685" spans="1:12" ht="22.95" customHeight="1" x14ac:dyDescent="0.25">
      <c r="A1685"/>
      <c r="B1685"/>
      <c r="C1685"/>
      <c r="D1685"/>
      <c r="E1685"/>
      <c r="F1685"/>
      <c r="G1685"/>
      <c r="H1685"/>
      <c r="I1685"/>
      <c r="J1685"/>
      <c r="K1685"/>
      <c r="L1685"/>
    </row>
    <row r="1686" spans="1:12" ht="22.95" customHeight="1" x14ac:dyDescent="0.25">
      <c r="A1686"/>
      <c r="B1686"/>
      <c r="C1686"/>
      <c r="D1686"/>
      <c r="E1686"/>
      <c r="F1686"/>
      <c r="G1686"/>
      <c r="H1686"/>
      <c r="I1686"/>
      <c r="J1686"/>
      <c r="K1686"/>
      <c r="L1686"/>
    </row>
    <row r="1687" spans="1:12" ht="100.2" customHeight="1" x14ac:dyDescent="0.25">
      <c r="A1687"/>
      <c r="B1687"/>
      <c r="C1687"/>
      <c r="D1687"/>
      <c r="E1687"/>
      <c r="F1687"/>
      <c r="G1687"/>
      <c r="H1687"/>
      <c r="I1687"/>
      <c r="J1687"/>
      <c r="K1687"/>
      <c r="L1687"/>
    </row>
    <row r="1688" spans="1:12" ht="22.95" customHeight="1" x14ac:dyDescent="0.25">
      <c r="A1688"/>
      <c r="B1688"/>
      <c r="C1688"/>
      <c r="D1688"/>
      <c r="E1688"/>
      <c r="F1688"/>
      <c r="G1688"/>
      <c r="H1688"/>
      <c r="I1688"/>
      <c r="J1688"/>
      <c r="K1688"/>
      <c r="L1688"/>
    </row>
    <row r="1689" spans="1:12" ht="22.95" customHeight="1" x14ac:dyDescent="0.25">
      <c r="A1689"/>
      <c r="B1689"/>
      <c r="C1689"/>
      <c r="D1689"/>
      <c r="E1689"/>
      <c r="F1689"/>
      <c r="G1689"/>
      <c r="H1689"/>
      <c r="I1689"/>
      <c r="J1689"/>
      <c r="K1689"/>
      <c r="L1689"/>
    </row>
    <row r="1690" spans="1:12" ht="22.95" customHeight="1" x14ac:dyDescent="0.25">
      <c r="A1690"/>
      <c r="B1690"/>
      <c r="C1690"/>
      <c r="D1690"/>
      <c r="E1690"/>
      <c r="F1690"/>
      <c r="G1690"/>
      <c r="H1690"/>
      <c r="I1690"/>
      <c r="J1690"/>
      <c r="K1690"/>
      <c r="L1690"/>
    </row>
    <row r="1691" spans="1:12" ht="22.95" customHeight="1" x14ac:dyDescent="0.25">
      <c r="A1691"/>
      <c r="B1691"/>
      <c r="C1691"/>
      <c r="D1691"/>
      <c r="E1691"/>
      <c r="F1691"/>
      <c r="G1691"/>
      <c r="H1691"/>
      <c r="I1691"/>
      <c r="J1691"/>
      <c r="K1691"/>
      <c r="L1691"/>
    </row>
    <row r="1692" spans="1:12" ht="22.95" customHeight="1" x14ac:dyDescent="0.25">
      <c r="A1692"/>
      <c r="B1692"/>
      <c r="C1692"/>
      <c r="D1692"/>
      <c r="E1692"/>
      <c r="F1692"/>
      <c r="G1692"/>
      <c r="H1692"/>
      <c r="I1692"/>
      <c r="J1692"/>
      <c r="K1692"/>
      <c r="L1692"/>
    </row>
    <row r="1693" spans="1:12" ht="22.95" customHeight="1" x14ac:dyDescent="0.25">
      <c r="A1693"/>
      <c r="B1693"/>
      <c r="C1693"/>
      <c r="D1693"/>
      <c r="E1693"/>
      <c r="F1693"/>
      <c r="G1693"/>
      <c r="H1693"/>
      <c r="I1693"/>
      <c r="J1693"/>
      <c r="K1693"/>
      <c r="L1693"/>
    </row>
    <row r="1694" spans="1:12" ht="22.95" customHeight="1" x14ac:dyDescent="0.25">
      <c r="A1694"/>
      <c r="B1694"/>
      <c r="C1694"/>
      <c r="D1694"/>
      <c r="E1694"/>
      <c r="F1694"/>
      <c r="G1694"/>
      <c r="H1694"/>
      <c r="I1694"/>
      <c r="J1694"/>
      <c r="K1694"/>
      <c r="L1694"/>
    </row>
    <row r="1695" spans="1:12" ht="22.95" customHeight="1" x14ac:dyDescent="0.25">
      <c r="A1695"/>
      <c r="B1695"/>
      <c r="C1695"/>
      <c r="D1695"/>
      <c r="E1695"/>
      <c r="F1695"/>
      <c r="G1695"/>
      <c r="H1695"/>
      <c r="I1695"/>
      <c r="J1695"/>
      <c r="K1695"/>
      <c r="L1695"/>
    </row>
    <row r="1696" spans="1:12" ht="22.95" customHeight="1" x14ac:dyDescent="0.25">
      <c r="A1696"/>
      <c r="B1696"/>
      <c r="C1696"/>
      <c r="D1696"/>
      <c r="E1696"/>
      <c r="F1696"/>
      <c r="G1696"/>
      <c r="H1696"/>
      <c r="I1696"/>
      <c r="J1696"/>
      <c r="K1696"/>
      <c r="L1696"/>
    </row>
    <row r="1697" spans="1:12" ht="22.95" customHeight="1" x14ac:dyDescent="0.25">
      <c r="A1697"/>
      <c r="B1697"/>
      <c r="C1697"/>
      <c r="D1697"/>
      <c r="E1697"/>
      <c r="F1697"/>
      <c r="G1697"/>
      <c r="H1697"/>
      <c r="I1697"/>
      <c r="J1697"/>
      <c r="K1697"/>
      <c r="L1697"/>
    </row>
    <row r="1698" spans="1:12" ht="22.95" customHeight="1" x14ac:dyDescent="0.25">
      <c r="A1698"/>
      <c r="B1698"/>
      <c r="C1698"/>
      <c r="D1698"/>
      <c r="E1698"/>
      <c r="F1698"/>
      <c r="G1698"/>
      <c r="H1698"/>
      <c r="I1698"/>
      <c r="J1698"/>
      <c r="K1698"/>
      <c r="L1698"/>
    </row>
    <row r="1699" spans="1:12" ht="22.95" customHeight="1" x14ac:dyDescent="0.25">
      <c r="A1699"/>
      <c r="B1699"/>
      <c r="C1699"/>
      <c r="D1699"/>
      <c r="E1699"/>
      <c r="F1699"/>
      <c r="G1699"/>
      <c r="H1699"/>
      <c r="I1699"/>
      <c r="J1699"/>
      <c r="K1699"/>
      <c r="L1699"/>
    </row>
    <row r="1700" spans="1:12" ht="22.95" customHeight="1" x14ac:dyDescent="0.25">
      <c r="A1700"/>
      <c r="B1700"/>
      <c r="C1700"/>
      <c r="D1700"/>
      <c r="E1700"/>
      <c r="F1700"/>
      <c r="G1700"/>
      <c r="H1700"/>
      <c r="I1700"/>
      <c r="J1700"/>
      <c r="K1700"/>
      <c r="L1700"/>
    </row>
    <row r="1701" spans="1:12" ht="22.95" customHeight="1" x14ac:dyDescent="0.25">
      <c r="A1701"/>
      <c r="B1701"/>
      <c r="C1701"/>
      <c r="D1701"/>
      <c r="E1701"/>
      <c r="F1701"/>
      <c r="G1701"/>
      <c r="H1701"/>
      <c r="I1701"/>
      <c r="J1701"/>
      <c r="K1701"/>
      <c r="L1701"/>
    </row>
    <row r="1702" spans="1:12" ht="22.95" customHeight="1" x14ac:dyDescent="0.25">
      <c r="A1702"/>
      <c r="B1702"/>
      <c r="C1702"/>
      <c r="D1702"/>
      <c r="E1702"/>
      <c r="F1702"/>
      <c r="G1702"/>
      <c r="H1702"/>
      <c r="I1702"/>
      <c r="J1702"/>
      <c r="K1702"/>
      <c r="L1702"/>
    </row>
    <row r="1703" spans="1:12" ht="22.95" customHeight="1" x14ac:dyDescent="0.25">
      <c r="A1703"/>
      <c r="B1703"/>
      <c r="C1703"/>
      <c r="D1703"/>
      <c r="E1703"/>
      <c r="F1703"/>
      <c r="G1703"/>
      <c r="H1703"/>
      <c r="I1703"/>
      <c r="J1703"/>
      <c r="K1703"/>
      <c r="L1703"/>
    </row>
    <row r="1704" spans="1:12" ht="22.95" customHeight="1" x14ac:dyDescent="0.25">
      <c r="A1704"/>
      <c r="B1704"/>
      <c r="C1704"/>
      <c r="D1704"/>
      <c r="E1704"/>
      <c r="F1704"/>
      <c r="G1704"/>
      <c r="H1704"/>
      <c r="I1704"/>
      <c r="J1704"/>
      <c r="K1704"/>
      <c r="L1704"/>
    </row>
    <row r="1705" spans="1:12" ht="22.95" customHeight="1" x14ac:dyDescent="0.25">
      <c r="A1705"/>
      <c r="B1705"/>
      <c r="C1705"/>
      <c r="D1705"/>
      <c r="E1705"/>
      <c r="F1705"/>
      <c r="G1705"/>
      <c r="H1705"/>
      <c r="I1705"/>
      <c r="J1705"/>
      <c r="K1705"/>
      <c r="L1705"/>
    </row>
    <row r="1706" spans="1:12" ht="22.95" customHeight="1" x14ac:dyDescent="0.25">
      <c r="A1706"/>
      <c r="B1706"/>
      <c r="C1706"/>
      <c r="D1706"/>
      <c r="E1706"/>
      <c r="F1706"/>
      <c r="G1706"/>
      <c r="H1706"/>
      <c r="I1706"/>
      <c r="J1706"/>
      <c r="K1706"/>
      <c r="L1706"/>
    </row>
    <row r="1707" spans="1:12" ht="22.95" customHeight="1" x14ac:dyDescent="0.25">
      <c r="A1707"/>
      <c r="B1707"/>
      <c r="C1707"/>
      <c r="D1707"/>
      <c r="E1707"/>
      <c r="F1707"/>
      <c r="G1707"/>
      <c r="H1707"/>
      <c r="I1707"/>
      <c r="J1707"/>
      <c r="K1707"/>
      <c r="L1707"/>
    </row>
    <row r="1708" spans="1:12" ht="22.95" customHeight="1" x14ac:dyDescent="0.25">
      <c r="A1708"/>
      <c r="B1708"/>
      <c r="C1708"/>
      <c r="D1708"/>
      <c r="E1708"/>
      <c r="F1708"/>
      <c r="G1708"/>
      <c r="H1708"/>
      <c r="I1708"/>
      <c r="J1708"/>
      <c r="K1708"/>
      <c r="L1708"/>
    </row>
    <row r="1709" spans="1:12" ht="22.95" customHeight="1" x14ac:dyDescent="0.25">
      <c r="A1709"/>
      <c r="B1709"/>
      <c r="C1709"/>
      <c r="D1709"/>
      <c r="E1709"/>
      <c r="F1709"/>
      <c r="G1709"/>
      <c r="H1709"/>
      <c r="I1709"/>
      <c r="J1709"/>
      <c r="K1709"/>
      <c r="L1709"/>
    </row>
    <row r="1710" spans="1:12" ht="22.95" customHeight="1" x14ac:dyDescent="0.25">
      <c r="A1710"/>
      <c r="B1710"/>
      <c r="C1710"/>
      <c r="D1710"/>
      <c r="E1710"/>
      <c r="F1710"/>
      <c r="G1710"/>
      <c r="H1710"/>
      <c r="I1710"/>
      <c r="J1710"/>
      <c r="K1710"/>
      <c r="L1710"/>
    </row>
    <row r="1711" spans="1:12" ht="22.95" customHeight="1" x14ac:dyDescent="0.25">
      <c r="A1711"/>
      <c r="B1711"/>
      <c r="C1711"/>
      <c r="D1711"/>
      <c r="E1711"/>
      <c r="F1711"/>
      <c r="G1711"/>
      <c r="H1711"/>
      <c r="I1711"/>
      <c r="J1711"/>
      <c r="K1711"/>
      <c r="L1711"/>
    </row>
    <row r="1712" spans="1:12" ht="22.95" customHeight="1" x14ac:dyDescent="0.25">
      <c r="A1712"/>
      <c r="B1712"/>
      <c r="C1712"/>
      <c r="D1712"/>
      <c r="E1712"/>
      <c r="F1712"/>
      <c r="G1712"/>
      <c r="H1712"/>
      <c r="I1712"/>
      <c r="J1712"/>
      <c r="K1712"/>
      <c r="L1712"/>
    </row>
    <row r="1713" spans="1:12" ht="22.95" customHeight="1" x14ac:dyDescent="0.25">
      <c r="A1713"/>
      <c r="B1713"/>
      <c r="C1713"/>
      <c r="D1713"/>
      <c r="E1713"/>
      <c r="F1713"/>
      <c r="G1713"/>
      <c r="H1713"/>
      <c r="I1713"/>
      <c r="J1713"/>
      <c r="K1713"/>
      <c r="L1713"/>
    </row>
    <row r="1714" spans="1:12" ht="22.95" customHeight="1" x14ac:dyDescent="0.25">
      <c r="A1714"/>
      <c r="B1714"/>
      <c r="C1714"/>
      <c r="D1714"/>
      <c r="E1714"/>
      <c r="F1714"/>
      <c r="G1714"/>
      <c r="H1714"/>
      <c r="I1714"/>
      <c r="J1714"/>
      <c r="K1714"/>
      <c r="L1714"/>
    </row>
    <row r="1715" spans="1:12" ht="22.95" customHeight="1" x14ac:dyDescent="0.25">
      <c r="A1715"/>
      <c r="B1715"/>
      <c r="C1715"/>
      <c r="D1715"/>
      <c r="E1715"/>
      <c r="F1715"/>
      <c r="G1715"/>
      <c r="H1715"/>
      <c r="I1715"/>
      <c r="J1715"/>
      <c r="K1715"/>
      <c r="L1715"/>
    </row>
    <row r="1716" spans="1:12" ht="22.95" customHeight="1" x14ac:dyDescent="0.25">
      <c r="A1716"/>
      <c r="B1716"/>
      <c r="C1716"/>
      <c r="D1716"/>
      <c r="E1716"/>
      <c r="F1716"/>
      <c r="G1716"/>
      <c r="H1716"/>
      <c r="I1716"/>
      <c r="J1716"/>
      <c r="K1716"/>
      <c r="L1716"/>
    </row>
    <row r="1717" spans="1:12" ht="22.95" customHeight="1" x14ac:dyDescent="0.25">
      <c r="A1717"/>
      <c r="B1717"/>
      <c r="C1717"/>
      <c r="D1717"/>
      <c r="E1717"/>
      <c r="F1717"/>
      <c r="G1717"/>
      <c r="H1717"/>
      <c r="I1717"/>
      <c r="J1717"/>
      <c r="K1717"/>
      <c r="L1717"/>
    </row>
    <row r="1718" spans="1:12" ht="22.95" customHeight="1" x14ac:dyDescent="0.25">
      <c r="A1718"/>
      <c r="B1718"/>
      <c r="C1718"/>
      <c r="D1718"/>
      <c r="E1718"/>
      <c r="F1718"/>
      <c r="G1718"/>
      <c r="H1718"/>
      <c r="I1718"/>
      <c r="J1718"/>
      <c r="K1718"/>
      <c r="L1718"/>
    </row>
    <row r="1719" spans="1:12" ht="22.95" customHeight="1" x14ac:dyDescent="0.25">
      <c r="A1719"/>
      <c r="B1719"/>
      <c r="C1719"/>
      <c r="D1719"/>
      <c r="E1719"/>
      <c r="F1719"/>
      <c r="G1719"/>
      <c r="H1719"/>
      <c r="I1719"/>
      <c r="J1719"/>
      <c r="K1719"/>
      <c r="L1719"/>
    </row>
    <row r="1720" spans="1:12" ht="22.95" customHeight="1" x14ac:dyDescent="0.25">
      <c r="A1720"/>
      <c r="B1720"/>
      <c r="C1720"/>
      <c r="D1720"/>
      <c r="E1720"/>
      <c r="F1720"/>
      <c r="G1720"/>
      <c r="H1720"/>
      <c r="I1720"/>
      <c r="J1720"/>
      <c r="K1720"/>
      <c r="L1720"/>
    </row>
    <row r="1721" spans="1:12" ht="22.95" customHeight="1" x14ac:dyDescent="0.25">
      <c r="A1721"/>
      <c r="B1721"/>
      <c r="C1721"/>
      <c r="D1721"/>
      <c r="E1721"/>
      <c r="F1721"/>
      <c r="G1721"/>
      <c r="H1721"/>
      <c r="I1721"/>
      <c r="J1721"/>
      <c r="K1721"/>
      <c r="L1721"/>
    </row>
    <row r="1722" spans="1:12" ht="22.95" customHeight="1" x14ac:dyDescent="0.25">
      <c r="A1722"/>
      <c r="B1722"/>
      <c r="C1722"/>
      <c r="D1722"/>
      <c r="E1722"/>
      <c r="F1722"/>
      <c r="G1722"/>
      <c r="H1722"/>
      <c r="I1722"/>
      <c r="J1722"/>
      <c r="K1722"/>
      <c r="L1722"/>
    </row>
    <row r="1723" spans="1:12" ht="22.95" customHeight="1" x14ac:dyDescent="0.25">
      <c r="A1723"/>
      <c r="B1723"/>
      <c r="C1723"/>
      <c r="D1723"/>
      <c r="E1723"/>
      <c r="F1723"/>
      <c r="G1723"/>
      <c r="H1723"/>
      <c r="I1723"/>
      <c r="J1723"/>
      <c r="K1723"/>
      <c r="L1723"/>
    </row>
    <row r="1724" spans="1:12" ht="22.95" customHeight="1" x14ac:dyDescent="0.25">
      <c r="A1724"/>
      <c r="B1724"/>
      <c r="C1724"/>
      <c r="D1724"/>
      <c r="E1724"/>
      <c r="F1724"/>
      <c r="G1724"/>
      <c r="H1724"/>
      <c r="I1724"/>
      <c r="J1724"/>
      <c r="K1724"/>
      <c r="L1724"/>
    </row>
    <row r="1725" spans="1:12" ht="22.95" customHeight="1" x14ac:dyDescent="0.25">
      <c r="A1725"/>
      <c r="B1725"/>
      <c r="C1725"/>
      <c r="D1725"/>
      <c r="E1725"/>
      <c r="F1725"/>
      <c r="G1725"/>
      <c r="H1725"/>
      <c r="I1725"/>
      <c r="J1725"/>
      <c r="K1725"/>
      <c r="L1725"/>
    </row>
    <row r="1726" spans="1:12" ht="22.95" customHeight="1" x14ac:dyDescent="0.25">
      <c r="A1726"/>
      <c r="B1726"/>
      <c r="C1726"/>
      <c r="D1726"/>
      <c r="E1726"/>
      <c r="F1726"/>
      <c r="G1726"/>
      <c r="H1726"/>
      <c r="I1726"/>
      <c r="J1726"/>
      <c r="K1726"/>
      <c r="L1726"/>
    </row>
    <row r="1727" spans="1:12" ht="22.95" customHeight="1" x14ac:dyDescent="0.25">
      <c r="A1727"/>
      <c r="B1727"/>
      <c r="C1727"/>
      <c r="D1727"/>
      <c r="E1727"/>
      <c r="F1727"/>
      <c r="G1727"/>
      <c r="H1727"/>
      <c r="I1727"/>
      <c r="J1727"/>
      <c r="K1727"/>
      <c r="L1727"/>
    </row>
    <row r="1728" spans="1:12" ht="22.95" customHeight="1" x14ac:dyDescent="0.25">
      <c r="A1728"/>
      <c r="B1728"/>
      <c r="C1728"/>
      <c r="D1728"/>
      <c r="E1728"/>
      <c r="F1728"/>
      <c r="G1728"/>
      <c r="H1728"/>
      <c r="I1728"/>
      <c r="J1728"/>
      <c r="K1728"/>
      <c r="L1728"/>
    </row>
    <row r="1729" spans="1:12" ht="22.95" customHeight="1" x14ac:dyDescent="0.25">
      <c r="A1729"/>
      <c r="B1729"/>
      <c r="C1729"/>
      <c r="D1729"/>
      <c r="E1729"/>
      <c r="F1729"/>
      <c r="G1729"/>
      <c r="H1729"/>
      <c r="I1729"/>
      <c r="J1729"/>
      <c r="K1729"/>
      <c r="L1729"/>
    </row>
    <row r="1730" spans="1:12" ht="22.95" customHeight="1" x14ac:dyDescent="0.25">
      <c r="A1730"/>
      <c r="B1730"/>
      <c r="C1730"/>
      <c r="D1730"/>
      <c r="E1730"/>
      <c r="F1730"/>
      <c r="G1730"/>
      <c r="H1730"/>
      <c r="I1730"/>
      <c r="J1730"/>
      <c r="K1730"/>
      <c r="L1730"/>
    </row>
    <row r="1731" spans="1:12" ht="22.95" customHeight="1" x14ac:dyDescent="0.25">
      <c r="A1731"/>
      <c r="B1731"/>
      <c r="C1731"/>
      <c r="D1731"/>
      <c r="E1731"/>
      <c r="F1731"/>
      <c r="G1731"/>
      <c r="H1731"/>
      <c r="I1731"/>
      <c r="J1731"/>
      <c r="K1731"/>
      <c r="L1731"/>
    </row>
    <row r="1732" spans="1:12" ht="22.95" customHeight="1" x14ac:dyDescent="0.25">
      <c r="A1732"/>
      <c r="B1732"/>
      <c r="C1732"/>
      <c r="D1732"/>
      <c r="E1732"/>
      <c r="F1732"/>
      <c r="G1732"/>
      <c r="H1732"/>
      <c r="I1732"/>
      <c r="J1732"/>
      <c r="K1732"/>
      <c r="L1732"/>
    </row>
    <row r="1733" spans="1:12" ht="22.95" customHeight="1" x14ac:dyDescent="0.25">
      <c r="A1733"/>
      <c r="B1733"/>
      <c r="C1733"/>
      <c r="D1733"/>
      <c r="E1733"/>
      <c r="F1733"/>
      <c r="G1733"/>
      <c r="H1733"/>
      <c r="I1733"/>
      <c r="J1733"/>
      <c r="K1733"/>
      <c r="L1733"/>
    </row>
    <row r="1734" spans="1:12" ht="22.95" customHeight="1" x14ac:dyDescent="0.25">
      <c r="A1734"/>
      <c r="B1734"/>
      <c r="C1734"/>
      <c r="D1734"/>
      <c r="E1734"/>
      <c r="F1734"/>
      <c r="G1734"/>
      <c r="H1734"/>
      <c r="I1734"/>
      <c r="J1734"/>
      <c r="K1734"/>
      <c r="L1734"/>
    </row>
    <row r="1735" spans="1:12" ht="22.95" customHeight="1" x14ac:dyDescent="0.25">
      <c r="A1735"/>
      <c r="B1735"/>
      <c r="C1735"/>
      <c r="D1735"/>
      <c r="E1735"/>
      <c r="F1735"/>
      <c r="G1735"/>
      <c r="H1735"/>
      <c r="I1735"/>
      <c r="J1735"/>
      <c r="K1735"/>
      <c r="L1735"/>
    </row>
    <row r="1736" spans="1:12" ht="22.95" customHeight="1" x14ac:dyDescent="0.25">
      <c r="A1736"/>
      <c r="B1736"/>
      <c r="C1736"/>
      <c r="D1736"/>
      <c r="E1736"/>
      <c r="F1736"/>
      <c r="G1736"/>
      <c r="H1736"/>
      <c r="I1736"/>
      <c r="J1736"/>
      <c r="K1736"/>
      <c r="L1736"/>
    </row>
    <row r="1737" spans="1:12" ht="22.95" customHeight="1" x14ac:dyDescent="0.25">
      <c r="A1737"/>
      <c r="B1737"/>
      <c r="C1737"/>
      <c r="D1737"/>
      <c r="E1737"/>
      <c r="F1737"/>
      <c r="G1737"/>
      <c r="H1737"/>
      <c r="I1737"/>
      <c r="J1737"/>
      <c r="K1737"/>
      <c r="L1737"/>
    </row>
    <row r="1738" spans="1:12" ht="22.95" customHeight="1" x14ac:dyDescent="0.25">
      <c r="A1738"/>
      <c r="B1738"/>
      <c r="C1738"/>
      <c r="D1738"/>
      <c r="E1738"/>
      <c r="F1738"/>
      <c r="G1738"/>
      <c r="H1738"/>
      <c r="I1738"/>
      <c r="J1738"/>
      <c r="K1738"/>
      <c r="L1738"/>
    </row>
    <row r="1739" spans="1:12" ht="22.95" customHeight="1" x14ac:dyDescent="0.25">
      <c r="A1739"/>
      <c r="B1739"/>
      <c r="C1739"/>
      <c r="D1739"/>
      <c r="E1739"/>
      <c r="F1739"/>
      <c r="G1739"/>
      <c r="H1739"/>
      <c r="I1739"/>
      <c r="J1739"/>
      <c r="K1739"/>
      <c r="L1739"/>
    </row>
    <row r="1740" spans="1:12" ht="22.95" customHeight="1" x14ac:dyDescent="0.25">
      <c r="A1740"/>
      <c r="B1740"/>
      <c r="C1740"/>
      <c r="D1740"/>
      <c r="E1740"/>
      <c r="F1740"/>
      <c r="G1740"/>
      <c r="H1740"/>
      <c r="I1740"/>
      <c r="J1740"/>
      <c r="K1740"/>
      <c r="L1740"/>
    </row>
    <row r="1741" spans="1:12" ht="22.95" customHeight="1" x14ac:dyDescent="0.25">
      <c r="A1741"/>
      <c r="B1741"/>
      <c r="C1741"/>
      <c r="D1741"/>
      <c r="E1741"/>
      <c r="F1741"/>
      <c r="G1741"/>
      <c r="H1741"/>
      <c r="I1741"/>
      <c r="J1741"/>
      <c r="K1741"/>
      <c r="L1741"/>
    </row>
    <row r="1742" spans="1:12" ht="22.95" customHeight="1" x14ac:dyDescent="0.25">
      <c r="A1742"/>
      <c r="B1742"/>
      <c r="C1742"/>
      <c r="D1742"/>
      <c r="E1742"/>
      <c r="F1742"/>
      <c r="G1742"/>
      <c r="H1742"/>
      <c r="I1742"/>
      <c r="J1742"/>
      <c r="K1742"/>
      <c r="L1742"/>
    </row>
    <row r="1743" spans="1:12" ht="22.95" customHeight="1" x14ac:dyDescent="0.25">
      <c r="A1743"/>
      <c r="B1743"/>
      <c r="C1743"/>
      <c r="D1743"/>
      <c r="E1743"/>
      <c r="F1743"/>
      <c r="G1743"/>
      <c r="H1743"/>
      <c r="I1743"/>
      <c r="J1743"/>
      <c r="K1743"/>
      <c r="L1743"/>
    </row>
    <row r="1744" spans="1:12" ht="22.95" customHeight="1" x14ac:dyDescent="0.25">
      <c r="A1744"/>
      <c r="B1744"/>
      <c r="C1744"/>
      <c r="D1744"/>
      <c r="E1744"/>
      <c r="F1744"/>
      <c r="G1744"/>
      <c r="H1744"/>
      <c r="I1744"/>
      <c r="J1744"/>
      <c r="K1744"/>
      <c r="L1744"/>
    </row>
    <row r="1745" spans="1:12" ht="22.95" customHeight="1" x14ac:dyDescent="0.25">
      <c r="A1745"/>
      <c r="B1745"/>
      <c r="C1745"/>
      <c r="D1745"/>
      <c r="E1745"/>
      <c r="F1745"/>
      <c r="G1745"/>
      <c r="H1745"/>
      <c r="I1745"/>
      <c r="J1745"/>
      <c r="K1745"/>
      <c r="L1745"/>
    </row>
    <row r="1746" spans="1:12" ht="22.95" customHeight="1" x14ac:dyDescent="0.25">
      <c r="A1746"/>
      <c r="B1746"/>
      <c r="C1746"/>
      <c r="D1746"/>
      <c r="E1746"/>
      <c r="F1746"/>
      <c r="G1746"/>
      <c r="H1746"/>
      <c r="I1746"/>
      <c r="J1746"/>
      <c r="K1746"/>
      <c r="L1746"/>
    </row>
    <row r="1747" spans="1:12" ht="22.95" customHeight="1" x14ac:dyDescent="0.25">
      <c r="A1747"/>
      <c r="B1747"/>
      <c r="C1747"/>
      <c r="D1747"/>
      <c r="E1747"/>
      <c r="F1747"/>
      <c r="G1747"/>
      <c r="H1747"/>
      <c r="I1747"/>
      <c r="J1747"/>
      <c r="K1747"/>
      <c r="L1747"/>
    </row>
    <row r="1748" spans="1:12" ht="22.95" customHeight="1" x14ac:dyDescent="0.25">
      <c r="A1748"/>
      <c r="B1748"/>
      <c r="C1748"/>
      <c r="D1748"/>
      <c r="E1748"/>
      <c r="F1748"/>
      <c r="G1748"/>
      <c r="H1748"/>
      <c r="I1748"/>
      <c r="J1748"/>
      <c r="K1748"/>
      <c r="L1748"/>
    </row>
    <row r="1749" spans="1:12" ht="22.95" customHeight="1" x14ac:dyDescent="0.25">
      <c r="A1749"/>
      <c r="B1749"/>
      <c r="C1749"/>
      <c r="D1749"/>
      <c r="E1749"/>
      <c r="F1749"/>
      <c r="G1749"/>
      <c r="H1749"/>
      <c r="I1749"/>
      <c r="J1749"/>
      <c r="K1749"/>
      <c r="L1749"/>
    </row>
    <row r="1750" spans="1:12" ht="22.95" customHeight="1" x14ac:dyDescent="0.25">
      <c r="A1750"/>
      <c r="B1750"/>
      <c r="C1750"/>
      <c r="D1750"/>
      <c r="E1750"/>
      <c r="F1750"/>
      <c r="G1750"/>
      <c r="H1750"/>
      <c r="I1750"/>
      <c r="J1750"/>
      <c r="K1750"/>
      <c r="L1750"/>
    </row>
    <row r="1751" spans="1:12" ht="22.95" customHeight="1" x14ac:dyDescent="0.25">
      <c r="A1751"/>
      <c r="B1751"/>
      <c r="C1751"/>
      <c r="D1751"/>
      <c r="E1751"/>
      <c r="F1751"/>
      <c r="G1751"/>
      <c r="H1751"/>
      <c r="I1751"/>
      <c r="J1751"/>
      <c r="K1751"/>
      <c r="L1751"/>
    </row>
    <row r="1752" spans="1:12" ht="100.2" customHeight="1" x14ac:dyDescent="0.25">
      <c r="A1752"/>
      <c r="B1752"/>
      <c r="C1752"/>
      <c r="D1752"/>
      <c r="E1752"/>
      <c r="F1752"/>
      <c r="G1752"/>
      <c r="H1752"/>
      <c r="I1752"/>
      <c r="J1752"/>
      <c r="K1752"/>
      <c r="L1752"/>
    </row>
    <row r="1753" spans="1:12" ht="22.95" customHeight="1" x14ac:dyDescent="0.25">
      <c r="A1753"/>
      <c r="B1753"/>
      <c r="C1753"/>
      <c r="D1753"/>
      <c r="E1753"/>
      <c r="F1753"/>
      <c r="G1753"/>
      <c r="H1753"/>
      <c r="I1753"/>
      <c r="J1753"/>
      <c r="K1753"/>
      <c r="L1753"/>
    </row>
    <row r="1754" spans="1:12" ht="22.95" customHeight="1" x14ac:dyDescent="0.25">
      <c r="A1754"/>
      <c r="B1754"/>
      <c r="C1754"/>
      <c r="D1754"/>
      <c r="E1754"/>
      <c r="F1754"/>
      <c r="G1754"/>
      <c r="H1754"/>
      <c r="I1754"/>
      <c r="J1754"/>
      <c r="K1754"/>
      <c r="L1754"/>
    </row>
    <row r="1755" spans="1:12" ht="22.95" customHeight="1" x14ac:dyDescent="0.25">
      <c r="A1755"/>
      <c r="B1755"/>
      <c r="C1755"/>
      <c r="D1755"/>
      <c r="E1755"/>
      <c r="F1755"/>
      <c r="G1755"/>
      <c r="H1755"/>
      <c r="I1755"/>
      <c r="J1755"/>
      <c r="K1755"/>
      <c r="L1755"/>
    </row>
    <row r="1756" spans="1:12" ht="22.95" customHeight="1" x14ac:dyDescent="0.25">
      <c r="A1756"/>
      <c r="B1756"/>
      <c r="C1756"/>
      <c r="D1756"/>
      <c r="E1756"/>
      <c r="F1756"/>
      <c r="G1756"/>
      <c r="H1756"/>
      <c r="I1756"/>
      <c r="J1756"/>
      <c r="K1756"/>
      <c r="L1756"/>
    </row>
    <row r="1757" spans="1:12" ht="22.95" customHeight="1" x14ac:dyDescent="0.25">
      <c r="A1757"/>
      <c r="B1757"/>
      <c r="C1757"/>
      <c r="D1757"/>
      <c r="E1757"/>
      <c r="F1757"/>
      <c r="G1757"/>
      <c r="H1757"/>
      <c r="I1757"/>
      <c r="J1757"/>
      <c r="K1757"/>
      <c r="L1757"/>
    </row>
    <row r="1758" spans="1:12" ht="22.95" customHeight="1" x14ac:dyDescent="0.25">
      <c r="A1758"/>
      <c r="B1758"/>
      <c r="C1758"/>
      <c r="D1758"/>
      <c r="E1758"/>
      <c r="F1758"/>
      <c r="G1758"/>
      <c r="H1758"/>
      <c r="I1758"/>
      <c r="J1758"/>
      <c r="K1758"/>
      <c r="L1758"/>
    </row>
    <row r="1759" spans="1:12" ht="22.95" customHeight="1" x14ac:dyDescent="0.25">
      <c r="A1759"/>
      <c r="B1759"/>
      <c r="C1759"/>
      <c r="D1759"/>
      <c r="E1759"/>
      <c r="F1759"/>
      <c r="G1759"/>
      <c r="H1759"/>
      <c r="I1759"/>
      <c r="J1759"/>
      <c r="K1759"/>
      <c r="L1759"/>
    </row>
    <row r="1760" spans="1:12" ht="22.95" customHeight="1" x14ac:dyDescent="0.25">
      <c r="A1760"/>
      <c r="B1760"/>
      <c r="C1760"/>
      <c r="D1760"/>
      <c r="E1760"/>
      <c r="F1760"/>
      <c r="G1760"/>
      <c r="H1760"/>
      <c r="I1760"/>
      <c r="J1760"/>
      <c r="K1760"/>
      <c r="L1760"/>
    </row>
    <row r="1761" spans="1:12" ht="22.95" customHeight="1" x14ac:dyDescent="0.25">
      <c r="A1761"/>
      <c r="B1761"/>
      <c r="C1761"/>
      <c r="D1761"/>
      <c r="E1761"/>
      <c r="F1761"/>
      <c r="G1761"/>
      <c r="H1761"/>
      <c r="I1761"/>
      <c r="J1761"/>
      <c r="K1761"/>
      <c r="L1761"/>
    </row>
    <row r="1762" spans="1:12" ht="22.95" customHeight="1" x14ac:dyDescent="0.25">
      <c r="A1762"/>
      <c r="B1762"/>
      <c r="C1762"/>
      <c r="D1762"/>
      <c r="E1762"/>
      <c r="F1762"/>
      <c r="G1762"/>
      <c r="H1762"/>
      <c r="I1762"/>
      <c r="J1762"/>
      <c r="K1762"/>
      <c r="L1762"/>
    </row>
    <row r="1763" spans="1:12" ht="22.95" customHeight="1" x14ac:dyDescent="0.25">
      <c r="A1763"/>
      <c r="B1763"/>
      <c r="C1763"/>
      <c r="D1763"/>
      <c r="E1763"/>
      <c r="F1763"/>
      <c r="G1763"/>
      <c r="H1763"/>
      <c r="I1763"/>
      <c r="J1763"/>
      <c r="K1763"/>
      <c r="L1763"/>
    </row>
    <row r="1764" spans="1:12" ht="22.95" customHeight="1" x14ac:dyDescent="0.25">
      <c r="A1764"/>
      <c r="B1764"/>
      <c r="C1764"/>
      <c r="D1764"/>
      <c r="E1764"/>
      <c r="F1764"/>
      <c r="G1764"/>
      <c r="H1764"/>
      <c r="I1764"/>
      <c r="J1764"/>
      <c r="K1764"/>
      <c r="L1764"/>
    </row>
    <row r="1765" spans="1:12" ht="22.95" customHeight="1" x14ac:dyDescent="0.25">
      <c r="A1765"/>
      <c r="B1765"/>
      <c r="C1765"/>
      <c r="D1765"/>
      <c r="E1765"/>
      <c r="F1765"/>
      <c r="G1765"/>
      <c r="H1765"/>
      <c r="I1765"/>
      <c r="J1765"/>
      <c r="K1765"/>
      <c r="L1765"/>
    </row>
    <row r="1766" spans="1:12" ht="22.95" customHeight="1" x14ac:dyDescent="0.25">
      <c r="A1766"/>
      <c r="B1766"/>
      <c r="C1766"/>
      <c r="D1766"/>
      <c r="E1766"/>
      <c r="F1766"/>
      <c r="G1766"/>
      <c r="H1766"/>
      <c r="I1766"/>
      <c r="J1766"/>
      <c r="K1766"/>
      <c r="L1766"/>
    </row>
    <row r="1767" spans="1:12" ht="22.95" customHeight="1" x14ac:dyDescent="0.25">
      <c r="A1767"/>
      <c r="B1767"/>
      <c r="C1767"/>
      <c r="D1767"/>
      <c r="E1767"/>
      <c r="F1767"/>
      <c r="G1767"/>
      <c r="H1767"/>
      <c r="I1767"/>
      <c r="J1767"/>
      <c r="K1767"/>
      <c r="L1767"/>
    </row>
    <row r="1768" spans="1:12" ht="22.95" customHeight="1" x14ac:dyDescent="0.25">
      <c r="A1768"/>
      <c r="B1768"/>
      <c r="C1768"/>
      <c r="D1768"/>
      <c r="E1768"/>
      <c r="F1768"/>
      <c r="G1768"/>
      <c r="H1768"/>
      <c r="I1768"/>
      <c r="J1768"/>
      <c r="K1768"/>
      <c r="L1768"/>
    </row>
    <row r="1769" spans="1:12" ht="22.95" customHeight="1" x14ac:dyDescent="0.25">
      <c r="A1769"/>
      <c r="B1769"/>
      <c r="C1769"/>
      <c r="D1769"/>
      <c r="E1769"/>
      <c r="F1769"/>
      <c r="G1769"/>
      <c r="H1769"/>
      <c r="I1769"/>
      <c r="J1769"/>
      <c r="K1769"/>
      <c r="L1769"/>
    </row>
    <row r="1770" spans="1:12" ht="22.95" customHeight="1" x14ac:dyDescent="0.25">
      <c r="A1770"/>
      <c r="B1770"/>
      <c r="C1770"/>
      <c r="D1770"/>
      <c r="E1770"/>
      <c r="F1770"/>
      <c r="G1770"/>
      <c r="H1770"/>
      <c r="I1770"/>
      <c r="J1770"/>
      <c r="K1770"/>
      <c r="L1770"/>
    </row>
    <row r="1771" spans="1:12" ht="22.95" customHeight="1" x14ac:dyDescent="0.25">
      <c r="A1771"/>
      <c r="B1771"/>
      <c r="C1771"/>
      <c r="D1771"/>
      <c r="E1771"/>
      <c r="F1771"/>
      <c r="G1771"/>
      <c r="H1771"/>
      <c r="I1771"/>
      <c r="J1771"/>
      <c r="K1771"/>
      <c r="L1771"/>
    </row>
    <row r="1772" spans="1:12" ht="22.95" customHeight="1" x14ac:dyDescent="0.25">
      <c r="A1772"/>
      <c r="B1772"/>
      <c r="C1772"/>
      <c r="D1772"/>
      <c r="E1772"/>
      <c r="F1772"/>
      <c r="G1772"/>
      <c r="H1772"/>
      <c r="I1772"/>
      <c r="J1772"/>
      <c r="K1772"/>
      <c r="L1772"/>
    </row>
    <row r="1773" spans="1:12" ht="22.95" customHeight="1" x14ac:dyDescent="0.25">
      <c r="A1773"/>
      <c r="B1773"/>
      <c r="C1773"/>
      <c r="D1773"/>
      <c r="E1773"/>
      <c r="F1773"/>
      <c r="G1773"/>
      <c r="H1773"/>
      <c r="I1773"/>
      <c r="J1773"/>
      <c r="K1773"/>
      <c r="L1773"/>
    </row>
    <row r="1774" spans="1:12" ht="22.95" customHeight="1" x14ac:dyDescent="0.25">
      <c r="A1774"/>
      <c r="B1774"/>
      <c r="C1774"/>
      <c r="D1774"/>
      <c r="E1774"/>
      <c r="F1774"/>
      <c r="G1774"/>
      <c r="H1774"/>
      <c r="I1774"/>
      <c r="J1774"/>
      <c r="K1774"/>
      <c r="L1774"/>
    </row>
    <row r="1775" spans="1:12" ht="22.95" customHeight="1" x14ac:dyDescent="0.25">
      <c r="A1775"/>
      <c r="B1775"/>
      <c r="C1775"/>
      <c r="D1775"/>
      <c r="E1775"/>
      <c r="F1775"/>
      <c r="G1775"/>
      <c r="H1775"/>
      <c r="I1775"/>
      <c r="J1775"/>
      <c r="K1775"/>
      <c r="L1775"/>
    </row>
    <row r="1776" spans="1:12" ht="22.95" customHeight="1" x14ac:dyDescent="0.25">
      <c r="A1776"/>
      <c r="B1776"/>
      <c r="C1776"/>
      <c r="D1776"/>
      <c r="E1776"/>
      <c r="F1776"/>
      <c r="G1776"/>
      <c r="H1776"/>
      <c r="I1776"/>
      <c r="J1776"/>
      <c r="K1776"/>
      <c r="L1776"/>
    </row>
    <row r="1777" spans="1:12" ht="22.95" customHeight="1" x14ac:dyDescent="0.25">
      <c r="A1777"/>
      <c r="B1777"/>
      <c r="C1777"/>
      <c r="D1777"/>
      <c r="E1777"/>
      <c r="F1777"/>
      <c r="G1777"/>
      <c r="H1777"/>
      <c r="I1777"/>
      <c r="J1777"/>
      <c r="K1777"/>
      <c r="L1777"/>
    </row>
    <row r="1778" spans="1:12" ht="22.95" customHeight="1" x14ac:dyDescent="0.25">
      <c r="A1778"/>
      <c r="B1778"/>
      <c r="C1778"/>
      <c r="D1778"/>
      <c r="E1778"/>
      <c r="F1778"/>
      <c r="G1778"/>
      <c r="H1778"/>
      <c r="I1778"/>
      <c r="J1778"/>
      <c r="K1778"/>
      <c r="L1778"/>
    </row>
    <row r="1779" spans="1:12" ht="22.95" customHeight="1" x14ac:dyDescent="0.25">
      <c r="A1779"/>
      <c r="B1779"/>
      <c r="C1779"/>
      <c r="D1779"/>
      <c r="E1779"/>
      <c r="F1779"/>
      <c r="G1779"/>
      <c r="H1779"/>
      <c r="I1779"/>
      <c r="J1779"/>
      <c r="K1779"/>
      <c r="L1779"/>
    </row>
    <row r="1780" spans="1:12" ht="22.95" customHeight="1" x14ac:dyDescent="0.25">
      <c r="A1780"/>
      <c r="B1780"/>
      <c r="C1780"/>
      <c r="D1780"/>
      <c r="E1780"/>
      <c r="F1780"/>
      <c r="G1780"/>
      <c r="H1780"/>
      <c r="I1780"/>
      <c r="J1780"/>
      <c r="K1780"/>
      <c r="L1780"/>
    </row>
    <row r="1781" spans="1:12" ht="22.95" customHeight="1" x14ac:dyDescent="0.25">
      <c r="A1781"/>
      <c r="B1781"/>
      <c r="C1781"/>
      <c r="D1781"/>
      <c r="E1781"/>
      <c r="F1781"/>
      <c r="G1781"/>
      <c r="H1781"/>
      <c r="I1781"/>
      <c r="J1781"/>
      <c r="K1781"/>
      <c r="L1781"/>
    </row>
    <row r="1782" spans="1:12" ht="22.95" customHeight="1" x14ac:dyDescent="0.25">
      <c r="A1782"/>
      <c r="B1782"/>
      <c r="C1782"/>
      <c r="D1782"/>
      <c r="E1782"/>
      <c r="F1782"/>
      <c r="G1782"/>
      <c r="H1782"/>
      <c r="I1782"/>
      <c r="J1782"/>
      <c r="K1782"/>
      <c r="L1782"/>
    </row>
    <row r="1783" spans="1:12" ht="22.95" customHeight="1" x14ac:dyDescent="0.25">
      <c r="A1783"/>
      <c r="B1783"/>
      <c r="C1783"/>
      <c r="D1783"/>
      <c r="E1783"/>
      <c r="F1783"/>
      <c r="G1783"/>
      <c r="H1783"/>
      <c r="I1783"/>
      <c r="J1783"/>
      <c r="K1783"/>
      <c r="L1783"/>
    </row>
    <row r="1784" spans="1:12" ht="22.95" customHeight="1" x14ac:dyDescent="0.25">
      <c r="A1784"/>
      <c r="B1784"/>
      <c r="C1784"/>
      <c r="D1784"/>
      <c r="E1784"/>
      <c r="F1784"/>
      <c r="G1784"/>
      <c r="H1784"/>
      <c r="I1784"/>
      <c r="J1784"/>
      <c r="K1784"/>
      <c r="L1784"/>
    </row>
    <row r="1785" spans="1:12" ht="22.95" customHeight="1" x14ac:dyDescent="0.25">
      <c r="A1785"/>
      <c r="B1785"/>
      <c r="C1785"/>
      <c r="D1785"/>
      <c r="E1785"/>
      <c r="F1785"/>
      <c r="G1785"/>
      <c r="H1785"/>
      <c r="I1785"/>
      <c r="J1785"/>
      <c r="K1785"/>
      <c r="L1785"/>
    </row>
    <row r="1786" spans="1:12" ht="22.95" customHeight="1" x14ac:dyDescent="0.25">
      <c r="A1786"/>
      <c r="B1786"/>
      <c r="C1786"/>
      <c r="D1786"/>
      <c r="E1786"/>
      <c r="F1786"/>
      <c r="G1786"/>
      <c r="H1786"/>
      <c r="I1786"/>
      <c r="J1786"/>
      <c r="K1786"/>
      <c r="L1786"/>
    </row>
    <row r="1787" spans="1:12" ht="22.95" customHeight="1" x14ac:dyDescent="0.25">
      <c r="A1787"/>
      <c r="B1787"/>
      <c r="C1787"/>
      <c r="D1787"/>
      <c r="E1787"/>
      <c r="F1787"/>
      <c r="G1787"/>
      <c r="H1787"/>
      <c r="I1787"/>
      <c r="J1787"/>
      <c r="K1787"/>
      <c r="L1787"/>
    </row>
    <row r="1788" spans="1:12" ht="22.95" customHeight="1" x14ac:dyDescent="0.25">
      <c r="A1788"/>
      <c r="B1788"/>
      <c r="C1788"/>
      <c r="D1788"/>
      <c r="E1788"/>
      <c r="F1788"/>
      <c r="G1788"/>
      <c r="H1788"/>
      <c r="I1788"/>
      <c r="J1788"/>
      <c r="K1788"/>
      <c r="L1788"/>
    </row>
    <row r="1789" spans="1:12" ht="22.95" customHeight="1" x14ac:dyDescent="0.25">
      <c r="A1789"/>
      <c r="B1789"/>
      <c r="C1789"/>
      <c r="D1789"/>
      <c r="E1789"/>
      <c r="F1789"/>
      <c r="G1789"/>
      <c r="H1789"/>
      <c r="I1789"/>
      <c r="J1789"/>
      <c r="K1789"/>
      <c r="L1789"/>
    </row>
    <row r="1790" spans="1:12" ht="22.95" customHeight="1" x14ac:dyDescent="0.25">
      <c r="A1790"/>
      <c r="B1790"/>
      <c r="C1790"/>
      <c r="D1790"/>
      <c r="E1790"/>
      <c r="F1790"/>
      <c r="G1790"/>
      <c r="H1790"/>
      <c r="I1790"/>
      <c r="J1790"/>
      <c r="K1790"/>
      <c r="L1790"/>
    </row>
    <row r="1791" spans="1:12" ht="22.95" customHeight="1" x14ac:dyDescent="0.25">
      <c r="A1791"/>
      <c r="B1791"/>
      <c r="C1791"/>
      <c r="D1791"/>
      <c r="E1791"/>
      <c r="F1791"/>
      <c r="G1791"/>
      <c r="H1791"/>
      <c r="I1791"/>
      <c r="J1791"/>
      <c r="K1791"/>
      <c r="L1791"/>
    </row>
    <row r="1792" spans="1:12" ht="22.95" customHeight="1" x14ac:dyDescent="0.25">
      <c r="A1792"/>
      <c r="B1792"/>
      <c r="C1792"/>
      <c r="D1792"/>
      <c r="E1792"/>
      <c r="F1792"/>
      <c r="G1792"/>
      <c r="H1792"/>
      <c r="I1792"/>
      <c r="J1792"/>
      <c r="K1792"/>
      <c r="L1792"/>
    </row>
    <row r="1793" spans="1:12" ht="22.95" customHeight="1" x14ac:dyDescent="0.25">
      <c r="A1793"/>
      <c r="B1793"/>
      <c r="C1793"/>
      <c r="D1793"/>
      <c r="E1793"/>
      <c r="F1793"/>
      <c r="G1793"/>
      <c r="H1793"/>
      <c r="I1793"/>
      <c r="J1793"/>
      <c r="K1793"/>
      <c r="L1793"/>
    </row>
    <row r="1794" spans="1:12" ht="22.95" customHeight="1" x14ac:dyDescent="0.25">
      <c r="A1794"/>
      <c r="B1794"/>
      <c r="C1794"/>
      <c r="D1794"/>
      <c r="E1794"/>
      <c r="F1794"/>
      <c r="G1794"/>
      <c r="H1794"/>
      <c r="I1794"/>
      <c r="J1794"/>
      <c r="K1794"/>
      <c r="L1794"/>
    </row>
    <row r="1795" spans="1:12" ht="22.95" customHeight="1" x14ac:dyDescent="0.25">
      <c r="A1795"/>
      <c r="B1795"/>
      <c r="C1795"/>
      <c r="D1795"/>
      <c r="E1795"/>
      <c r="F1795"/>
      <c r="G1795"/>
      <c r="H1795"/>
      <c r="I1795"/>
      <c r="J1795"/>
      <c r="K1795"/>
      <c r="L1795"/>
    </row>
    <row r="1796" spans="1:12" ht="22.95" customHeight="1" x14ac:dyDescent="0.25">
      <c r="A1796"/>
      <c r="B1796"/>
      <c r="C1796"/>
      <c r="D1796"/>
      <c r="E1796"/>
      <c r="F1796"/>
      <c r="G1796"/>
      <c r="H1796"/>
      <c r="I1796"/>
      <c r="J1796"/>
      <c r="K1796"/>
      <c r="L1796"/>
    </row>
    <row r="1797" spans="1:12" ht="22.95" customHeight="1" x14ac:dyDescent="0.25">
      <c r="A1797"/>
      <c r="B1797"/>
      <c r="C1797"/>
      <c r="D1797"/>
      <c r="E1797"/>
      <c r="F1797"/>
      <c r="G1797"/>
      <c r="H1797"/>
      <c r="I1797"/>
      <c r="J1797"/>
      <c r="K1797"/>
      <c r="L1797"/>
    </row>
    <row r="1798" spans="1:12" ht="22.95" customHeight="1" x14ac:dyDescent="0.25">
      <c r="A1798"/>
      <c r="B1798"/>
      <c r="C1798"/>
      <c r="D1798"/>
      <c r="E1798"/>
      <c r="F1798"/>
      <c r="G1798"/>
      <c r="H1798"/>
      <c r="I1798"/>
      <c r="J1798"/>
      <c r="K1798"/>
      <c r="L1798"/>
    </row>
    <row r="1799" spans="1:12" ht="22.95" customHeight="1" x14ac:dyDescent="0.25">
      <c r="A1799"/>
      <c r="B1799"/>
      <c r="C1799"/>
      <c r="D1799"/>
      <c r="E1799"/>
      <c r="F1799"/>
      <c r="G1799"/>
      <c r="H1799"/>
      <c r="I1799"/>
      <c r="J1799"/>
      <c r="K1799"/>
      <c r="L1799"/>
    </row>
    <row r="1800" spans="1:12" ht="22.95" customHeight="1" x14ac:dyDescent="0.25">
      <c r="A1800"/>
      <c r="B1800"/>
      <c r="C1800"/>
      <c r="D1800"/>
      <c r="E1800"/>
      <c r="F1800"/>
      <c r="G1800"/>
      <c r="H1800"/>
      <c r="I1800"/>
      <c r="J1800"/>
      <c r="K1800"/>
      <c r="L1800"/>
    </row>
    <row r="1801" spans="1:12" ht="22.95" customHeight="1" x14ac:dyDescent="0.25">
      <c r="A1801"/>
      <c r="B1801"/>
      <c r="C1801"/>
      <c r="D1801"/>
      <c r="E1801"/>
      <c r="F1801"/>
      <c r="G1801"/>
      <c r="H1801"/>
      <c r="I1801"/>
      <c r="J1801"/>
      <c r="K1801"/>
      <c r="L1801"/>
    </row>
    <row r="1802" spans="1:12" ht="22.95" customHeight="1" x14ac:dyDescent="0.25">
      <c r="A1802"/>
      <c r="B1802"/>
      <c r="C1802"/>
      <c r="D1802"/>
      <c r="E1802"/>
      <c r="F1802"/>
      <c r="G1802"/>
      <c r="H1802"/>
      <c r="I1802"/>
      <c r="J1802"/>
      <c r="K1802"/>
      <c r="L1802"/>
    </row>
    <row r="1803" spans="1:12" ht="22.95" customHeight="1" x14ac:dyDescent="0.25">
      <c r="A1803"/>
      <c r="B1803"/>
      <c r="C1803"/>
      <c r="D1803"/>
      <c r="E1803"/>
      <c r="F1803"/>
      <c r="G1803"/>
      <c r="H1803"/>
      <c r="I1803"/>
      <c r="J1803"/>
      <c r="K1803"/>
      <c r="L1803"/>
    </row>
    <row r="1804" spans="1:12" ht="22.95" customHeight="1" x14ac:dyDescent="0.25">
      <c r="A1804"/>
      <c r="B1804"/>
      <c r="C1804"/>
      <c r="D1804"/>
      <c r="E1804"/>
      <c r="F1804"/>
      <c r="G1804"/>
      <c r="H1804"/>
      <c r="I1804"/>
      <c r="J1804"/>
      <c r="K1804"/>
      <c r="L1804"/>
    </row>
    <row r="1805" spans="1:12" ht="22.95" customHeight="1" x14ac:dyDescent="0.25">
      <c r="A1805"/>
      <c r="B1805"/>
      <c r="C1805"/>
      <c r="D1805"/>
      <c r="E1805"/>
      <c r="F1805"/>
      <c r="G1805"/>
      <c r="H1805"/>
      <c r="I1805"/>
      <c r="J1805"/>
      <c r="K1805"/>
      <c r="L1805"/>
    </row>
    <row r="1806" spans="1:12" ht="22.95" customHeight="1" x14ac:dyDescent="0.25">
      <c r="A1806"/>
      <c r="B1806"/>
      <c r="C1806"/>
      <c r="D1806"/>
      <c r="E1806"/>
      <c r="F1806"/>
      <c r="G1806"/>
      <c r="H1806"/>
      <c r="I1806"/>
      <c r="J1806"/>
      <c r="K1806"/>
      <c r="L1806"/>
    </row>
    <row r="1807" spans="1:12" ht="22.95" customHeight="1" x14ac:dyDescent="0.25">
      <c r="A1807"/>
      <c r="B1807"/>
      <c r="C1807"/>
      <c r="D1807"/>
      <c r="E1807"/>
      <c r="F1807"/>
      <c r="G1807"/>
      <c r="H1807"/>
      <c r="I1807"/>
      <c r="J1807"/>
      <c r="K1807"/>
      <c r="L1807"/>
    </row>
    <row r="1808" spans="1:12" ht="22.95" customHeight="1" x14ac:dyDescent="0.25">
      <c r="A1808"/>
      <c r="B1808"/>
      <c r="C1808"/>
      <c r="D1808"/>
      <c r="E1808"/>
      <c r="F1808"/>
      <c r="G1808"/>
      <c r="H1808"/>
      <c r="I1808"/>
      <c r="J1808"/>
      <c r="K1808"/>
      <c r="L1808"/>
    </row>
    <row r="1809" spans="1:12" ht="22.95" customHeight="1" x14ac:dyDescent="0.25">
      <c r="A1809"/>
      <c r="B1809"/>
      <c r="C1809"/>
      <c r="D1809"/>
      <c r="E1809"/>
      <c r="F1809"/>
      <c r="G1809"/>
      <c r="H1809"/>
      <c r="I1809"/>
      <c r="J1809"/>
      <c r="K1809"/>
      <c r="L1809"/>
    </row>
    <row r="1810" spans="1:12" ht="22.95" customHeight="1" x14ac:dyDescent="0.25">
      <c r="A1810"/>
      <c r="B1810"/>
      <c r="C1810"/>
      <c r="D1810"/>
      <c r="E1810"/>
      <c r="F1810"/>
      <c r="G1810"/>
      <c r="H1810"/>
      <c r="I1810"/>
      <c r="J1810"/>
      <c r="K1810"/>
      <c r="L1810"/>
    </row>
    <row r="1811" spans="1:12" ht="22.95" customHeight="1" x14ac:dyDescent="0.25">
      <c r="A1811"/>
      <c r="B1811"/>
      <c r="C1811"/>
      <c r="D1811"/>
      <c r="E1811"/>
      <c r="F1811"/>
      <c r="G1811"/>
      <c r="H1811"/>
      <c r="I1811"/>
      <c r="J1811"/>
      <c r="K1811"/>
      <c r="L1811"/>
    </row>
    <row r="1812" spans="1:12" ht="22.95" customHeight="1" x14ac:dyDescent="0.25">
      <c r="A1812"/>
      <c r="B1812"/>
      <c r="C1812"/>
      <c r="D1812"/>
      <c r="E1812"/>
      <c r="F1812"/>
      <c r="G1812"/>
      <c r="H1812"/>
      <c r="I1812"/>
      <c r="J1812"/>
      <c r="K1812"/>
      <c r="L1812"/>
    </row>
    <row r="1813" spans="1:12" ht="22.95" customHeight="1" x14ac:dyDescent="0.25">
      <c r="A1813"/>
      <c r="B1813"/>
      <c r="C1813"/>
      <c r="D1813"/>
      <c r="E1813"/>
      <c r="F1813"/>
      <c r="G1813"/>
      <c r="H1813"/>
      <c r="I1813"/>
      <c r="J1813"/>
      <c r="K1813"/>
      <c r="L1813"/>
    </row>
    <row r="1814" spans="1:12" ht="22.95" customHeight="1" x14ac:dyDescent="0.25">
      <c r="A1814"/>
      <c r="B1814"/>
      <c r="C1814"/>
      <c r="D1814"/>
      <c r="E1814"/>
      <c r="F1814"/>
      <c r="G1814"/>
      <c r="H1814"/>
      <c r="I1814"/>
      <c r="J1814"/>
      <c r="K1814"/>
      <c r="L1814"/>
    </row>
    <row r="1815" spans="1:12" ht="22.95" customHeight="1" x14ac:dyDescent="0.25">
      <c r="A1815"/>
      <c r="B1815"/>
      <c r="C1815"/>
      <c r="D1815"/>
      <c r="E1815"/>
      <c r="F1815"/>
      <c r="G1815"/>
      <c r="H1815"/>
      <c r="I1815"/>
      <c r="J1815"/>
      <c r="K1815"/>
      <c r="L1815"/>
    </row>
    <row r="1816" spans="1:12" ht="22.95" customHeight="1" x14ac:dyDescent="0.25">
      <c r="A1816"/>
      <c r="B1816"/>
      <c r="C1816"/>
      <c r="D1816"/>
      <c r="E1816"/>
      <c r="F1816"/>
      <c r="G1816"/>
      <c r="H1816"/>
      <c r="I1816"/>
      <c r="J1816"/>
      <c r="K1816"/>
      <c r="L1816"/>
    </row>
    <row r="1817" spans="1:12" ht="100.2" customHeight="1" x14ac:dyDescent="0.25">
      <c r="A1817"/>
      <c r="B1817"/>
      <c r="C1817"/>
      <c r="D1817"/>
      <c r="E1817"/>
      <c r="F1817"/>
      <c r="G1817"/>
      <c r="H1817"/>
      <c r="I1817"/>
      <c r="J1817"/>
      <c r="K1817"/>
      <c r="L1817"/>
    </row>
    <row r="1818" spans="1:12" ht="22.95" customHeight="1" x14ac:dyDescent="0.25">
      <c r="A1818"/>
      <c r="B1818"/>
      <c r="C1818"/>
      <c r="D1818"/>
      <c r="E1818"/>
      <c r="F1818"/>
      <c r="G1818"/>
      <c r="H1818"/>
      <c r="I1818"/>
      <c r="J1818"/>
      <c r="K1818"/>
      <c r="L1818"/>
    </row>
    <row r="1819" spans="1:12" ht="22.95" customHeight="1" x14ac:dyDescent="0.25">
      <c r="A1819"/>
      <c r="B1819"/>
      <c r="C1819"/>
      <c r="D1819"/>
      <c r="E1819"/>
      <c r="F1819"/>
      <c r="G1819"/>
      <c r="H1819"/>
      <c r="I1819"/>
      <c r="J1819"/>
      <c r="K1819"/>
      <c r="L1819"/>
    </row>
    <row r="1820" spans="1:12" ht="22.95" customHeight="1" x14ac:dyDescent="0.25">
      <c r="A1820"/>
      <c r="B1820"/>
      <c r="C1820"/>
      <c r="D1820"/>
      <c r="E1820"/>
      <c r="F1820"/>
      <c r="G1820"/>
      <c r="H1820"/>
      <c r="I1820"/>
      <c r="J1820"/>
      <c r="K1820"/>
      <c r="L1820"/>
    </row>
    <row r="1821" spans="1:12" ht="22.95" customHeight="1" x14ac:dyDescent="0.25">
      <c r="A1821"/>
      <c r="B1821"/>
      <c r="C1821"/>
      <c r="D1821"/>
      <c r="E1821"/>
      <c r="F1821"/>
      <c r="G1821"/>
      <c r="H1821"/>
      <c r="I1821"/>
      <c r="J1821"/>
      <c r="K1821"/>
      <c r="L1821"/>
    </row>
    <row r="1822" spans="1:12" ht="22.95" customHeight="1" x14ac:dyDescent="0.25">
      <c r="A1822"/>
      <c r="B1822"/>
      <c r="C1822"/>
      <c r="D1822"/>
      <c r="E1822"/>
      <c r="F1822"/>
      <c r="G1822"/>
      <c r="H1822"/>
      <c r="I1822"/>
      <c r="J1822"/>
      <c r="K1822"/>
      <c r="L1822"/>
    </row>
    <row r="1823" spans="1:12" ht="22.95" customHeight="1" x14ac:dyDescent="0.25">
      <c r="A1823"/>
      <c r="B1823"/>
      <c r="C1823"/>
      <c r="D1823"/>
      <c r="E1823"/>
      <c r="F1823"/>
      <c r="G1823"/>
      <c r="H1823"/>
      <c r="I1823"/>
      <c r="J1823"/>
      <c r="K1823"/>
      <c r="L1823"/>
    </row>
    <row r="1824" spans="1:12" ht="22.95" customHeight="1" x14ac:dyDescent="0.25">
      <c r="A1824"/>
      <c r="B1824"/>
      <c r="C1824"/>
      <c r="D1824"/>
      <c r="E1824"/>
      <c r="F1824"/>
      <c r="G1824"/>
      <c r="H1824"/>
      <c r="I1824"/>
      <c r="J1824"/>
      <c r="K1824"/>
      <c r="L1824"/>
    </row>
    <row r="1825" spans="1:12" ht="22.95" customHeight="1" x14ac:dyDescent="0.25">
      <c r="A1825"/>
      <c r="B1825"/>
      <c r="C1825"/>
      <c r="D1825"/>
      <c r="E1825"/>
      <c r="F1825"/>
      <c r="G1825"/>
      <c r="H1825"/>
      <c r="I1825"/>
      <c r="J1825"/>
      <c r="K1825"/>
      <c r="L1825"/>
    </row>
    <row r="1826" spans="1:12" ht="22.95" customHeight="1" x14ac:dyDescent="0.25">
      <c r="A1826"/>
      <c r="B1826"/>
      <c r="C1826"/>
      <c r="D1826"/>
      <c r="E1826"/>
      <c r="F1826"/>
      <c r="G1826"/>
      <c r="H1826"/>
      <c r="I1826"/>
      <c r="J1826"/>
      <c r="K1826"/>
      <c r="L1826"/>
    </row>
    <row r="1827" spans="1:12" ht="22.95" customHeight="1" x14ac:dyDescent="0.25">
      <c r="A1827"/>
      <c r="B1827"/>
      <c r="C1827"/>
      <c r="D1827"/>
      <c r="E1827"/>
      <c r="F1827"/>
      <c r="G1827"/>
      <c r="H1827"/>
      <c r="I1827"/>
      <c r="J1827"/>
      <c r="K1827"/>
      <c r="L1827"/>
    </row>
    <row r="1828" spans="1:12" ht="22.95" customHeight="1" x14ac:dyDescent="0.25">
      <c r="A1828"/>
      <c r="B1828"/>
      <c r="C1828"/>
      <c r="D1828"/>
      <c r="E1828"/>
      <c r="F1828"/>
      <c r="G1828"/>
      <c r="H1828"/>
      <c r="I1828"/>
      <c r="J1828"/>
      <c r="K1828"/>
      <c r="L1828"/>
    </row>
    <row r="1829" spans="1:12" ht="22.95" customHeight="1" x14ac:dyDescent="0.25">
      <c r="A1829"/>
      <c r="B1829"/>
      <c r="C1829"/>
      <c r="D1829"/>
      <c r="E1829"/>
      <c r="F1829"/>
      <c r="G1829"/>
      <c r="H1829"/>
      <c r="I1829"/>
      <c r="J1829"/>
      <c r="K1829"/>
      <c r="L1829"/>
    </row>
    <row r="1830" spans="1:12" ht="22.95" customHeight="1" x14ac:dyDescent="0.25">
      <c r="A1830"/>
      <c r="B1830"/>
      <c r="C1830"/>
      <c r="D1830"/>
      <c r="E1830"/>
      <c r="F1830"/>
      <c r="G1830"/>
      <c r="H1830"/>
      <c r="I1830"/>
      <c r="J1830"/>
      <c r="K1830"/>
      <c r="L1830"/>
    </row>
    <row r="1831" spans="1:12" ht="22.95" customHeight="1" x14ac:dyDescent="0.25">
      <c r="A1831"/>
      <c r="B1831"/>
      <c r="C1831"/>
      <c r="D1831"/>
      <c r="E1831"/>
      <c r="F1831"/>
      <c r="G1831"/>
      <c r="H1831"/>
      <c r="I1831"/>
      <c r="J1831"/>
      <c r="K1831"/>
      <c r="L1831"/>
    </row>
    <row r="1832" spans="1:12" ht="22.95" customHeight="1" x14ac:dyDescent="0.25">
      <c r="A1832"/>
      <c r="B1832"/>
      <c r="C1832"/>
      <c r="D1832"/>
      <c r="E1832"/>
      <c r="F1832"/>
      <c r="G1832"/>
      <c r="H1832"/>
      <c r="I1832"/>
      <c r="J1832"/>
      <c r="K1832"/>
      <c r="L1832"/>
    </row>
    <row r="1833" spans="1:12" ht="22.95" customHeight="1" x14ac:dyDescent="0.25">
      <c r="A1833"/>
      <c r="B1833"/>
      <c r="C1833"/>
      <c r="D1833"/>
      <c r="E1833"/>
      <c r="F1833"/>
      <c r="G1833"/>
      <c r="H1833"/>
      <c r="I1833"/>
      <c r="J1833"/>
      <c r="K1833"/>
      <c r="L1833"/>
    </row>
    <row r="1834" spans="1:12" ht="22.95" customHeight="1" x14ac:dyDescent="0.25">
      <c r="A1834"/>
      <c r="B1834"/>
      <c r="C1834"/>
      <c r="D1834"/>
      <c r="E1834"/>
      <c r="F1834"/>
      <c r="G1834"/>
      <c r="H1834"/>
      <c r="I1834"/>
      <c r="J1834"/>
      <c r="K1834"/>
      <c r="L1834"/>
    </row>
    <row r="1835" spans="1:12" ht="22.95" customHeight="1" x14ac:dyDescent="0.25">
      <c r="A1835"/>
      <c r="B1835"/>
      <c r="C1835"/>
      <c r="D1835"/>
      <c r="E1835"/>
      <c r="F1835"/>
      <c r="G1835"/>
      <c r="H1835"/>
      <c r="I1835"/>
      <c r="J1835"/>
      <c r="K1835"/>
      <c r="L1835"/>
    </row>
    <row r="1836" spans="1:12" ht="22.95" customHeight="1" x14ac:dyDescent="0.25">
      <c r="A1836"/>
      <c r="B1836"/>
      <c r="C1836"/>
      <c r="D1836"/>
      <c r="E1836"/>
      <c r="F1836"/>
      <c r="G1836"/>
      <c r="H1836"/>
      <c r="I1836"/>
      <c r="J1836"/>
      <c r="K1836"/>
      <c r="L1836"/>
    </row>
    <row r="1837" spans="1:12" ht="22.95" customHeight="1" x14ac:dyDescent="0.25">
      <c r="A1837"/>
      <c r="B1837"/>
      <c r="C1837"/>
      <c r="D1837"/>
      <c r="E1837"/>
      <c r="F1837"/>
      <c r="G1837"/>
      <c r="H1837"/>
      <c r="I1837"/>
      <c r="J1837"/>
      <c r="K1837"/>
      <c r="L1837"/>
    </row>
    <row r="1838" spans="1:12" ht="22.95" customHeight="1" x14ac:dyDescent="0.25">
      <c r="A1838"/>
      <c r="B1838"/>
      <c r="C1838"/>
      <c r="D1838"/>
      <c r="E1838"/>
      <c r="F1838"/>
      <c r="G1838"/>
      <c r="H1838"/>
      <c r="I1838"/>
      <c r="J1838"/>
      <c r="K1838"/>
      <c r="L1838"/>
    </row>
    <row r="1839" spans="1:12" ht="22.95" customHeight="1" x14ac:dyDescent="0.25">
      <c r="A1839"/>
      <c r="B1839"/>
      <c r="C1839"/>
      <c r="D1839"/>
      <c r="E1839"/>
      <c r="F1839"/>
      <c r="G1839"/>
      <c r="H1839"/>
      <c r="I1839"/>
      <c r="J1839"/>
      <c r="K1839"/>
      <c r="L1839"/>
    </row>
    <row r="1840" spans="1:12" ht="22.95" customHeight="1" x14ac:dyDescent="0.25">
      <c r="A1840"/>
      <c r="B1840"/>
      <c r="C1840"/>
      <c r="D1840"/>
      <c r="E1840"/>
      <c r="F1840"/>
      <c r="G1840"/>
      <c r="H1840"/>
      <c r="I1840"/>
      <c r="J1840"/>
      <c r="K1840"/>
      <c r="L1840"/>
    </row>
    <row r="1841" spans="1:12" ht="22.95" customHeight="1" x14ac:dyDescent="0.25">
      <c r="A1841"/>
      <c r="B1841"/>
      <c r="C1841"/>
      <c r="D1841"/>
      <c r="E1841"/>
      <c r="F1841"/>
      <c r="G1841"/>
      <c r="H1841"/>
      <c r="I1841"/>
      <c r="J1841"/>
      <c r="K1841"/>
      <c r="L1841"/>
    </row>
    <row r="1842" spans="1:12" ht="22.95" customHeight="1" x14ac:dyDescent="0.25">
      <c r="A1842"/>
      <c r="B1842"/>
      <c r="C1842"/>
      <c r="D1842"/>
      <c r="E1842"/>
      <c r="F1842"/>
      <c r="G1842"/>
      <c r="H1842"/>
      <c r="I1842"/>
      <c r="J1842"/>
      <c r="K1842"/>
      <c r="L1842"/>
    </row>
    <row r="1843" spans="1:12" ht="22.95" customHeight="1" x14ac:dyDescent="0.25">
      <c r="A1843"/>
      <c r="B1843"/>
      <c r="C1843"/>
      <c r="D1843"/>
      <c r="E1843"/>
      <c r="F1843"/>
      <c r="G1843"/>
      <c r="H1843"/>
      <c r="I1843"/>
      <c r="J1843"/>
      <c r="K1843"/>
      <c r="L1843"/>
    </row>
    <row r="1844" spans="1:12" ht="22.95" customHeight="1" x14ac:dyDescent="0.25">
      <c r="A1844"/>
      <c r="B1844"/>
      <c r="C1844"/>
      <c r="D1844"/>
      <c r="E1844"/>
      <c r="F1844"/>
      <c r="G1844"/>
      <c r="H1844"/>
      <c r="I1844"/>
      <c r="J1844"/>
      <c r="K1844"/>
      <c r="L1844"/>
    </row>
    <row r="1845" spans="1:12" ht="22.95" customHeight="1" x14ac:dyDescent="0.25">
      <c r="A1845"/>
      <c r="B1845"/>
      <c r="C1845"/>
      <c r="D1845"/>
      <c r="E1845"/>
      <c r="F1845"/>
      <c r="G1845"/>
      <c r="H1845"/>
      <c r="I1845"/>
      <c r="J1845"/>
      <c r="K1845"/>
      <c r="L1845"/>
    </row>
    <row r="1846" spans="1:12" ht="22.95" customHeight="1" x14ac:dyDescent="0.25">
      <c r="A1846"/>
      <c r="B1846"/>
      <c r="C1846"/>
      <c r="D1846"/>
      <c r="E1846"/>
      <c r="F1846"/>
      <c r="G1846"/>
      <c r="H1846"/>
      <c r="I1846"/>
      <c r="J1846"/>
      <c r="K1846"/>
      <c r="L1846"/>
    </row>
    <row r="1847" spans="1:12" ht="22.95" customHeight="1" x14ac:dyDescent="0.25">
      <c r="A1847"/>
      <c r="B1847"/>
      <c r="C1847"/>
      <c r="D1847"/>
      <c r="E1847"/>
      <c r="F1847"/>
      <c r="G1847"/>
      <c r="H1847"/>
      <c r="I1847"/>
      <c r="J1847"/>
      <c r="K1847"/>
      <c r="L1847"/>
    </row>
    <row r="1848" spans="1:12" ht="22.95" customHeight="1" x14ac:dyDescent="0.25">
      <c r="A1848"/>
      <c r="B1848"/>
      <c r="C1848"/>
      <c r="D1848"/>
      <c r="E1848"/>
      <c r="F1848"/>
      <c r="G1848"/>
      <c r="H1848"/>
      <c r="I1848"/>
      <c r="J1848"/>
      <c r="K1848"/>
      <c r="L1848"/>
    </row>
    <row r="1849" spans="1:12" ht="22.95" customHeight="1" x14ac:dyDescent="0.25">
      <c r="A1849"/>
      <c r="B1849"/>
      <c r="C1849"/>
      <c r="D1849"/>
      <c r="E1849"/>
      <c r="F1849"/>
      <c r="G1849"/>
      <c r="H1849"/>
      <c r="I1849"/>
      <c r="J1849"/>
      <c r="K1849"/>
      <c r="L1849"/>
    </row>
    <row r="1850" spans="1:12" ht="22.95" customHeight="1" x14ac:dyDescent="0.25">
      <c r="A1850"/>
      <c r="B1850"/>
      <c r="C1850"/>
      <c r="D1850"/>
      <c r="E1850"/>
      <c r="F1850"/>
      <c r="G1850"/>
      <c r="H1850"/>
      <c r="I1850"/>
      <c r="J1850"/>
      <c r="K1850"/>
      <c r="L1850"/>
    </row>
    <row r="1851" spans="1:12" ht="22.95" customHeight="1" x14ac:dyDescent="0.25">
      <c r="A1851"/>
      <c r="B1851"/>
      <c r="C1851"/>
      <c r="D1851"/>
      <c r="E1851"/>
      <c r="F1851"/>
      <c r="G1851"/>
      <c r="H1851"/>
      <c r="I1851"/>
      <c r="J1851"/>
      <c r="K1851"/>
      <c r="L1851"/>
    </row>
    <row r="1852" spans="1:12" ht="22.95" customHeight="1" x14ac:dyDescent="0.25">
      <c r="A1852"/>
      <c r="B1852"/>
      <c r="C1852"/>
      <c r="D1852"/>
      <c r="E1852"/>
      <c r="F1852"/>
      <c r="G1852"/>
      <c r="H1852"/>
      <c r="I1852"/>
      <c r="J1852"/>
      <c r="K1852"/>
      <c r="L1852"/>
    </row>
    <row r="1853" spans="1:12" ht="22.95" customHeight="1" x14ac:dyDescent="0.25">
      <c r="A1853"/>
      <c r="B1853"/>
      <c r="C1853"/>
      <c r="D1853"/>
      <c r="E1853"/>
      <c r="F1853"/>
      <c r="G1853"/>
      <c r="H1853"/>
      <c r="I1853"/>
      <c r="J1853"/>
      <c r="K1853"/>
      <c r="L1853"/>
    </row>
    <row r="1854" spans="1:12" ht="22.95" customHeight="1" x14ac:dyDescent="0.25">
      <c r="A1854"/>
      <c r="B1854"/>
      <c r="C1854"/>
      <c r="D1854"/>
      <c r="E1854"/>
      <c r="F1854"/>
      <c r="G1854"/>
      <c r="H1854"/>
      <c r="I1854"/>
      <c r="J1854"/>
      <c r="K1854"/>
      <c r="L1854"/>
    </row>
    <row r="1855" spans="1:12" ht="22.95" customHeight="1" x14ac:dyDescent="0.25">
      <c r="A1855"/>
      <c r="B1855"/>
      <c r="C1855"/>
      <c r="D1855"/>
      <c r="E1855"/>
      <c r="F1855"/>
      <c r="G1855"/>
      <c r="H1855"/>
      <c r="I1855"/>
      <c r="J1855"/>
      <c r="K1855"/>
      <c r="L1855"/>
    </row>
    <row r="1856" spans="1:12" ht="22.95" customHeight="1" x14ac:dyDescent="0.25">
      <c r="A1856"/>
      <c r="B1856"/>
      <c r="C1856"/>
      <c r="D1856"/>
      <c r="E1856"/>
      <c r="F1856"/>
      <c r="G1856"/>
      <c r="H1856"/>
      <c r="I1856"/>
      <c r="J1856"/>
      <c r="K1856"/>
      <c r="L1856"/>
    </row>
    <row r="1857" spans="1:12" ht="22.95" customHeight="1" x14ac:dyDescent="0.25">
      <c r="A1857"/>
      <c r="B1857"/>
      <c r="C1857"/>
      <c r="D1857"/>
      <c r="E1857"/>
      <c r="F1857"/>
      <c r="G1857"/>
      <c r="H1857"/>
      <c r="I1857"/>
      <c r="J1857"/>
      <c r="K1857"/>
      <c r="L1857"/>
    </row>
    <row r="1858" spans="1:12" ht="22.95" customHeight="1" x14ac:dyDescent="0.25">
      <c r="A1858"/>
      <c r="B1858"/>
      <c r="C1858"/>
      <c r="D1858"/>
      <c r="E1858"/>
      <c r="F1858"/>
      <c r="G1858"/>
      <c r="H1858"/>
      <c r="I1858"/>
      <c r="J1858"/>
      <c r="K1858"/>
      <c r="L1858"/>
    </row>
    <row r="1859" spans="1:12" ht="22.95" customHeight="1" x14ac:dyDescent="0.25">
      <c r="A1859"/>
      <c r="B1859"/>
      <c r="C1859"/>
      <c r="D1859"/>
      <c r="E1859"/>
      <c r="F1859"/>
      <c r="G1859"/>
      <c r="H1859"/>
      <c r="I1859"/>
      <c r="J1859"/>
      <c r="K1859"/>
      <c r="L1859"/>
    </row>
    <row r="1860" spans="1:12" ht="22.95" customHeight="1" x14ac:dyDescent="0.25">
      <c r="A1860"/>
      <c r="B1860"/>
      <c r="C1860"/>
      <c r="D1860"/>
      <c r="E1860"/>
      <c r="F1860"/>
      <c r="G1860"/>
      <c r="H1860"/>
      <c r="I1860"/>
      <c r="J1860"/>
      <c r="K1860"/>
      <c r="L1860"/>
    </row>
    <row r="1861" spans="1:12" ht="22.95" customHeight="1" x14ac:dyDescent="0.25">
      <c r="A1861"/>
      <c r="B1861"/>
      <c r="C1861"/>
      <c r="D1861"/>
      <c r="E1861"/>
      <c r="F1861"/>
      <c r="G1861"/>
      <c r="H1861"/>
      <c r="I1861"/>
      <c r="J1861"/>
      <c r="K1861"/>
      <c r="L1861"/>
    </row>
    <row r="1862" spans="1:12" ht="22.95" customHeight="1" x14ac:dyDescent="0.25">
      <c r="A1862"/>
      <c r="B1862"/>
      <c r="C1862"/>
      <c r="D1862"/>
      <c r="E1862"/>
      <c r="F1862"/>
      <c r="G1862"/>
      <c r="H1862"/>
      <c r="I1862"/>
      <c r="J1862"/>
      <c r="K1862"/>
      <c r="L1862"/>
    </row>
    <row r="1863" spans="1:12" ht="22.95" customHeight="1" x14ac:dyDescent="0.25">
      <c r="A1863"/>
      <c r="B1863"/>
      <c r="C1863"/>
      <c r="D1863"/>
      <c r="E1863"/>
      <c r="F1863"/>
      <c r="G1863"/>
      <c r="H1863"/>
      <c r="I1863"/>
      <c r="J1863"/>
      <c r="K1863"/>
      <c r="L1863"/>
    </row>
    <row r="1864" spans="1:12" ht="22.95" customHeight="1" x14ac:dyDescent="0.25">
      <c r="A1864"/>
      <c r="B1864"/>
      <c r="C1864"/>
      <c r="D1864"/>
      <c r="E1864"/>
      <c r="F1864"/>
      <c r="G1864"/>
      <c r="H1864"/>
      <c r="I1864"/>
      <c r="J1864"/>
      <c r="K1864"/>
      <c r="L1864"/>
    </row>
    <row r="1865" spans="1:12" ht="22.95" customHeight="1" x14ac:dyDescent="0.25">
      <c r="A1865"/>
      <c r="B1865"/>
      <c r="C1865"/>
      <c r="D1865"/>
      <c r="E1865"/>
      <c r="F1865"/>
      <c r="G1865"/>
      <c r="H1865"/>
      <c r="I1865"/>
      <c r="J1865"/>
      <c r="K1865"/>
      <c r="L1865"/>
    </row>
    <row r="1866" spans="1:12" ht="22.95" customHeight="1" x14ac:dyDescent="0.25">
      <c r="A1866"/>
      <c r="B1866"/>
      <c r="C1866"/>
      <c r="D1866"/>
      <c r="E1866"/>
      <c r="F1866"/>
      <c r="G1866"/>
      <c r="H1866"/>
      <c r="I1866"/>
      <c r="J1866"/>
      <c r="K1866"/>
      <c r="L1866"/>
    </row>
    <row r="1867" spans="1:12" ht="22.95" customHeight="1" x14ac:dyDescent="0.25">
      <c r="A1867"/>
      <c r="B1867"/>
      <c r="C1867"/>
      <c r="D1867"/>
      <c r="E1867"/>
      <c r="F1867"/>
      <c r="G1867"/>
      <c r="H1867"/>
      <c r="I1867"/>
      <c r="J1867"/>
      <c r="K1867"/>
      <c r="L1867"/>
    </row>
    <row r="1868" spans="1:12" ht="22.95" customHeight="1" x14ac:dyDescent="0.25">
      <c r="A1868"/>
      <c r="B1868"/>
      <c r="C1868"/>
      <c r="D1868"/>
      <c r="E1868"/>
      <c r="F1868"/>
      <c r="G1868"/>
      <c r="H1868"/>
      <c r="I1868"/>
      <c r="J1868"/>
      <c r="K1868"/>
      <c r="L1868"/>
    </row>
    <row r="1869" spans="1:12" ht="22.95" customHeight="1" x14ac:dyDescent="0.25">
      <c r="A1869"/>
      <c r="B1869"/>
      <c r="C1869"/>
      <c r="D1869"/>
      <c r="E1869"/>
      <c r="F1869"/>
      <c r="G1869"/>
      <c r="H1869"/>
      <c r="I1869"/>
      <c r="J1869"/>
      <c r="K1869"/>
      <c r="L1869"/>
    </row>
    <row r="1870" spans="1:12" ht="22.95" customHeight="1" x14ac:dyDescent="0.25">
      <c r="A1870"/>
      <c r="B1870"/>
      <c r="C1870"/>
      <c r="D1870"/>
      <c r="E1870"/>
      <c r="F1870"/>
      <c r="G1870"/>
      <c r="H1870"/>
      <c r="I1870"/>
      <c r="J1870"/>
      <c r="K1870"/>
      <c r="L1870"/>
    </row>
    <row r="1871" spans="1:12" ht="22.95" customHeight="1" x14ac:dyDescent="0.25">
      <c r="A1871"/>
      <c r="B1871"/>
      <c r="C1871"/>
      <c r="D1871"/>
      <c r="E1871"/>
      <c r="F1871"/>
      <c r="G1871"/>
      <c r="H1871"/>
      <c r="I1871"/>
      <c r="J1871"/>
      <c r="K1871"/>
      <c r="L1871"/>
    </row>
    <row r="1872" spans="1:12" ht="22.95" customHeight="1" x14ac:dyDescent="0.25">
      <c r="A1872"/>
      <c r="B1872"/>
      <c r="C1872"/>
      <c r="D1872"/>
      <c r="E1872"/>
      <c r="F1872"/>
      <c r="G1872"/>
      <c r="H1872"/>
      <c r="I1872"/>
      <c r="J1872"/>
      <c r="K1872"/>
      <c r="L1872"/>
    </row>
    <row r="1873" spans="1:12" ht="22.95" customHeight="1" x14ac:dyDescent="0.25">
      <c r="A1873"/>
      <c r="B1873"/>
      <c r="C1873"/>
      <c r="D1873"/>
      <c r="E1873"/>
      <c r="F1873"/>
      <c r="G1873"/>
      <c r="H1873"/>
      <c r="I1873"/>
      <c r="J1873"/>
      <c r="K1873"/>
      <c r="L1873"/>
    </row>
    <row r="1874" spans="1:12" ht="22.95" customHeight="1" x14ac:dyDescent="0.25">
      <c r="A1874"/>
      <c r="B1874"/>
      <c r="C1874"/>
      <c r="D1874"/>
      <c r="E1874"/>
      <c r="F1874"/>
      <c r="G1874"/>
      <c r="H1874"/>
      <c r="I1874"/>
      <c r="J1874"/>
      <c r="K1874"/>
      <c r="L1874"/>
    </row>
    <row r="1875" spans="1:12" ht="22.95" customHeight="1" x14ac:dyDescent="0.25">
      <c r="A1875"/>
      <c r="B1875"/>
      <c r="C1875"/>
      <c r="D1875"/>
      <c r="E1875"/>
      <c r="F1875"/>
      <c r="G1875"/>
      <c r="H1875"/>
      <c r="I1875"/>
      <c r="J1875"/>
      <c r="K1875"/>
      <c r="L1875"/>
    </row>
    <row r="1876" spans="1:12" ht="22.95" customHeight="1" x14ac:dyDescent="0.25">
      <c r="A1876"/>
      <c r="B1876"/>
      <c r="C1876"/>
      <c r="D1876"/>
      <c r="E1876"/>
      <c r="F1876"/>
      <c r="G1876"/>
      <c r="H1876"/>
      <c r="I1876"/>
      <c r="J1876"/>
      <c r="K1876"/>
      <c r="L1876"/>
    </row>
    <row r="1877" spans="1:12" ht="22.95" customHeight="1" x14ac:dyDescent="0.25">
      <c r="A1877"/>
      <c r="B1877"/>
      <c r="C1877"/>
      <c r="D1877"/>
      <c r="E1877"/>
      <c r="F1877"/>
      <c r="G1877"/>
      <c r="H1877"/>
      <c r="I1877"/>
      <c r="J1877"/>
      <c r="K1877"/>
      <c r="L1877"/>
    </row>
    <row r="1878" spans="1:12" ht="22.95" customHeight="1" x14ac:dyDescent="0.25">
      <c r="A1878"/>
      <c r="B1878"/>
      <c r="C1878"/>
      <c r="D1878"/>
      <c r="E1878"/>
      <c r="F1878"/>
      <c r="G1878"/>
      <c r="H1878"/>
      <c r="I1878"/>
      <c r="J1878"/>
      <c r="K1878"/>
      <c r="L1878"/>
    </row>
    <row r="1879" spans="1:12" ht="22.95" customHeight="1" x14ac:dyDescent="0.25">
      <c r="A1879"/>
      <c r="B1879"/>
      <c r="C1879"/>
      <c r="D1879"/>
      <c r="E1879"/>
      <c r="F1879"/>
      <c r="G1879"/>
      <c r="H1879"/>
      <c r="I1879"/>
      <c r="J1879"/>
      <c r="K1879"/>
      <c r="L1879"/>
    </row>
    <row r="1880" spans="1:12" ht="22.95" customHeight="1" x14ac:dyDescent="0.25">
      <c r="A1880"/>
      <c r="B1880"/>
      <c r="C1880"/>
      <c r="D1880"/>
      <c r="E1880"/>
      <c r="F1880"/>
      <c r="G1880"/>
      <c r="H1880"/>
      <c r="I1880"/>
      <c r="J1880"/>
      <c r="K1880"/>
      <c r="L1880"/>
    </row>
    <row r="1881" spans="1:12" ht="22.95" customHeight="1" x14ac:dyDescent="0.25">
      <c r="A1881"/>
      <c r="B1881"/>
      <c r="C1881"/>
      <c r="D1881"/>
      <c r="E1881"/>
      <c r="F1881"/>
      <c r="G1881"/>
      <c r="H1881"/>
      <c r="I1881"/>
      <c r="J1881"/>
      <c r="K1881"/>
      <c r="L1881"/>
    </row>
    <row r="1882" spans="1:12" ht="100.2" customHeight="1" x14ac:dyDescent="0.25">
      <c r="A1882"/>
      <c r="B1882"/>
      <c r="C1882"/>
      <c r="D1882"/>
      <c r="E1882"/>
      <c r="F1882"/>
      <c r="G1882"/>
      <c r="H1882"/>
      <c r="I1882"/>
      <c r="J1882"/>
      <c r="K1882"/>
      <c r="L1882"/>
    </row>
    <row r="1883" spans="1:12" ht="22.95" customHeight="1" x14ac:dyDescent="0.25">
      <c r="A1883"/>
      <c r="B1883"/>
      <c r="C1883"/>
      <c r="D1883"/>
      <c r="E1883"/>
      <c r="F1883"/>
      <c r="G1883"/>
      <c r="H1883"/>
      <c r="I1883"/>
      <c r="J1883"/>
      <c r="K1883"/>
      <c r="L1883"/>
    </row>
    <row r="1884" spans="1:12" ht="22.95" customHeight="1" x14ac:dyDescent="0.25">
      <c r="A1884"/>
      <c r="B1884"/>
      <c r="C1884"/>
      <c r="D1884"/>
      <c r="E1884"/>
      <c r="F1884"/>
      <c r="G1884"/>
      <c r="H1884"/>
      <c r="I1884"/>
      <c r="J1884"/>
      <c r="K1884"/>
      <c r="L1884"/>
    </row>
    <row r="1885" spans="1:12" ht="22.95" customHeight="1" x14ac:dyDescent="0.25">
      <c r="A1885"/>
      <c r="B1885"/>
      <c r="C1885"/>
      <c r="D1885"/>
      <c r="E1885"/>
      <c r="F1885"/>
      <c r="G1885"/>
      <c r="H1885"/>
      <c r="I1885"/>
      <c r="J1885"/>
      <c r="K1885"/>
      <c r="L1885"/>
    </row>
    <row r="1886" spans="1:12" ht="22.95" customHeight="1" x14ac:dyDescent="0.25">
      <c r="A1886"/>
      <c r="B1886"/>
      <c r="C1886"/>
      <c r="D1886"/>
      <c r="E1886"/>
      <c r="F1886"/>
      <c r="G1886"/>
      <c r="H1886"/>
      <c r="I1886"/>
      <c r="J1886"/>
      <c r="K1886"/>
      <c r="L1886"/>
    </row>
    <row r="1887" spans="1:12" ht="22.95" customHeight="1" x14ac:dyDescent="0.25">
      <c r="A1887"/>
      <c r="B1887"/>
      <c r="C1887"/>
      <c r="D1887"/>
      <c r="E1887"/>
      <c r="F1887"/>
      <c r="G1887"/>
      <c r="H1887"/>
      <c r="I1887"/>
      <c r="J1887"/>
      <c r="K1887"/>
      <c r="L1887"/>
    </row>
    <row r="1888" spans="1:12" ht="22.95" customHeight="1" x14ac:dyDescent="0.25">
      <c r="A1888"/>
      <c r="B1888"/>
      <c r="C1888"/>
      <c r="D1888"/>
      <c r="E1888"/>
      <c r="F1888"/>
      <c r="G1888"/>
      <c r="H1888"/>
      <c r="I1888"/>
      <c r="J1888"/>
      <c r="K1888"/>
      <c r="L1888"/>
    </row>
    <row r="1889" spans="1:12" ht="22.95" customHeight="1" x14ac:dyDescent="0.25">
      <c r="A1889"/>
      <c r="B1889"/>
      <c r="C1889"/>
      <c r="D1889"/>
      <c r="E1889"/>
      <c r="F1889"/>
      <c r="G1889"/>
      <c r="H1889"/>
      <c r="I1889"/>
      <c r="J1889"/>
      <c r="K1889"/>
      <c r="L1889"/>
    </row>
    <row r="1890" spans="1:12" ht="22.95" customHeight="1" x14ac:dyDescent="0.25">
      <c r="A1890"/>
      <c r="B1890"/>
      <c r="C1890"/>
      <c r="D1890"/>
      <c r="E1890"/>
      <c r="F1890"/>
      <c r="G1890"/>
      <c r="H1890"/>
      <c r="I1890"/>
      <c r="J1890"/>
      <c r="K1890"/>
      <c r="L1890"/>
    </row>
    <row r="1891" spans="1:12" ht="22.95" customHeight="1" x14ac:dyDescent="0.25">
      <c r="A1891"/>
      <c r="B1891"/>
      <c r="C1891"/>
      <c r="D1891"/>
      <c r="E1891"/>
      <c r="F1891"/>
      <c r="G1891"/>
      <c r="H1891"/>
      <c r="I1891"/>
      <c r="J1891"/>
      <c r="K1891"/>
      <c r="L1891"/>
    </row>
    <row r="1892" spans="1:12" ht="22.95" customHeight="1" x14ac:dyDescent="0.25">
      <c r="A1892"/>
      <c r="B1892"/>
      <c r="C1892"/>
      <c r="D1892"/>
      <c r="E1892"/>
      <c r="F1892"/>
      <c r="G1892"/>
      <c r="H1892"/>
      <c r="I1892"/>
      <c r="J1892"/>
      <c r="K1892"/>
      <c r="L1892"/>
    </row>
    <row r="1893" spans="1:12" ht="22.95" customHeight="1" x14ac:dyDescent="0.25">
      <c r="A1893"/>
      <c r="B1893"/>
      <c r="C1893"/>
      <c r="D1893"/>
      <c r="E1893"/>
      <c r="F1893"/>
      <c r="G1893"/>
      <c r="H1893"/>
      <c r="I1893"/>
      <c r="J1893"/>
      <c r="K1893"/>
      <c r="L1893"/>
    </row>
    <row r="1894" spans="1:12" ht="22.95" customHeight="1" x14ac:dyDescent="0.25">
      <c r="A1894"/>
      <c r="B1894"/>
      <c r="C1894"/>
      <c r="D1894"/>
      <c r="E1894"/>
      <c r="F1894"/>
      <c r="G1894"/>
      <c r="H1894"/>
      <c r="I1894"/>
      <c r="J1894"/>
      <c r="K1894"/>
      <c r="L1894"/>
    </row>
    <row r="1895" spans="1:12" ht="22.95" customHeight="1" x14ac:dyDescent="0.25">
      <c r="A1895"/>
      <c r="B1895"/>
      <c r="C1895"/>
      <c r="D1895"/>
      <c r="E1895"/>
      <c r="F1895"/>
      <c r="G1895"/>
      <c r="H1895"/>
      <c r="I1895"/>
      <c r="J1895"/>
      <c r="K1895"/>
      <c r="L1895"/>
    </row>
    <row r="1896" spans="1:12" ht="22.95" customHeight="1" x14ac:dyDescent="0.25">
      <c r="A1896"/>
      <c r="B1896"/>
      <c r="C1896"/>
      <c r="D1896"/>
      <c r="E1896"/>
      <c r="F1896"/>
      <c r="G1896"/>
      <c r="H1896"/>
      <c r="I1896"/>
      <c r="J1896"/>
      <c r="K1896"/>
      <c r="L1896"/>
    </row>
    <row r="1897" spans="1:12" ht="22.95" customHeight="1" x14ac:dyDescent="0.25">
      <c r="A1897"/>
      <c r="B1897"/>
      <c r="C1897"/>
      <c r="D1897"/>
      <c r="E1897"/>
      <c r="F1897"/>
      <c r="G1897"/>
      <c r="H1897"/>
      <c r="I1897"/>
      <c r="J1897"/>
      <c r="K1897"/>
      <c r="L1897"/>
    </row>
    <row r="1898" spans="1:12" ht="22.95" customHeight="1" x14ac:dyDescent="0.25">
      <c r="A1898"/>
      <c r="B1898"/>
      <c r="C1898"/>
      <c r="D1898"/>
      <c r="E1898"/>
      <c r="F1898"/>
      <c r="G1898"/>
      <c r="H1898"/>
      <c r="I1898"/>
      <c r="J1898"/>
      <c r="K1898"/>
      <c r="L1898"/>
    </row>
    <row r="1899" spans="1:12" ht="22.95" customHeight="1" x14ac:dyDescent="0.25">
      <c r="A1899"/>
      <c r="B1899"/>
      <c r="C1899"/>
      <c r="D1899"/>
      <c r="E1899"/>
      <c r="F1899"/>
      <c r="G1899"/>
      <c r="H1899"/>
      <c r="I1899"/>
      <c r="J1899"/>
      <c r="K1899"/>
      <c r="L1899"/>
    </row>
    <row r="1900" spans="1:12" ht="22.95" customHeight="1" x14ac:dyDescent="0.25">
      <c r="A1900"/>
      <c r="B1900"/>
      <c r="C1900"/>
      <c r="D1900"/>
      <c r="E1900"/>
      <c r="F1900"/>
      <c r="G1900"/>
      <c r="H1900"/>
      <c r="I1900"/>
      <c r="J1900"/>
      <c r="K1900"/>
      <c r="L1900"/>
    </row>
    <row r="1901" spans="1:12" ht="22.95" customHeight="1" x14ac:dyDescent="0.25">
      <c r="A1901"/>
      <c r="B1901"/>
      <c r="C1901"/>
      <c r="D1901"/>
      <c r="E1901"/>
      <c r="F1901"/>
      <c r="G1901"/>
      <c r="H1901"/>
      <c r="I1901"/>
      <c r="J1901"/>
      <c r="K1901"/>
      <c r="L1901"/>
    </row>
    <row r="1902" spans="1:12" ht="22.95" customHeight="1" x14ac:dyDescent="0.25">
      <c r="A1902"/>
      <c r="B1902"/>
      <c r="C1902"/>
      <c r="D1902"/>
      <c r="E1902"/>
      <c r="F1902"/>
      <c r="G1902"/>
      <c r="H1902"/>
      <c r="I1902"/>
      <c r="J1902"/>
      <c r="K1902"/>
      <c r="L1902"/>
    </row>
    <row r="1903" spans="1:12" ht="22.95" customHeight="1" x14ac:dyDescent="0.25">
      <c r="A1903"/>
      <c r="B1903"/>
      <c r="C1903"/>
      <c r="D1903"/>
      <c r="E1903"/>
      <c r="F1903"/>
      <c r="G1903"/>
      <c r="H1903"/>
      <c r="I1903"/>
      <c r="J1903"/>
      <c r="K1903"/>
      <c r="L1903"/>
    </row>
    <row r="1904" spans="1:12" ht="22.95" customHeight="1" x14ac:dyDescent="0.25">
      <c r="A1904"/>
      <c r="B1904"/>
      <c r="C1904"/>
      <c r="D1904"/>
      <c r="E1904"/>
      <c r="F1904"/>
      <c r="G1904"/>
      <c r="H1904"/>
      <c r="I1904"/>
      <c r="J1904"/>
      <c r="K1904"/>
      <c r="L1904"/>
    </row>
    <row r="1905" spans="1:12" ht="22.95" customHeight="1" x14ac:dyDescent="0.25">
      <c r="A1905"/>
      <c r="B1905"/>
      <c r="C1905"/>
      <c r="D1905"/>
      <c r="E1905"/>
      <c r="F1905"/>
      <c r="G1905"/>
      <c r="H1905"/>
      <c r="I1905"/>
      <c r="J1905"/>
      <c r="K1905"/>
      <c r="L1905"/>
    </row>
    <row r="1906" spans="1:12" ht="22.95" customHeight="1" x14ac:dyDescent="0.25">
      <c r="A1906"/>
      <c r="B1906"/>
      <c r="C1906"/>
      <c r="D1906"/>
      <c r="E1906"/>
      <c r="F1906"/>
      <c r="G1906"/>
      <c r="H1906"/>
      <c r="I1906"/>
      <c r="J1906"/>
      <c r="K1906"/>
      <c r="L1906"/>
    </row>
    <row r="1907" spans="1:12" ht="22.95" customHeight="1" x14ac:dyDescent="0.25">
      <c r="A1907"/>
      <c r="B1907"/>
      <c r="C1907"/>
      <c r="D1907"/>
      <c r="E1907"/>
      <c r="F1907"/>
      <c r="G1907"/>
      <c r="H1907"/>
      <c r="I1907"/>
      <c r="J1907"/>
      <c r="K1907"/>
      <c r="L1907"/>
    </row>
    <row r="1908" spans="1:12" ht="22.95" customHeight="1" x14ac:dyDescent="0.25">
      <c r="A1908"/>
      <c r="B1908"/>
      <c r="C1908"/>
      <c r="D1908"/>
      <c r="E1908"/>
      <c r="F1908"/>
      <c r="G1908"/>
      <c r="H1908"/>
      <c r="I1908"/>
      <c r="J1908"/>
      <c r="K1908"/>
      <c r="L1908"/>
    </row>
    <row r="1909" spans="1:12" ht="22.95" customHeight="1" x14ac:dyDescent="0.25">
      <c r="A1909"/>
      <c r="B1909"/>
      <c r="C1909"/>
      <c r="D1909"/>
      <c r="E1909"/>
      <c r="F1909"/>
      <c r="G1909"/>
      <c r="H1909"/>
      <c r="I1909"/>
      <c r="J1909"/>
      <c r="K1909"/>
      <c r="L1909"/>
    </row>
    <row r="1910" spans="1:12" ht="22.95" customHeight="1" x14ac:dyDescent="0.25">
      <c r="A1910"/>
      <c r="B1910"/>
      <c r="C1910"/>
      <c r="D1910"/>
      <c r="E1910"/>
      <c r="F1910"/>
      <c r="G1910"/>
      <c r="H1910"/>
      <c r="I1910"/>
      <c r="J1910"/>
      <c r="K1910"/>
      <c r="L1910"/>
    </row>
    <row r="1911" spans="1:12" ht="22.95" customHeight="1" x14ac:dyDescent="0.25">
      <c r="A1911"/>
      <c r="B1911"/>
      <c r="C1911"/>
      <c r="D1911"/>
      <c r="E1911"/>
      <c r="F1911"/>
      <c r="G1911"/>
      <c r="H1911"/>
      <c r="I1911"/>
      <c r="J1911"/>
      <c r="K1911"/>
      <c r="L1911"/>
    </row>
    <row r="1912" spans="1:12" ht="22.95" customHeight="1" x14ac:dyDescent="0.25">
      <c r="A1912"/>
      <c r="B1912"/>
      <c r="C1912"/>
      <c r="D1912"/>
      <c r="E1912"/>
      <c r="F1912"/>
      <c r="G1912"/>
      <c r="H1912"/>
      <c r="I1912"/>
      <c r="J1912"/>
      <c r="K1912"/>
      <c r="L1912"/>
    </row>
    <row r="1913" spans="1:12" ht="22.95" customHeight="1" x14ac:dyDescent="0.25">
      <c r="A1913"/>
      <c r="B1913"/>
      <c r="C1913"/>
      <c r="D1913"/>
      <c r="E1913"/>
      <c r="F1913"/>
      <c r="G1913"/>
      <c r="H1913"/>
      <c r="I1913"/>
      <c r="J1913"/>
      <c r="K1913"/>
      <c r="L1913"/>
    </row>
    <row r="1914" spans="1:12" ht="22.95" customHeight="1" x14ac:dyDescent="0.25">
      <c r="A1914"/>
      <c r="B1914"/>
      <c r="C1914"/>
      <c r="D1914"/>
      <c r="E1914"/>
      <c r="F1914"/>
      <c r="G1914"/>
      <c r="H1914"/>
      <c r="I1914"/>
      <c r="J1914"/>
      <c r="K1914"/>
      <c r="L1914"/>
    </row>
    <row r="1915" spans="1:12" ht="22.95" customHeight="1" x14ac:dyDescent="0.25">
      <c r="A1915"/>
      <c r="B1915"/>
      <c r="C1915"/>
      <c r="D1915"/>
      <c r="E1915"/>
      <c r="F1915"/>
      <c r="G1915"/>
      <c r="H1915"/>
      <c r="I1915"/>
      <c r="J1915"/>
      <c r="K1915"/>
      <c r="L1915"/>
    </row>
    <row r="1916" spans="1:12" ht="22.95" customHeight="1" x14ac:dyDescent="0.25">
      <c r="A1916"/>
      <c r="B1916"/>
      <c r="C1916"/>
      <c r="D1916"/>
      <c r="E1916"/>
      <c r="F1916"/>
      <c r="G1916"/>
      <c r="H1916"/>
      <c r="I1916"/>
      <c r="J1916"/>
      <c r="K1916"/>
      <c r="L1916"/>
    </row>
    <row r="1917" spans="1:12" ht="22.95" customHeight="1" x14ac:dyDescent="0.25">
      <c r="A1917"/>
      <c r="B1917"/>
      <c r="C1917"/>
      <c r="D1917"/>
      <c r="E1917"/>
      <c r="F1917"/>
      <c r="G1917"/>
      <c r="H1917"/>
      <c r="I1917"/>
      <c r="J1917"/>
      <c r="K1917"/>
      <c r="L1917"/>
    </row>
    <row r="1918" spans="1:12" ht="22.95" customHeight="1" x14ac:dyDescent="0.25">
      <c r="A1918"/>
      <c r="B1918"/>
      <c r="C1918"/>
      <c r="D1918"/>
      <c r="E1918"/>
      <c r="F1918"/>
      <c r="G1918"/>
      <c r="H1918"/>
      <c r="I1918"/>
      <c r="J1918"/>
      <c r="K1918"/>
      <c r="L1918"/>
    </row>
    <row r="1919" spans="1:12" ht="22.95" customHeight="1" x14ac:dyDescent="0.25">
      <c r="A1919"/>
      <c r="B1919"/>
      <c r="C1919"/>
      <c r="D1919"/>
      <c r="E1919"/>
      <c r="F1919"/>
      <c r="G1919"/>
      <c r="H1919"/>
      <c r="I1919"/>
      <c r="J1919"/>
      <c r="K1919"/>
      <c r="L1919"/>
    </row>
    <row r="1920" spans="1:12" ht="22.95" customHeight="1" x14ac:dyDescent="0.25">
      <c r="A1920"/>
      <c r="B1920"/>
      <c r="C1920"/>
      <c r="D1920"/>
      <c r="E1920"/>
      <c r="F1920"/>
      <c r="G1920"/>
      <c r="H1920"/>
      <c r="I1920"/>
      <c r="J1920"/>
      <c r="K1920"/>
      <c r="L1920"/>
    </row>
    <row r="1921" spans="1:12" ht="22.95" customHeight="1" x14ac:dyDescent="0.25">
      <c r="A1921"/>
      <c r="B1921"/>
      <c r="C1921"/>
      <c r="D1921"/>
      <c r="E1921"/>
      <c r="F1921"/>
      <c r="G1921"/>
      <c r="H1921"/>
      <c r="I1921"/>
      <c r="J1921"/>
      <c r="K1921"/>
      <c r="L1921"/>
    </row>
    <row r="1922" spans="1:12" ht="22.95" customHeight="1" x14ac:dyDescent="0.25">
      <c r="A1922"/>
      <c r="B1922"/>
      <c r="C1922"/>
      <c r="D1922"/>
      <c r="E1922"/>
      <c r="F1922"/>
      <c r="G1922"/>
      <c r="H1922"/>
      <c r="I1922"/>
      <c r="J1922"/>
      <c r="K1922"/>
      <c r="L1922"/>
    </row>
    <row r="1923" spans="1:12" ht="22.95" customHeight="1" x14ac:dyDescent="0.25">
      <c r="A1923"/>
      <c r="B1923"/>
      <c r="C1923"/>
      <c r="D1923"/>
      <c r="E1923"/>
      <c r="F1923"/>
      <c r="G1923"/>
      <c r="H1923"/>
      <c r="I1923"/>
      <c r="J1923"/>
      <c r="K1923"/>
      <c r="L1923"/>
    </row>
    <row r="1924" spans="1:12" ht="22.95" customHeight="1" x14ac:dyDescent="0.25">
      <c r="A1924"/>
      <c r="B1924"/>
      <c r="C1924"/>
      <c r="D1924"/>
      <c r="E1924"/>
      <c r="F1924"/>
      <c r="G1924"/>
      <c r="H1924"/>
      <c r="I1924"/>
      <c r="J1924"/>
      <c r="K1924"/>
      <c r="L1924"/>
    </row>
    <row r="1925" spans="1:12" ht="22.95" customHeight="1" x14ac:dyDescent="0.25">
      <c r="A1925"/>
      <c r="B1925"/>
      <c r="C1925"/>
      <c r="D1925"/>
      <c r="E1925"/>
      <c r="F1925"/>
      <c r="G1925"/>
      <c r="H1925"/>
      <c r="I1925"/>
      <c r="J1925"/>
      <c r="K1925"/>
      <c r="L1925"/>
    </row>
    <row r="1926" spans="1:12" ht="22.95" customHeight="1" x14ac:dyDescent="0.25">
      <c r="A1926"/>
      <c r="B1926"/>
      <c r="C1926"/>
      <c r="D1926"/>
      <c r="E1926"/>
      <c r="F1926"/>
      <c r="G1926"/>
      <c r="H1926"/>
      <c r="I1926"/>
      <c r="J1926"/>
      <c r="K1926"/>
      <c r="L1926"/>
    </row>
    <row r="1927" spans="1:12" ht="22.95" customHeight="1" x14ac:dyDescent="0.25">
      <c r="A1927"/>
      <c r="B1927"/>
      <c r="C1927"/>
      <c r="D1927"/>
      <c r="E1927"/>
      <c r="F1927"/>
      <c r="G1927"/>
      <c r="H1927"/>
      <c r="I1927"/>
      <c r="J1927"/>
      <c r="K1927"/>
      <c r="L1927"/>
    </row>
    <row r="1928" spans="1:12" ht="22.95" customHeight="1" x14ac:dyDescent="0.25">
      <c r="A1928"/>
      <c r="B1928"/>
      <c r="C1928"/>
      <c r="D1928"/>
      <c r="E1928"/>
      <c r="F1928"/>
      <c r="G1928"/>
      <c r="H1928"/>
      <c r="I1928"/>
      <c r="J1928"/>
      <c r="K1928"/>
      <c r="L1928"/>
    </row>
    <row r="1929" spans="1:12" ht="22.95" customHeight="1" x14ac:dyDescent="0.25">
      <c r="A1929"/>
      <c r="B1929"/>
      <c r="C1929"/>
      <c r="D1929"/>
      <c r="E1929"/>
      <c r="F1929"/>
      <c r="G1929"/>
      <c r="H1929"/>
      <c r="I1929"/>
      <c r="J1929"/>
      <c r="K1929"/>
      <c r="L1929"/>
    </row>
    <row r="1930" spans="1:12" ht="22.95" customHeight="1" x14ac:dyDescent="0.25">
      <c r="A1930"/>
      <c r="B1930"/>
      <c r="C1930"/>
      <c r="D1930"/>
      <c r="E1930"/>
      <c r="F1930"/>
      <c r="G1930"/>
      <c r="H1930"/>
      <c r="I1930"/>
      <c r="J1930"/>
      <c r="K1930"/>
      <c r="L1930"/>
    </row>
    <row r="1931" spans="1:12" ht="22.95" customHeight="1" x14ac:dyDescent="0.25">
      <c r="A1931"/>
      <c r="B1931"/>
      <c r="C1931"/>
      <c r="D1931"/>
      <c r="E1931"/>
      <c r="F1931"/>
      <c r="G1931"/>
      <c r="H1931"/>
      <c r="I1931"/>
      <c r="J1931"/>
      <c r="K1931"/>
      <c r="L1931"/>
    </row>
    <row r="1932" spans="1:12" ht="22.95" customHeight="1" x14ac:dyDescent="0.25">
      <c r="A1932"/>
      <c r="B1932"/>
      <c r="C1932"/>
      <c r="D1932"/>
      <c r="E1932"/>
      <c r="F1932"/>
      <c r="G1932"/>
      <c r="H1932"/>
      <c r="I1932"/>
      <c r="J1932"/>
      <c r="K1932"/>
      <c r="L1932"/>
    </row>
    <row r="1933" spans="1:12" ht="22.95" customHeight="1" x14ac:dyDescent="0.25">
      <c r="A1933"/>
      <c r="B1933"/>
      <c r="C1933"/>
      <c r="D1933"/>
      <c r="E1933"/>
      <c r="F1933"/>
      <c r="G1933"/>
      <c r="H1933"/>
      <c r="I1933"/>
      <c r="J1933"/>
      <c r="K1933"/>
      <c r="L1933"/>
    </row>
    <row r="1934" spans="1:12" ht="22.95" customHeight="1" x14ac:dyDescent="0.25">
      <c r="A1934"/>
      <c r="B1934"/>
      <c r="C1934"/>
      <c r="D1934"/>
      <c r="E1934"/>
      <c r="F1934"/>
      <c r="G1934"/>
      <c r="H1934"/>
      <c r="I1934"/>
      <c r="J1934"/>
      <c r="K1934"/>
      <c r="L1934"/>
    </row>
    <row r="1935" spans="1:12" ht="22.95" customHeight="1" x14ac:dyDescent="0.25">
      <c r="A1935"/>
      <c r="B1935"/>
      <c r="C1935"/>
      <c r="D1935"/>
      <c r="E1935"/>
      <c r="F1935"/>
      <c r="G1935"/>
      <c r="H1935"/>
      <c r="I1935"/>
      <c r="J1935"/>
      <c r="K1935"/>
      <c r="L1935"/>
    </row>
    <row r="1936" spans="1:12" ht="22.95" customHeight="1" x14ac:dyDescent="0.25">
      <c r="A1936"/>
      <c r="B1936"/>
      <c r="C1936"/>
      <c r="D1936"/>
      <c r="E1936"/>
      <c r="F1936"/>
      <c r="G1936"/>
      <c r="H1936"/>
      <c r="I1936"/>
      <c r="J1936"/>
      <c r="K1936"/>
      <c r="L1936"/>
    </row>
    <row r="1937" spans="1:12" ht="22.95" customHeight="1" x14ac:dyDescent="0.25">
      <c r="A1937"/>
      <c r="B1937"/>
      <c r="C1937"/>
      <c r="D1937"/>
      <c r="E1937"/>
      <c r="F1937"/>
      <c r="G1937"/>
      <c r="H1937"/>
      <c r="I1937"/>
      <c r="J1937"/>
      <c r="K1937"/>
      <c r="L1937"/>
    </row>
    <row r="1938" spans="1:12" ht="22.95" customHeight="1" x14ac:dyDescent="0.25">
      <c r="A1938"/>
      <c r="B1938"/>
      <c r="C1938"/>
      <c r="D1938"/>
      <c r="E1938"/>
      <c r="F1938"/>
      <c r="G1938"/>
      <c r="H1938"/>
      <c r="I1938"/>
      <c r="J1938"/>
      <c r="K1938"/>
      <c r="L1938"/>
    </row>
    <row r="1939" spans="1:12" ht="22.95" customHeight="1" x14ac:dyDescent="0.25">
      <c r="A1939"/>
      <c r="B1939"/>
      <c r="C1939"/>
      <c r="D1939"/>
      <c r="E1939"/>
      <c r="F1939"/>
      <c r="G1939"/>
      <c r="H1939"/>
      <c r="I1939"/>
      <c r="J1939"/>
      <c r="K1939"/>
      <c r="L1939"/>
    </row>
    <row r="1940" spans="1:12" ht="22.95" customHeight="1" x14ac:dyDescent="0.25">
      <c r="A1940"/>
      <c r="B1940"/>
      <c r="C1940"/>
      <c r="D1940"/>
      <c r="E1940"/>
      <c r="F1940"/>
      <c r="G1940"/>
      <c r="H1940"/>
      <c r="I1940"/>
      <c r="J1940"/>
      <c r="K1940"/>
      <c r="L1940"/>
    </row>
    <row r="1941" spans="1:12" ht="22.95" customHeight="1" x14ac:dyDescent="0.25">
      <c r="A1941"/>
      <c r="B1941"/>
      <c r="C1941"/>
      <c r="D1941"/>
      <c r="E1941"/>
      <c r="F1941"/>
      <c r="G1941"/>
      <c r="H1941"/>
      <c r="I1941"/>
      <c r="J1941"/>
      <c r="K1941"/>
      <c r="L1941"/>
    </row>
    <row r="1942" spans="1:12" ht="22.95" customHeight="1" x14ac:dyDescent="0.25">
      <c r="A1942"/>
      <c r="B1942"/>
      <c r="C1942"/>
      <c r="D1942"/>
      <c r="E1942"/>
      <c r="F1942"/>
      <c r="G1942"/>
      <c r="H1942"/>
      <c r="I1942"/>
      <c r="J1942"/>
      <c r="K1942"/>
      <c r="L1942"/>
    </row>
    <row r="1943" spans="1:12" ht="22.95" customHeight="1" x14ac:dyDescent="0.25">
      <c r="A1943"/>
      <c r="B1943"/>
      <c r="C1943"/>
      <c r="D1943"/>
      <c r="E1943"/>
      <c r="F1943"/>
      <c r="G1943"/>
      <c r="H1943"/>
      <c r="I1943"/>
      <c r="J1943"/>
      <c r="K1943"/>
      <c r="L1943"/>
    </row>
    <row r="1944" spans="1:12" ht="22.95" customHeight="1" x14ac:dyDescent="0.25">
      <c r="A1944"/>
      <c r="B1944"/>
      <c r="C1944"/>
      <c r="D1944"/>
      <c r="E1944"/>
      <c r="F1944"/>
      <c r="G1944"/>
      <c r="H1944"/>
      <c r="I1944"/>
      <c r="J1944"/>
      <c r="K1944"/>
      <c r="L1944"/>
    </row>
    <row r="1945" spans="1:12" ht="22.95" customHeight="1" x14ac:dyDescent="0.25">
      <c r="A1945"/>
      <c r="B1945"/>
      <c r="C1945"/>
      <c r="D1945"/>
      <c r="E1945"/>
      <c r="F1945"/>
      <c r="G1945"/>
      <c r="H1945"/>
      <c r="I1945"/>
      <c r="J1945"/>
      <c r="K1945"/>
      <c r="L1945"/>
    </row>
    <row r="1946" spans="1:12" ht="22.95" customHeight="1" x14ac:dyDescent="0.25">
      <c r="A1946"/>
      <c r="B1946"/>
      <c r="C1946"/>
      <c r="D1946"/>
      <c r="E1946"/>
      <c r="F1946"/>
      <c r="G1946"/>
      <c r="H1946"/>
      <c r="I1946"/>
      <c r="J1946"/>
      <c r="K1946"/>
      <c r="L1946"/>
    </row>
    <row r="1947" spans="1:12" ht="100.2" customHeight="1" x14ac:dyDescent="0.25">
      <c r="A1947"/>
      <c r="B1947"/>
      <c r="C1947"/>
      <c r="D1947"/>
      <c r="E1947"/>
      <c r="F1947"/>
      <c r="G1947"/>
      <c r="H1947"/>
      <c r="I1947"/>
      <c r="J1947"/>
      <c r="K1947"/>
      <c r="L1947"/>
    </row>
    <row r="1948" spans="1:12" ht="22.95" customHeight="1" x14ac:dyDescent="0.25">
      <c r="A1948"/>
      <c r="B1948"/>
      <c r="C1948"/>
      <c r="D1948"/>
      <c r="E1948"/>
      <c r="F1948"/>
      <c r="G1948"/>
      <c r="H1948"/>
      <c r="I1948"/>
      <c r="J1948"/>
      <c r="K1948"/>
      <c r="L1948"/>
    </row>
    <row r="1949" spans="1:12" ht="22.95" customHeight="1" x14ac:dyDescent="0.25">
      <c r="A1949"/>
      <c r="B1949"/>
      <c r="C1949"/>
      <c r="D1949"/>
      <c r="E1949"/>
      <c r="F1949"/>
      <c r="G1949"/>
      <c r="H1949"/>
      <c r="I1949"/>
      <c r="J1949"/>
      <c r="K1949"/>
      <c r="L1949"/>
    </row>
    <row r="1950" spans="1:12" ht="22.95" customHeight="1" x14ac:dyDescent="0.25">
      <c r="A1950"/>
      <c r="B1950"/>
      <c r="C1950"/>
      <c r="D1950"/>
      <c r="E1950"/>
      <c r="F1950"/>
      <c r="G1950"/>
      <c r="H1950"/>
      <c r="I1950"/>
      <c r="J1950"/>
      <c r="K1950"/>
      <c r="L1950"/>
    </row>
    <row r="1951" spans="1:12" ht="22.95" customHeight="1" x14ac:dyDescent="0.25">
      <c r="A1951"/>
      <c r="B1951"/>
      <c r="C1951"/>
      <c r="D1951"/>
      <c r="E1951"/>
      <c r="F1951"/>
      <c r="G1951"/>
      <c r="H1951"/>
      <c r="I1951"/>
      <c r="J1951"/>
      <c r="K1951"/>
      <c r="L1951"/>
    </row>
    <row r="1952" spans="1:12" ht="22.95" customHeight="1" x14ac:dyDescent="0.25">
      <c r="A1952"/>
      <c r="B1952"/>
      <c r="C1952"/>
      <c r="D1952"/>
      <c r="E1952"/>
      <c r="F1952"/>
      <c r="G1952"/>
      <c r="H1952"/>
      <c r="I1952"/>
      <c r="J1952"/>
      <c r="K1952"/>
      <c r="L1952"/>
    </row>
    <row r="1953" spans="1:12" ht="22.95" customHeight="1" x14ac:dyDescent="0.25">
      <c r="A1953"/>
      <c r="B1953"/>
      <c r="C1953"/>
      <c r="D1953"/>
      <c r="E1953"/>
      <c r="F1953"/>
      <c r="G1953"/>
      <c r="H1953"/>
      <c r="I1953"/>
      <c r="J1953"/>
      <c r="K1953"/>
      <c r="L1953"/>
    </row>
    <row r="1954" spans="1:12" ht="22.95" customHeight="1" x14ac:dyDescent="0.25">
      <c r="A1954"/>
      <c r="B1954"/>
      <c r="C1954"/>
      <c r="D1954"/>
      <c r="E1954"/>
      <c r="F1954"/>
      <c r="G1954"/>
      <c r="H1954"/>
      <c r="I1954"/>
      <c r="J1954"/>
      <c r="K1954"/>
      <c r="L1954"/>
    </row>
    <row r="1955" spans="1:12" ht="22.95" customHeight="1" x14ac:dyDescent="0.25">
      <c r="A1955"/>
      <c r="B1955"/>
      <c r="C1955"/>
      <c r="D1955"/>
      <c r="E1955"/>
      <c r="F1955"/>
      <c r="G1955"/>
      <c r="H1955"/>
      <c r="I1955"/>
      <c r="J1955"/>
      <c r="K1955"/>
      <c r="L1955"/>
    </row>
    <row r="1956" spans="1:12" ht="22.95" customHeight="1" x14ac:dyDescent="0.25">
      <c r="A1956"/>
      <c r="B1956"/>
      <c r="C1956"/>
      <c r="D1956"/>
      <c r="E1956"/>
      <c r="F1956"/>
      <c r="G1956"/>
      <c r="H1956"/>
      <c r="I1956"/>
      <c r="J1956"/>
      <c r="K1956"/>
      <c r="L1956"/>
    </row>
    <row r="1957" spans="1:12" ht="22.95" customHeight="1" x14ac:dyDescent="0.25">
      <c r="A1957"/>
      <c r="B1957"/>
      <c r="C1957"/>
      <c r="D1957"/>
      <c r="E1957"/>
      <c r="F1957"/>
      <c r="G1957"/>
      <c r="H1957"/>
      <c r="I1957"/>
      <c r="J1957"/>
      <c r="K1957"/>
      <c r="L1957"/>
    </row>
    <row r="1958" spans="1:12" ht="22.95" customHeight="1" x14ac:dyDescent="0.25">
      <c r="A1958"/>
      <c r="B1958"/>
      <c r="C1958"/>
      <c r="D1958"/>
      <c r="E1958"/>
      <c r="F1958"/>
      <c r="G1958"/>
      <c r="H1958"/>
      <c r="I1958"/>
      <c r="J1958"/>
      <c r="K1958"/>
      <c r="L1958"/>
    </row>
    <row r="1959" spans="1:12" ht="22.95" customHeight="1" x14ac:dyDescent="0.25">
      <c r="A1959"/>
      <c r="B1959"/>
      <c r="C1959"/>
      <c r="D1959"/>
      <c r="E1959"/>
      <c r="F1959"/>
      <c r="G1959"/>
      <c r="H1959"/>
      <c r="I1959"/>
      <c r="J1959"/>
      <c r="K1959"/>
      <c r="L1959"/>
    </row>
    <row r="1960" spans="1:12" ht="22.95" customHeight="1" x14ac:dyDescent="0.25">
      <c r="A1960"/>
      <c r="B1960"/>
      <c r="C1960"/>
      <c r="D1960"/>
      <c r="E1960"/>
      <c r="F1960"/>
      <c r="G1960"/>
      <c r="H1960"/>
      <c r="I1960"/>
      <c r="J1960"/>
      <c r="K1960"/>
      <c r="L1960"/>
    </row>
    <row r="1961" spans="1:12" ht="22.95" customHeight="1" x14ac:dyDescent="0.25">
      <c r="A1961"/>
      <c r="B1961"/>
      <c r="C1961"/>
      <c r="D1961"/>
      <c r="E1961"/>
      <c r="F1961"/>
      <c r="G1961"/>
      <c r="H1961"/>
      <c r="I1961"/>
      <c r="J1961"/>
      <c r="K1961"/>
      <c r="L1961"/>
    </row>
    <row r="1962" spans="1:12" ht="22.95" customHeight="1" x14ac:dyDescent="0.25">
      <c r="A1962"/>
      <c r="B1962"/>
      <c r="C1962"/>
      <c r="D1962"/>
      <c r="E1962"/>
      <c r="F1962"/>
      <c r="G1962"/>
      <c r="H1962"/>
      <c r="I1962"/>
      <c r="J1962"/>
      <c r="K1962"/>
      <c r="L1962"/>
    </row>
    <row r="1963" spans="1:12" ht="22.95" customHeight="1" x14ac:dyDescent="0.25">
      <c r="A1963"/>
      <c r="B1963"/>
      <c r="C1963"/>
      <c r="D1963"/>
      <c r="E1963"/>
      <c r="F1963"/>
      <c r="G1963"/>
      <c r="H1963"/>
      <c r="I1963"/>
      <c r="J1963"/>
      <c r="K1963"/>
      <c r="L1963"/>
    </row>
    <row r="1964" spans="1:12" ht="22.95" customHeight="1" x14ac:dyDescent="0.25">
      <c r="A1964"/>
      <c r="B1964"/>
      <c r="C1964"/>
      <c r="D1964"/>
      <c r="E1964"/>
      <c r="F1964"/>
      <c r="G1964"/>
      <c r="H1964"/>
      <c r="I1964"/>
      <c r="J1964"/>
      <c r="K1964"/>
      <c r="L1964"/>
    </row>
    <row r="1965" spans="1:12" ht="22.95" customHeight="1" x14ac:dyDescent="0.25">
      <c r="A1965"/>
      <c r="B1965"/>
      <c r="C1965"/>
      <c r="D1965"/>
      <c r="E1965"/>
      <c r="F1965"/>
      <c r="G1965"/>
      <c r="H1965"/>
      <c r="I1965"/>
      <c r="J1965"/>
      <c r="K1965"/>
      <c r="L1965"/>
    </row>
    <row r="1966" spans="1:12" ht="22.95" customHeight="1" x14ac:dyDescent="0.25">
      <c r="A1966"/>
      <c r="B1966"/>
      <c r="C1966"/>
      <c r="D1966"/>
      <c r="E1966"/>
      <c r="F1966"/>
      <c r="G1966"/>
      <c r="H1966"/>
      <c r="I1966"/>
      <c r="J1966"/>
      <c r="K1966"/>
      <c r="L1966"/>
    </row>
    <row r="1967" spans="1:12" ht="22.95" customHeight="1" x14ac:dyDescent="0.25">
      <c r="A1967"/>
      <c r="B1967"/>
      <c r="C1967"/>
      <c r="D1967"/>
      <c r="E1967"/>
      <c r="F1967"/>
      <c r="G1967"/>
      <c r="H1967"/>
      <c r="I1967"/>
      <c r="J1967"/>
      <c r="K1967"/>
      <c r="L1967"/>
    </row>
    <row r="1968" spans="1:12" ht="22.95" customHeight="1" x14ac:dyDescent="0.25">
      <c r="A1968"/>
      <c r="B1968"/>
      <c r="C1968"/>
      <c r="D1968"/>
      <c r="E1968"/>
      <c r="F1968"/>
      <c r="G1968"/>
      <c r="H1968"/>
      <c r="I1968"/>
      <c r="J1968"/>
      <c r="K1968"/>
      <c r="L1968"/>
    </row>
    <row r="1969" spans="1:12" ht="22.95" customHeight="1" x14ac:dyDescent="0.25">
      <c r="A1969"/>
      <c r="B1969"/>
      <c r="C1969"/>
      <c r="D1969"/>
      <c r="E1969"/>
      <c r="F1969"/>
      <c r="G1969"/>
      <c r="H1969"/>
      <c r="I1969"/>
      <c r="J1969"/>
      <c r="K1969"/>
      <c r="L1969"/>
    </row>
    <row r="1970" spans="1:12" ht="22.95" customHeight="1" x14ac:dyDescent="0.25">
      <c r="A1970"/>
      <c r="B1970"/>
      <c r="C1970"/>
      <c r="D1970"/>
      <c r="E1970"/>
      <c r="F1970"/>
      <c r="G1970"/>
      <c r="H1970"/>
      <c r="I1970"/>
      <c r="J1970"/>
      <c r="K1970"/>
      <c r="L1970"/>
    </row>
    <row r="1971" spans="1:12" ht="22.95" customHeight="1" x14ac:dyDescent="0.25">
      <c r="A1971"/>
      <c r="B1971"/>
      <c r="C1971"/>
      <c r="D1971"/>
      <c r="E1971"/>
      <c r="F1971"/>
      <c r="G1971"/>
      <c r="H1971"/>
      <c r="I1971"/>
      <c r="J1971"/>
      <c r="K1971"/>
      <c r="L1971"/>
    </row>
    <row r="1972" spans="1:12" ht="22.95" customHeight="1" x14ac:dyDescent="0.25">
      <c r="A1972"/>
      <c r="B1972"/>
      <c r="C1972"/>
      <c r="D1972"/>
      <c r="E1972"/>
      <c r="F1972"/>
      <c r="G1972"/>
      <c r="H1972"/>
      <c r="I1972"/>
      <c r="J1972"/>
      <c r="K1972"/>
      <c r="L1972"/>
    </row>
    <row r="1973" spans="1:12" ht="22.95" customHeight="1" x14ac:dyDescent="0.25">
      <c r="A1973"/>
      <c r="B1973"/>
      <c r="C1973"/>
      <c r="D1973"/>
      <c r="E1973"/>
      <c r="F1973"/>
      <c r="G1973"/>
      <c r="H1973"/>
      <c r="I1973"/>
      <c r="J1973"/>
      <c r="K1973"/>
      <c r="L1973"/>
    </row>
    <row r="1974" spans="1:12" ht="22.95" customHeight="1" x14ac:dyDescent="0.25">
      <c r="A1974"/>
      <c r="B1974"/>
      <c r="C1974"/>
      <c r="D1974"/>
      <c r="E1974"/>
      <c r="F1974"/>
      <c r="G1974"/>
      <c r="H1974"/>
      <c r="I1974"/>
      <c r="J1974"/>
      <c r="K1974"/>
      <c r="L1974"/>
    </row>
    <row r="1975" spans="1:12" ht="22.95" customHeight="1" x14ac:dyDescent="0.25">
      <c r="A1975"/>
      <c r="B1975"/>
      <c r="C1975"/>
      <c r="D1975"/>
      <c r="E1975"/>
      <c r="F1975"/>
      <c r="G1975"/>
      <c r="H1975"/>
      <c r="I1975"/>
      <c r="J1975"/>
      <c r="K1975"/>
      <c r="L1975"/>
    </row>
    <row r="1976" spans="1:12" ht="22.95" customHeight="1" x14ac:dyDescent="0.25">
      <c r="A1976"/>
      <c r="B1976"/>
      <c r="C1976"/>
      <c r="D1976"/>
      <c r="E1976"/>
      <c r="F1976"/>
      <c r="G1976"/>
      <c r="H1976"/>
      <c r="I1976"/>
      <c r="J1976"/>
      <c r="K1976"/>
      <c r="L1976"/>
    </row>
    <row r="1977" spans="1:12" ht="22.95" customHeight="1" x14ac:dyDescent="0.25">
      <c r="A1977"/>
      <c r="B1977"/>
      <c r="C1977"/>
      <c r="D1977"/>
      <c r="E1977"/>
      <c r="F1977"/>
      <c r="G1977"/>
      <c r="H1977"/>
      <c r="I1977"/>
      <c r="J1977"/>
      <c r="K1977"/>
      <c r="L1977"/>
    </row>
    <row r="1978" spans="1:12" ht="22.95" customHeight="1" x14ac:dyDescent="0.25">
      <c r="A1978"/>
      <c r="B1978"/>
      <c r="C1978"/>
      <c r="D1978"/>
      <c r="E1978"/>
      <c r="F1978"/>
      <c r="G1978"/>
      <c r="H1978"/>
      <c r="I1978"/>
      <c r="J1978"/>
      <c r="K1978"/>
      <c r="L1978"/>
    </row>
    <row r="1979" spans="1:12" ht="22.95" customHeight="1" x14ac:dyDescent="0.25">
      <c r="A1979"/>
      <c r="B1979"/>
      <c r="C1979"/>
      <c r="D1979"/>
      <c r="E1979"/>
      <c r="F1979"/>
      <c r="G1979"/>
      <c r="H1979"/>
      <c r="I1979"/>
      <c r="J1979"/>
      <c r="K1979"/>
      <c r="L1979"/>
    </row>
    <row r="1980" spans="1:12" ht="22.95" customHeight="1" x14ac:dyDescent="0.25">
      <c r="A1980"/>
      <c r="B1980"/>
      <c r="C1980"/>
      <c r="D1980"/>
      <c r="E1980"/>
      <c r="F1980"/>
      <c r="G1980"/>
      <c r="H1980"/>
      <c r="I1980"/>
      <c r="J1980"/>
      <c r="K1980"/>
      <c r="L1980"/>
    </row>
    <row r="1981" spans="1:12" ht="22.95" customHeight="1" x14ac:dyDescent="0.25">
      <c r="A1981"/>
      <c r="B1981"/>
      <c r="C1981"/>
      <c r="D1981"/>
      <c r="E1981"/>
      <c r="F1981"/>
      <c r="G1981"/>
      <c r="H1981"/>
      <c r="I1981"/>
      <c r="J1981"/>
      <c r="K1981"/>
      <c r="L1981"/>
    </row>
    <row r="1982" spans="1:12" ht="22.95" customHeight="1" x14ac:dyDescent="0.25">
      <c r="A1982"/>
      <c r="B1982"/>
      <c r="C1982"/>
      <c r="D1982"/>
      <c r="E1982"/>
      <c r="F1982"/>
      <c r="G1982"/>
      <c r="H1982"/>
      <c r="I1982"/>
      <c r="J1982"/>
      <c r="K1982"/>
      <c r="L1982"/>
    </row>
    <row r="1983" spans="1:12" ht="22.95" customHeight="1" x14ac:dyDescent="0.25">
      <c r="A1983"/>
      <c r="B1983"/>
      <c r="C1983"/>
      <c r="D1983"/>
      <c r="E1983"/>
      <c r="F1983"/>
      <c r="G1983"/>
      <c r="H1983"/>
      <c r="I1983"/>
      <c r="J1983"/>
      <c r="K1983"/>
      <c r="L1983"/>
    </row>
    <row r="1984" spans="1:12" ht="22.95" customHeight="1" x14ac:dyDescent="0.25">
      <c r="A1984"/>
      <c r="B1984"/>
      <c r="C1984"/>
      <c r="D1984"/>
      <c r="E1984"/>
      <c r="F1984"/>
      <c r="G1984"/>
      <c r="H1984"/>
      <c r="I1984"/>
      <c r="J1984"/>
      <c r="K1984"/>
      <c r="L1984"/>
    </row>
    <row r="1985" spans="1:12" ht="22.95" customHeight="1" x14ac:dyDescent="0.25">
      <c r="A1985"/>
      <c r="B1985"/>
      <c r="C1985"/>
      <c r="D1985"/>
      <c r="E1985"/>
      <c r="F1985"/>
      <c r="G1985"/>
      <c r="H1985"/>
      <c r="I1985"/>
      <c r="J1985"/>
      <c r="K1985"/>
      <c r="L1985"/>
    </row>
    <row r="1986" spans="1:12" ht="22.95" customHeight="1" x14ac:dyDescent="0.25">
      <c r="A1986"/>
      <c r="B1986"/>
      <c r="C1986"/>
      <c r="D1986"/>
      <c r="E1986"/>
      <c r="F1986"/>
      <c r="G1986"/>
      <c r="H1986"/>
      <c r="I1986"/>
      <c r="J1986"/>
      <c r="K1986"/>
      <c r="L1986"/>
    </row>
    <row r="1987" spans="1:12" ht="22.95" customHeight="1" x14ac:dyDescent="0.25">
      <c r="A1987"/>
      <c r="B1987"/>
      <c r="C1987"/>
      <c r="D1987"/>
      <c r="E1987"/>
      <c r="F1987"/>
      <c r="G1987"/>
      <c r="H1987"/>
      <c r="I1987"/>
      <c r="J1987"/>
      <c r="K1987"/>
      <c r="L1987"/>
    </row>
    <row r="1988" spans="1:12" ht="22.95" customHeight="1" x14ac:dyDescent="0.25">
      <c r="A1988"/>
      <c r="B1988"/>
      <c r="C1988"/>
      <c r="D1988"/>
      <c r="E1988"/>
      <c r="F1988"/>
      <c r="G1988"/>
      <c r="H1988"/>
      <c r="I1988"/>
      <c r="J1988"/>
      <c r="K1988"/>
      <c r="L1988"/>
    </row>
    <row r="1989" spans="1:12" ht="22.95" customHeight="1" x14ac:dyDescent="0.25">
      <c r="A1989"/>
      <c r="B1989"/>
      <c r="C1989"/>
      <c r="D1989"/>
      <c r="E1989"/>
      <c r="F1989"/>
      <c r="G1989"/>
      <c r="H1989"/>
      <c r="I1989"/>
      <c r="J1989"/>
      <c r="K1989"/>
      <c r="L1989"/>
    </row>
    <row r="1990" spans="1:12" ht="22.95" customHeight="1" x14ac:dyDescent="0.25">
      <c r="A1990"/>
      <c r="B1990"/>
      <c r="C1990"/>
      <c r="D1990"/>
      <c r="E1990"/>
      <c r="F1990"/>
      <c r="G1990"/>
      <c r="H1990"/>
      <c r="I1990"/>
      <c r="J1990"/>
      <c r="K1990"/>
      <c r="L1990"/>
    </row>
    <row r="1991" spans="1:12" ht="22.95" customHeight="1" x14ac:dyDescent="0.25">
      <c r="A1991"/>
      <c r="B1991"/>
      <c r="C1991"/>
      <c r="D1991"/>
      <c r="E1991"/>
      <c r="F1991"/>
      <c r="G1991"/>
      <c r="H1991"/>
      <c r="I1991"/>
      <c r="J1991"/>
      <c r="K1991"/>
      <c r="L1991"/>
    </row>
    <row r="1992" spans="1:12" ht="22.95" customHeight="1" x14ac:dyDescent="0.25">
      <c r="A1992"/>
      <c r="B1992"/>
      <c r="C1992"/>
      <c r="D1992"/>
      <c r="E1992"/>
      <c r="F1992"/>
      <c r="G1992"/>
      <c r="H1992"/>
      <c r="I1992"/>
      <c r="J1992"/>
      <c r="K1992"/>
      <c r="L1992"/>
    </row>
    <row r="1993" spans="1:12" ht="22.95" customHeight="1" x14ac:dyDescent="0.25">
      <c r="A1993"/>
      <c r="B1993"/>
      <c r="C1993"/>
      <c r="D1993"/>
      <c r="E1993"/>
      <c r="F1993"/>
      <c r="G1993"/>
      <c r="H1993"/>
      <c r="I1993"/>
      <c r="J1993"/>
      <c r="K1993"/>
      <c r="L1993"/>
    </row>
    <row r="1994" spans="1:12" ht="22.95" customHeight="1" x14ac:dyDescent="0.25">
      <c r="A1994"/>
      <c r="B1994"/>
      <c r="C1994"/>
      <c r="D1994"/>
      <c r="E1994"/>
      <c r="F1994"/>
      <c r="G1994"/>
      <c r="H1994"/>
      <c r="I1994"/>
      <c r="J1994"/>
      <c r="K1994"/>
      <c r="L1994"/>
    </row>
    <row r="1995" spans="1:12" ht="22.95" customHeight="1" x14ac:dyDescent="0.25">
      <c r="A1995"/>
      <c r="B1995"/>
      <c r="C1995"/>
      <c r="D1995"/>
      <c r="E1995"/>
      <c r="F1995"/>
      <c r="G1995"/>
      <c r="H1995"/>
      <c r="I1995"/>
      <c r="J1995"/>
      <c r="K1995"/>
      <c r="L1995"/>
    </row>
    <row r="1996" spans="1:12" ht="22.95" customHeight="1" x14ac:dyDescent="0.25">
      <c r="A1996"/>
      <c r="B1996"/>
      <c r="C1996"/>
      <c r="D1996"/>
      <c r="E1996"/>
      <c r="F1996"/>
      <c r="G1996"/>
      <c r="H1996"/>
      <c r="I1996"/>
      <c r="J1996"/>
      <c r="K1996"/>
      <c r="L1996"/>
    </row>
    <row r="1997" spans="1:12" ht="22.95" customHeight="1" x14ac:dyDescent="0.25">
      <c r="A1997"/>
      <c r="B1997"/>
      <c r="C1997"/>
      <c r="D1997"/>
      <c r="E1997"/>
      <c r="F1997"/>
      <c r="G1997"/>
      <c r="H1997"/>
      <c r="I1997"/>
      <c r="J1997"/>
      <c r="K1997"/>
      <c r="L1997"/>
    </row>
    <row r="1998" spans="1:12" ht="22.95" customHeight="1" x14ac:dyDescent="0.25">
      <c r="A1998"/>
      <c r="B1998"/>
      <c r="C1998"/>
      <c r="D1998"/>
      <c r="E1998"/>
      <c r="F1998"/>
      <c r="G1998"/>
      <c r="H1998"/>
      <c r="I1998"/>
      <c r="J1998"/>
      <c r="K1998"/>
      <c r="L1998"/>
    </row>
    <row r="1999" spans="1:12" ht="22.95" customHeight="1" x14ac:dyDescent="0.25">
      <c r="A1999"/>
      <c r="B1999"/>
      <c r="C1999"/>
      <c r="D1999"/>
      <c r="E1999"/>
      <c r="F1999"/>
      <c r="G1999"/>
      <c r="H1999"/>
      <c r="I1999"/>
      <c r="J1999"/>
      <c r="K1999"/>
      <c r="L1999"/>
    </row>
    <row r="2000" spans="1:12" ht="22.95" customHeight="1" x14ac:dyDescent="0.25">
      <c r="A2000"/>
      <c r="B2000"/>
      <c r="C2000"/>
      <c r="D2000"/>
      <c r="E2000"/>
      <c r="F2000"/>
      <c r="G2000"/>
      <c r="H2000"/>
      <c r="I2000"/>
      <c r="J2000"/>
      <c r="K2000"/>
      <c r="L2000"/>
    </row>
    <row r="2001" spans="1:12" ht="22.95" customHeight="1" x14ac:dyDescent="0.25">
      <c r="A2001"/>
      <c r="B2001"/>
      <c r="C2001"/>
      <c r="D2001"/>
      <c r="E2001"/>
      <c r="F2001"/>
      <c r="G2001"/>
      <c r="H2001"/>
      <c r="I2001"/>
      <c r="J2001"/>
      <c r="K2001"/>
      <c r="L2001"/>
    </row>
    <row r="2002" spans="1:12" ht="22.95" customHeight="1" x14ac:dyDescent="0.25">
      <c r="A2002"/>
      <c r="B2002"/>
      <c r="C2002"/>
      <c r="D2002"/>
      <c r="E2002"/>
      <c r="F2002"/>
      <c r="G2002"/>
      <c r="H2002"/>
      <c r="I2002"/>
      <c r="J2002"/>
      <c r="K2002"/>
      <c r="L2002"/>
    </row>
    <row r="2003" spans="1:12" ht="22.95" customHeight="1" x14ac:dyDescent="0.25">
      <c r="A2003"/>
      <c r="B2003"/>
      <c r="C2003"/>
      <c r="D2003"/>
      <c r="E2003"/>
      <c r="F2003"/>
      <c r="G2003"/>
      <c r="H2003"/>
      <c r="I2003"/>
      <c r="J2003"/>
      <c r="K2003"/>
      <c r="L2003"/>
    </row>
    <row r="2004" spans="1:12" ht="22.95" customHeight="1" x14ac:dyDescent="0.25">
      <c r="A2004"/>
      <c r="B2004"/>
      <c r="C2004"/>
      <c r="D2004"/>
      <c r="E2004"/>
      <c r="F2004"/>
      <c r="G2004"/>
      <c r="H2004"/>
      <c r="I2004"/>
      <c r="J2004"/>
      <c r="K2004"/>
      <c r="L2004"/>
    </row>
    <row r="2005" spans="1:12" ht="22.95" customHeight="1" x14ac:dyDescent="0.25">
      <c r="A2005"/>
      <c r="B2005"/>
      <c r="C2005"/>
      <c r="D2005"/>
      <c r="E2005"/>
      <c r="F2005"/>
      <c r="G2005"/>
      <c r="H2005"/>
      <c r="I2005"/>
      <c r="J2005"/>
      <c r="K2005"/>
      <c r="L2005"/>
    </row>
    <row r="2006" spans="1:12" ht="22.95" customHeight="1" x14ac:dyDescent="0.25">
      <c r="A2006"/>
      <c r="B2006"/>
      <c r="C2006"/>
      <c r="D2006"/>
      <c r="E2006"/>
      <c r="F2006"/>
      <c r="G2006"/>
      <c r="H2006"/>
      <c r="I2006"/>
      <c r="J2006"/>
      <c r="K2006"/>
      <c r="L2006"/>
    </row>
    <row r="2007" spans="1:12" ht="22.95" customHeight="1" x14ac:dyDescent="0.25">
      <c r="A2007"/>
      <c r="B2007"/>
      <c r="C2007"/>
      <c r="D2007"/>
      <c r="E2007"/>
      <c r="F2007"/>
      <c r="G2007"/>
      <c r="H2007"/>
      <c r="I2007"/>
      <c r="J2007"/>
      <c r="K2007"/>
      <c r="L2007"/>
    </row>
    <row r="2008" spans="1:12" ht="22.95" customHeight="1" x14ac:dyDescent="0.25">
      <c r="A2008"/>
      <c r="B2008"/>
      <c r="C2008"/>
      <c r="D2008"/>
      <c r="E2008"/>
      <c r="F2008"/>
      <c r="G2008"/>
      <c r="H2008"/>
      <c r="I2008"/>
      <c r="J2008"/>
      <c r="K2008"/>
      <c r="L2008"/>
    </row>
    <row r="2009" spans="1:12" ht="22.95" customHeight="1" x14ac:dyDescent="0.25">
      <c r="A2009"/>
      <c r="B2009"/>
      <c r="C2009"/>
      <c r="D2009"/>
      <c r="E2009"/>
      <c r="F2009"/>
      <c r="G2009"/>
      <c r="H2009"/>
      <c r="I2009"/>
      <c r="J2009"/>
      <c r="K2009"/>
      <c r="L2009"/>
    </row>
    <row r="2010" spans="1:12" ht="22.95" customHeight="1" x14ac:dyDescent="0.25">
      <c r="A2010"/>
      <c r="B2010"/>
      <c r="C2010"/>
      <c r="D2010"/>
      <c r="E2010"/>
      <c r="F2010"/>
      <c r="G2010"/>
      <c r="H2010"/>
      <c r="I2010"/>
      <c r="J2010"/>
      <c r="K2010"/>
      <c r="L2010"/>
    </row>
    <row r="2011" spans="1:12" ht="22.95" customHeight="1" x14ac:dyDescent="0.25">
      <c r="A2011"/>
      <c r="B2011"/>
      <c r="C2011"/>
      <c r="D2011"/>
      <c r="E2011"/>
      <c r="F2011"/>
      <c r="G2011"/>
      <c r="H2011"/>
      <c r="I2011"/>
      <c r="J2011"/>
      <c r="K2011"/>
      <c r="L2011"/>
    </row>
    <row r="2012" spans="1:12" ht="100.2" customHeight="1" x14ac:dyDescent="0.25">
      <c r="A2012"/>
      <c r="B2012"/>
      <c r="C2012"/>
      <c r="D2012"/>
      <c r="E2012"/>
      <c r="F2012"/>
      <c r="G2012"/>
      <c r="H2012"/>
      <c r="I2012"/>
      <c r="J2012"/>
      <c r="K2012"/>
      <c r="L2012"/>
    </row>
    <row r="2013" spans="1:12" ht="22.95" customHeight="1" x14ac:dyDescent="0.25">
      <c r="A2013"/>
      <c r="B2013"/>
      <c r="C2013"/>
      <c r="D2013"/>
      <c r="E2013"/>
      <c r="F2013"/>
      <c r="G2013"/>
      <c r="H2013"/>
      <c r="I2013"/>
      <c r="J2013"/>
      <c r="K2013"/>
      <c r="L2013"/>
    </row>
    <row r="2014" spans="1:12" ht="22.95" customHeight="1" x14ac:dyDescent="0.25">
      <c r="A2014"/>
      <c r="B2014"/>
      <c r="C2014"/>
      <c r="D2014"/>
      <c r="E2014"/>
      <c r="F2014"/>
      <c r="G2014"/>
      <c r="H2014"/>
      <c r="I2014"/>
      <c r="J2014"/>
      <c r="K2014"/>
      <c r="L2014"/>
    </row>
    <row r="2015" spans="1:12" ht="22.95" customHeight="1" x14ac:dyDescent="0.25">
      <c r="A2015"/>
      <c r="B2015"/>
      <c r="C2015"/>
      <c r="D2015"/>
      <c r="E2015"/>
      <c r="F2015"/>
      <c r="G2015"/>
      <c r="H2015"/>
      <c r="I2015"/>
      <c r="J2015"/>
      <c r="K2015"/>
      <c r="L2015"/>
    </row>
    <row r="2016" spans="1:12" ht="22.95" customHeight="1" x14ac:dyDescent="0.25">
      <c r="A2016"/>
      <c r="B2016"/>
      <c r="C2016"/>
      <c r="D2016"/>
      <c r="E2016"/>
      <c r="F2016"/>
      <c r="G2016"/>
      <c r="H2016"/>
      <c r="I2016"/>
      <c r="J2016"/>
      <c r="K2016"/>
      <c r="L2016"/>
    </row>
    <row r="2017" spans="1:12" ht="22.95" customHeight="1" x14ac:dyDescent="0.25">
      <c r="A2017"/>
      <c r="B2017"/>
      <c r="C2017"/>
      <c r="D2017"/>
      <c r="E2017"/>
      <c r="F2017"/>
      <c r="G2017"/>
      <c r="H2017"/>
      <c r="I2017"/>
      <c r="J2017"/>
      <c r="K2017"/>
      <c r="L2017"/>
    </row>
    <row r="2018" spans="1:12" ht="22.95" customHeight="1" x14ac:dyDescent="0.25">
      <c r="A2018"/>
      <c r="B2018"/>
      <c r="C2018"/>
      <c r="D2018"/>
      <c r="E2018"/>
      <c r="F2018"/>
      <c r="G2018"/>
      <c r="H2018"/>
      <c r="I2018"/>
      <c r="J2018"/>
      <c r="K2018"/>
      <c r="L2018"/>
    </row>
    <row r="2019" spans="1:12" ht="22.95" customHeight="1" x14ac:dyDescent="0.25">
      <c r="A2019"/>
      <c r="B2019"/>
      <c r="C2019"/>
      <c r="D2019"/>
      <c r="E2019"/>
      <c r="F2019"/>
      <c r="G2019"/>
      <c r="H2019"/>
      <c r="I2019"/>
      <c r="J2019"/>
      <c r="K2019"/>
      <c r="L2019"/>
    </row>
    <row r="2020" spans="1:12" ht="22.95" customHeight="1" x14ac:dyDescent="0.25">
      <c r="A2020"/>
      <c r="B2020"/>
      <c r="C2020"/>
      <c r="D2020"/>
      <c r="E2020"/>
      <c r="F2020"/>
      <c r="G2020"/>
      <c r="H2020"/>
      <c r="I2020"/>
      <c r="J2020"/>
      <c r="K2020"/>
      <c r="L2020"/>
    </row>
    <row r="2021" spans="1:12" ht="22.95" customHeight="1" x14ac:dyDescent="0.25">
      <c r="A2021"/>
      <c r="B2021"/>
      <c r="C2021"/>
      <c r="D2021"/>
      <c r="E2021"/>
      <c r="F2021"/>
      <c r="G2021"/>
      <c r="H2021"/>
      <c r="I2021"/>
      <c r="J2021"/>
      <c r="K2021"/>
      <c r="L2021"/>
    </row>
    <row r="2022" spans="1:12" ht="22.95" customHeight="1" x14ac:dyDescent="0.25">
      <c r="A2022"/>
      <c r="B2022"/>
      <c r="C2022"/>
      <c r="D2022"/>
      <c r="E2022"/>
      <c r="F2022"/>
      <c r="G2022"/>
      <c r="H2022"/>
      <c r="I2022"/>
      <c r="J2022"/>
      <c r="K2022"/>
      <c r="L2022"/>
    </row>
    <row r="2023" spans="1:12" ht="22.95" customHeight="1" x14ac:dyDescent="0.25">
      <c r="A2023"/>
      <c r="B2023"/>
      <c r="C2023"/>
      <c r="D2023"/>
      <c r="E2023"/>
      <c r="F2023"/>
      <c r="G2023"/>
      <c r="H2023"/>
      <c r="I2023"/>
      <c r="J2023"/>
      <c r="K2023"/>
      <c r="L2023"/>
    </row>
    <row r="2024" spans="1:12" ht="22.95" customHeight="1" x14ac:dyDescent="0.25">
      <c r="A2024"/>
      <c r="B2024"/>
      <c r="C2024"/>
      <c r="D2024"/>
      <c r="E2024"/>
      <c r="F2024"/>
      <c r="G2024"/>
      <c r="H2024"/>
      <c r="I2024"/>
      <c r="J2024"/>
      <c r="K2024"/>
      <c r="L2024"/>
    </row>
    <row r="2025" spans="1:12" ht="22.95" customHeight="1" x14ac:dyDescent="0.25">
      <c r="A2025"/>
      <c r="B2025"/>
      <c r="C2025"/>
      <c r="D2025"/>
      <c r="E2025"/>
      <c r="F2025"/>
      <c r="G2025"/>
      <c r="H2025"/>
      <c r="I2025"/>
      <c r="J2025"/>
      <c r="K2025"/>
      <c r="L2025"/>
    </row>
    <row r="2026" spans="1:12" ht="22.95" customHeight="1" x14ac:dyDescent="0.25">
      <c r="A2026"/>
      <c r="B2026"/>
      <c r="C2026"/>
      <c r="D2026"/>
      <c r="E2026"/>
      <c r="F2026"/>
      <c r="G2026"/>
      <c r="H2026"/>
      <c r="I2026"/>
      <c r="J2026"/>
      <c r="K2026"/>
      <c r="L2026"/>
    </row>
    <row r="2027" spans="1:12" ht="22.95" customHeight="1" x14ac:dyDescent="0.25">
      <c r="A2027"/>
      <c r="B2027"/>
      <c r="C2027"/>
      <c r="D2027"/>
      <c r="E2027"/>
      <c r="F2027"/>
      <c r="G2027"/>
      <c r="H2027"/>
      <c r="I2027"/>
      <c r="J2027"/>
      <c r="K2027"/>
      <c r="L2027"/>
    </row>
    <row r="2028" spans="1:12" ht="22.95" customHeight="1" x14ac:dyDescent="0.25">
      <c r="A2028"/>
      <c r="B2028"/>
      <c r="C2028"/>
      <c r="D2028"/>
      <c r="E2028"/>
      <c r="F2028"/>
      <c r="G2028"/>
      <c r="H2028"/>
      <c r="I2028"/>
      <c r="J2028"/>
      <c r="K2028"/>
      <c r="L2028"/>
    </row>
    <row r="2029" spans="1:12" ht="22.95" customHeight="1" x14ac:dyDescent="0.25">
      <c r="A2029"/>
      <c r="B2029"/>
      <c r="C2029"/>
      <c r="D2029"/>
      <c r="E2029"/>
      <c r="F2029"/>
      <c r="G2029"/>
      <c r="H2029"/>
      <c r="I2029"/>
      <c r="J2029"/>
      <c r="K2029"/>
      <c r="L2029"/>
    </row>
    <row r="2030" spans="1:12" ht="22.95" customHeight="1" x14ac:dyDescent="0.25">
      <c r="A2030"/>
      <c r="B2030"/>
      <c r="C2030"/>
      <c r="D2030"/>
      <c r="E2030"/>
      <c r="F2030"/>
      <c r="G2030"/>
      <c r="H2030"/>
      <c r="I2030"/>
      <c r="J2030"/>
      <c r="K2030"/>
      <c r="L2030"/>
    </row>
    <row r="2031" spans="1:12" ht="22.95" customHeight="1" x14ac:dyDescent="0.25">
      <c r="A2031"/>
      <c r="B2031"/>
      <c r="C2031"/>
      <c r="D2031"/>
      <c r="E2031"/>
      <c r="F2031"/>
      <c r="G2031"/>
      <c r="H2031"/>
      <c r="I2031"/>
      <c r="J2031"/>
      <c r="K2031"/>
      <c r="L2031"/>
    </row>
    <row r="2032" spans="1:12" ht="22.95" customHeight="1" x14ac:dyDescent="0.25">
      <c r="A2032"/>
      <c r="B2032"/>
      <c r="C2032"/>
      <c r="D2032"/>
      <c r="E2032"/>
      <c r="F2032"/>
      <c r="G2032"/>
      <c r="H2032"/>
      <c r="I2032"/>
      <c r="J2032"/>
      <c r="K2032"/>
      <c r="L2032"/>
    </row>
    <row r="2033" spans="1:12" ht="22.95" customHeight="1" x14ac:dyDescent="0.25">
      <c r="A2033"/>
      <c r="B2033"/>
      <c r="C2033"/>
      <c r="D2033"/>
      <c r="E2033"/>
      <c r="F2033"/>
      <c r="G2033"/>
      <c r="H2033"/>
      <c r="I2033"/>
      <c r="J2033"/>
      <c r="K2033"/>
      <c r="L2033"/>
    </row>
    <row r="2034" spans="1:12" ht="22.95" customHeight="1" x14ac:dyDescent="0.25">
      <c r="A2034"/>
      <c r="B2034"/>
      <c r="C2034"/>
      <c r="D2034"/>
      <c r="E2034"/>
      <c r="F2034"/>
      <c r="G2034"/>
      <c r="H2034"/>
      <c r="I2034"/>
      <c r="J2034"/>
      <c r="K2034"/>
      <c r="L2034"/>
    </row>
    <row r="2035" spans="1:12" ht="22.95" customHeight="1" x14ac:dyDescent="0.25">
      <c r="A2035"/>
      <c r="B2035"/>
      <c r="C2035"/>
      <c r="D2035"/>
      <c r="E2035"/>
      <c r="F2035"/>
      <c r="G2035"/>
      <c r="H2035"/>
      <c r="I2035"/>
      <c r="J2035"/>
      <c r="K2035"/>
      <c r="L2035"/>
    </row>
    <row r="2036" spans="1:12" ht="22.95" customHeight="1" x14ac:dyDescent="0.25">
      <c r="A2036"/>
      <c r="B2036"/>
      <c r="C2036"/>
      <c r="D2036"/>
      <c r="E2036"/>
      <c r="F2036"/>
      <c r="G2036"/>
      <c r="H2036"/>
      <c r="I2036"/>
      <c r="J2036"/>
      <c r="K2036"/>
      <c r="L2036"/>
    </row>
    <row r="2037" spans="1:12" ht="22.95" customHeight="1" x14ac:dyDescent="0.25">
      <c r="A2037"/>
      <c r="B2037"/>
      <c r="C2037"/>
      <c r="D2037"/>
      <c r="E2037"/>
      <c r="F2037"/>
      <c r="G2037"/>
      <c r="H2037"/>
      <c r="I2037"/>
      <c r="J2037"/>
      <c r="K2037"/>
      <c r="L2037"/>
    </row>
    <row r="2038" spans="1:12" ht="22.95" customHeight="1" x14ac:dyDescent="0.25">
      <c r="A2038"/>
      <c r="B2038"/>
      <c r="C2038"/>
      <c r="D2038"/>
      <c r="E2038"/>
      <c r="F2038"/>
      <c r="G2038"/>
      <c r="H2038"/>
      <c r="I2038"/>
      <c r="J2038"/>
      <c r="K2038"/>
      <c r="L2038"/>
    </row>
    <row r="2039" spans="1:12" ht="22.95" customHeight="1" x14ac:dyDescent="0.25">
      <c r="A2039"/>
      <c r="B2039"/>
      <c r="C2039"/>
      <c r="D2039"/>
      <c r="E2039"/>
      <c r="F2039"/>
      <c r="G2039"/>
      <c r="H2039"/>
      <c r="I2039"/>
      <c r="J2039"/>
      <c r="K2039"/>
      <c r="L2039"/>
    </row>
    <row r="2040" spans="1:12" ht="22.95" customHeight="1" x14ac:dyDescent="0.25">
      <c r="A2040"/>
      <c r="B2040"/>
      <c r="C2040"/>
      <c r="D2040"/>
      <c r="E2040"/>
      <c r="F2040"/>
      <c r="G2040"/>
      <c r="H2040"/>
      <c r="I2040"/>
      <c r="J2040"/>
      <c r="K2040"/>
      <c r="L2040"/>
    </row>
    <row r="2041" spans="1:12" ht="22.95" customHeight="1" x14ac:dyDescent="0.25">
      <c r="A2041"/>
      <c r="B2041"/>
      <c r="C2041"/>
      <c r="D2041"/>
      <c r="E2041"/>
      <c r="F2041"/>
      <c r="G2041"/>
      <c r="H2041"/>
      <c r="I2041"/>
      <c r="J2041"/>
      <c r="K2041"/>
      <c r="L2041"/>
    </row>
    <row r="2042" spans="1:12" ht="22.95" customHeight="1" x14ac:dyDescent="0.25">
      <c r="A2042"/>
      <c r="B2042"/>
      <c r="C2042"/>
      <c r="D2042"/>
      <c r="E2042"/>
      <c r="F2042"/>
      <c r="G2042"/>
      <c r="H2042"/>
      <c r="I2042"/>
      <c r="J2042"/>
      <c r="K2042"/>
      <c r="L2042"/>
    </row>
    <row r="2043" spans="1:12" ht="22.95" customHeight="1" x14ac:dyDescent="0.25">
      <c r="A2043"/>
      <c r="B2043"/>
      <c r="C2043"/>
      <c r="D2043"/>
      <c r="E2043"/>
      <c r="F2043"/>
      <c r="G2043"/>
      <c r="H2043"/>
      <c r="I2043"/>
      <c r="J2043"/>
      <c r="K2043"/>
      <c r="L2043"/>
    </row>
    <row r="2044" spans="1:12" ht="22.95" customHeight="1" x14ac:dyDescent="0.25">
      <c r="A2044"/>
      <c r="B2044"/>
      <c r="C2044"/>
      <c r="D2044"/>
      <c r="E2044"/>
      <c r="F2044"/>
      <c r="G2044"/>
      <c r="H2044"/>
      <c r="I2044"/>
      <c r="J2044"/>
      <c r="K2044"/>
      <c r="L2044"/>
    </row>
    <row r="2045" spans="1:12" ht="22.95" customHeight="1" x14ac:dyDescent="0.25">
      <c r="A2045"/>
      <c r="B2045"/>
      <c r="C2045"/>
      <c r="D2045"/>
      <c r="E2045"/>
      <c r="F2045"/>
      <c r="G2045"/>
      <c r="H2045"/>
      <c r="I2045"/>
      <c r="J2045"/>
      <c r="K2045"/>
      <c r="L2045"/>
    </row>
    <row r="2046" spans="1:12" ht="22.95" customHeight="1" x14ac:dyDescent="0.25">
      <c r="A2046"/>
      <c r="B2046"/>
      <c r="C2046"/>
      <c r="D2046"/>
      <c r="E2046"/>
      <c r="F2046"/>
      <c r="G2046"/>
      <c r="H2046"/>
      <c r="I2046"/>
      <c r="J2046"/>
      <c r="K2046"/>
      <c r="L2046"/>
    </row>
    <row r="2047" spans="1:12" ht="22.95" customHeight="1" x14ac:dyDescent="0.25">
      <c r="A2047"/>
      <c r="B2047"/>
      <c r="C2047"/>
      <c r="D2047"/>
      <c r="E2047"/>
      <c r="F2047"/>
      <c r="G2047"/>
      <c r="H2047"/>
      <c r="I2047"/>
      <c r="J2047"/>
      <c r="K2047"/>
      <c r="L2047"/>
    </row>
    <row r="2048" spans="1:12" ht="22.95" customHeight="1" x14ac:dyDescent="0.25">
      <c r="A2048"/>
      <c r="B2048"/>
      <c r="C2048"/>
      <c r="D2048"/>
      <c r="E2048"/>
      <c r="F2048"/>
      <c r="G2048"/>
      <c r="H2048"/>
      <c r="I2048"/>
      <c r="J2048"/>
      <c r="K2048"/>
      <c r="L2048"/>
    </row>
    <row r="2049" spans="1:12" ht="22.95" customHeight="1" x14ac:dyDescent="0.25">
      <c r="A2049"/>
      <c r="B2049"/>
      <c r="C2049"/>
      <c r="D2049"/>
      <c r="E2049"/>
      <c r="F2049"/>
      <c r="G2049"/>
      <c r="H2049"/>
      <c r="I2049"/>
      <c r="J2049"/>
      <c r="K2049"/>
      <c r="L2049"/>
    </row>
    <row r="2050" spans="1:12" ht="22.95" customHeight="1" x14ac:dyDescent="0.25">
      <c r="A2050"/>
      <c r="B2050"/>
      <c r="C2050"/>
      <c r="D2050"/>
      <c r="E2050"/>
      <c r="F2050"/>
      <c r="G2050"/>
      <c r="H2050"/>
      <c r="I2050"/>
      <c r="J2050"/>
      <c r="K2050"/>
      <c r="L2050"/>
    </row>
    <row r="2051" spans="1:12" ht="22.95" customHeight="1" x14ac:dyDescent="0.25">
      <c r="A2051"/>
      <c r="B2051"/>
      <c r="C2051"/>
      <c r="D2051"/>
      <c r="E2051"/>
      <c r="F2051"/>
      <c r="G2051"/>
      <c r="H2051"/>
      <c r="I2051"/>
      <c r="J2051"/>
      <c r="K2051"/>
      <c r="L2051"/>
    </row>
    <row r="2052" spans="1:12" ht="22.95" customHeight="1" x14ac:dyDescent="0.25">
      <c r="A2052"/>
      <c r="B2052"/>
      <c r="C2052"/>
      <c r="D2052"/>
      <c r="E2052"/>
      <c r="F2052"/>
      <c r="G2052"/>
      <c r="H2052"/>
      <c r="I2052"/>
      <c r="J2052"/>
      <c r="K2052"/>
      <c r="L2052"/>
    </row>
    <row r="2053" spans="1:12" ht="22.95" customHeight="1" x14ac:dyDescent="0.25">
      <c r="A2053"/>
      <c r="B2053"/>
      <c r="C2053"/>
      <c r="D2053"/>
      <c r="E2053"/>
      <c r="F2053"/>
      <c r="G2053"/>
      <c r="H2053"/>
      <c r="I2053"/>
      <c r="J2053"/>
      <c r="K2053"/>
      <c r="L2053"/>
    </row>
    <row r="2054" spans="1:12" ht="22.95" customHeight="1" x14ac:dyDescent="0.25">
      <c r="A2054"/>
      <c r="B2054"/>
      <c r="C2054"/>
      <c r="D2054"/>
      <c r="E2054"/>
      <c r="F2054"/>
      <c r="G2054"/>
      <c r="H2054"/>
      <c r="I2054"/>
      <c r="J2054"/>
      <c r="K2054"/>
      <c r="L2054"/>
    </row>
    <row r="2055" spans="1:12" ht="22.95" customHeight="1" x14ac:dyDescent="0.25">
      <c r="A2055"/>
      <c r="B2055"/>
      <c r="C2055"/>
      <c r="D2055"/>
      <c r="E2055"/>
      <c r="F2055"/>
      <c r="G2055"/>
      <c r="H2055"/>
      <c r="I2055"/>
      <c r="J2055"/>
      <c r="K2055"/>
      <c r="L2055"/>
    </row>
    <row r="2056" spans="1:12" ht="22.95" customHeight="1" x14ac:dyDescent="0.25">
      <c r="A2056"/>
      <c r="B2056"/>
      <c r="C2056"/>
      <c r="D2056"/>
      <c r="E2056"/>
      <c r="F2056"/>
      <c r="G2056"/>
      <c r="H2056"/>
      <c r="I2056"/>
      <c r="J2056"/>
      <c r="K2056"/>
      <c r="L2056"/>
    </row>
    <row r="2057" spans="1:12" ht="22.95" customHeight="1" x14ac:dyDescent="0.25">
      <c r="A2057"/>
      <c r="B2057"/>
      <c r="C2057"/>
      <c r="D2057"/>
      <c r="E2057"/>
      <c r="F2057"/>
      <c r="G2057"/>
      <c r="H2057"/>
      <c r="I2057"/>
      <c r="J2057"/>
      <c r="K2057"/>
      <c r="L2057"/>
    </row>
    <row r="2058" spans="1:12" ht="22.95" customHeight="1" x14ac:dyDescent="0.25">
      <c r="A2058"/>
      <c r="B2058"/>
      <c r="C2058"/>
      <c r="D2058"/>
      <c r="E2058"/>
      <c r="F2058"/>
      <c r="G2058"/>
      <c r="H2058"/>
      <c r="I2058"/>
      <c r="J2058"/>
      <c r="K2058"/>
      <c r="L2058"/>
    </row>
    <row r="2059" spans="1:12" ht="22.95" customHeight="1" x14ac:dyDescent="0.25">
      <c r="A2059"/>
      <c r="B2059"/>
      <c r="C2059"/>
      <c r="D2059"/>
      <c r="E2059"/>
      <c r="F2059"/>
      <c r="G2059"/>
      <c r="H2059"/>
      <c r="I2059"/>
      <c r="J2059"/>
      <c r="K2059"/>
      <c r="L2059"/>
    </row>
    <row r="2060" spans="1:12" ht="22.95" customHeight="1" x14ac:dyDescent="0.25">
      <c r="A2060"/>
      <c r="B2060"/>
      <c r="C2060"/>
      <c r="D2060"/>
      <c r="E2060"/>
      <c r="F2060"/>
      <c r="G2060"/>
      <c r="H2060"/>
      <c r="I2060"/>
      <c r="J2060"/>
      <c r="K2060"/>
      <c r="L2060"/>
    </row>
    <row r="2061" spans="1:12" ht="22.95" customHeight="1" x14ac:dyDescent="0.25">
      <c r="A2061"/>
      <c r="B2061"/>
      <c r="C2061"/>
      <c r="D2061"/>
      <c r="E2061"/>
      <c r="F2061"/>
      <c r="G2061"/>
      <c r="H2061"/>
      <c r="I2061"/>
      <c r="J2061"/>
      <c r="K2061"/>
      <c r="L2061"/>
    </row>
    <row r="2062" spans="1:12" ht="22.95" customHeight="1" x14ac:dyDescent="0.25">
      <c r="A2062"/>
      <c r="B2062"/>
      <c r="C2062"/>
      <c r="D2062"/>
      <c r="E2062"/>
      <c r="F2062"/>
      <c r="G2062"/>
      <c r="H2062"/>
      <c r="I2062"/>
      <c r="J2062"/>
      <c r="K2062"/>
      <c r="L2062"/>
    </row>
    <row r="2063" spans="1:12" ht="22.95" customHeight="1" x14ac:dyDescent="0.25">
      <c r="A2063"/>
      <c r="B2063"/>
      <c r="C2063"/>
      <c r="D2063"/>
      <c r="E2063"/>
      <c r="F2063"/>
      <c r="G2063"/>
      <c r="H2063"/>
      <c r="I2063"/>
      <c r="J2063"/>
      <c r="K2063"/>
      <c r="L2063"/>
    </row>
    <row r="2064" spans="1:12" ht="22.95" customHeight="1" x14ac:dyDescent="0.25">
      <c r="A2064"/>
      <c r="B2064"/>
      <c r="C2064"/>
      <c r="D2064"/>
      <c r="E2064"/>
      <c r="F2064"/>
      <c r="G2064"/>
      <c r="H2064"/>
      <c r="I2064"/>
      <c r="J2064"/>
      <c r="K2064"/>
      <c r="L2064"/>
    </row>
    <row r="2065" spans="1:12" ht="22.95" customHeight="1" x14ac:dyDescent="0.25">
      <c r="A2065"/>
      <c r="B2065"/>
      <c r="C2065"/>
      <c r="D2065"/>
      <c r="E2065"/>
      <c r="F2065"/>
      <c r="G2065"/>
      <c r="H2065"/>
      <c r="I2065"/>
      <c r="J2065"/>
      <c r="K2065"/>
      <c r="L2065"/>
    </row>
    <row r="2066" spans="1:12" ht="22.95" customHeight="1" x14ac:dyDescent="0.25">
      <c r="A2066"/>
      <c r="B2066"/>
      <c r="C2066"/>
      <c r="D2066"/>
      <c r="E2066"/>
      <c r="F2066"/>
      <c r="G2066"/>
      <c r="H2066"/>
      <c r="I2066"/>
      <c r="J2066"/>
      <c r="K2066"/>
      <c r="L2066"/>
    </row>
    <row r="2067" spans="1:12" ht="22.95" customHeight="1" x14ac:dyDescent="0.25">
      <c r="A2067"/>
      <c r="B2067"/>
      <c r="C2067"/>
      <c r="D2067"/>
      <c r="E2067"/>
      <c r="F2067"/>
      <c r="G2067"/>
      <c r="H2067"/>
      <c r="I2067"/>
      <c r="J2067"/>
      <c r="K2067"/>
      <c r="L2067"/>
    </row>
    <row r="2068" spans="1:12" ht="22.95" customHeight="1" x14ac:dyDescent="0.25">
      <c r="A2068"/>
      <c r="B2068"/>
      <c r="C2068"/>
      <c r="D2068"/>
      <c r="E2068"/>
      <c r="F2068"/>
      <c r="G2068"/>
      <c r="H2068"/>
      <c r="I2068"/>
      <c r="J2068"/>
      <c r="K2068"/>
      <c r="L2068"/>
    </row>
    <row r="2069" spans="1:12" ht="22.95" customHeight="1" x14ac:dyDescent="0.25">
      <c r="A2069"/>
      <c r="B2069"/>
      <c r="C2069"/>
      <c r="D2069"/>
      <c r="E2069"/>
      <c r="F2069"/>
      <c r="G2069"/>
      <c r="H2069"/>
      <c r="I2069"/>
      <c r="J2069"/>
      <c r="K2069"/>
      <c r="L2069"/>
    </row>
    <row r="2070" spans="1:12" ht="22.95" customHeight="1" x14ac:dyDescent="0.25">
      <c r="A2070"/>
      <c r="B2070"/>
      <c r="C2070"/>
      <c r="D2070"/>
      <c r="E2070"/>
      <c r="F2070"/>
      <c r="G2070"/>
      <c r="H2070"/>
      <c r="I2070"/>
      <c r="J2070"/>
      <c r="K2070"/>
      <c r="L2070"/>
    </row>
    <row r="2071" spans="1:12" ht="22.95" customHeight="1" x14ac:dyDescent="0.25">
      <c r="A2071"/>
      <c r="B2071"/>
      <c r="C2071"/>
      <c r="D2071"/>
      <c r="E2071"/>
      <c r="F2071"/>
      <c r="G2071"/>
      <c r="H2071"/>
      <c r="I2071"/>
      <c r="J2071"/>
      <c r="K2071"/>
      <c r="L2071"/>
    </row>
    <row r="2072" spans="1:12" ht="22.95" customHeight="1" x14ac:dyDescent="0.25">
      <c r="A2072"/>
      <c r="B2072"/>
      <c r="C2072"/>
      <c r="D2072"/>
      <c r="E2072"/>
      <c r="F2072"/>
      <c r="G2072"/>
      <c r="H2072"/>
      <c r="I2072"/>
      <c r="J2072"/>
      <c r="K2072"/>
      <c r="L2072"/>
    </row>
    <row r="2073" spans="1:12" ht="22.95" customHeight="1" x14ac:dyDescent="0.25">
      <c r="A2073"/>
      <c r="B2073"/>
      <c r="C2073"/>
      <c r="D2073"/>
      <c r="E2073"/>
      <c r="F2073"/>
      <c r="G2073"/>
      <c r="H2073"/>
      <c r="I2073"/>
      <c r="J2073"/>
      <c r="K2073"/>
      <c r="L2073"/>
    </row>
    <row r="2074" spans="1:12" ht="22.95" customHeight="1" x14ac:dyDescent="0.25">
      <c r="A2074"/>
      <c r="B2074"/>
      <c r="C2074"/>
      <c r="D2074"/>
      <c r="E2074"/>
      <c r="F2074"/>
      <c r="G2074"/>
      <c r="H2074"/>
      <c r="I2074"/>
      <c r="J2074"/>
      <c r="K2074"/>
      <c r="L2074"/>
    </row>
    <row r="2075" spans="1:12" ht="22.95" customHeight="1" x14ac:dyDescent="0.25">
      <c r="A2075"/>
      <c r="B2075"/>
      <c r="C2075"/>
      <c r="D2075"/>
      <c r="E2075"/>
      <c r="F2075"/>
      <c r="G2075"/>
      <c r="H2075"/>
      <c r="I2075"/>
      <c r="J2075"/>
      <c r="K2075"/>
      <c r="L2075"/>
    </row>
    <row r="2076" spans="1:12" ht="22.95" customHeight="1" x14ac:dyDescent="0.25">
      <c r="A2076"/>
      <c r="B2076"/>
      <c r="C2076"/>
      <c r="D2076"/>
      <c r="E2076"/>
      <c r="F2076"/>
      <c r="G2076"/>
      <c r="H2076"/>
      <c r="I2076"/>
      <c r="J2076"/>
      <c r="K2076"/>
      <c r="L2076"/>
    </row>
    <row r="2077" spans="1:12" ht="100.2" customHeight="1" x14ac:dyDescent="0.25">
      <c r="A2077"/>
      <c r="B2077"/>
      <c r="C2077"/>
      <c r="D2077"/>
      <c r="E2077"/>
      <c r="F2077"/>
      <c r="G2077"/>
      <c r="H2077"/>
      <c r="I2077"/>
      <c r="J2077"/>
      <c r="K2077"/>
      <c r="L2077"/>
    </row>
    <row r="2078" spans="1:12" ht="22.95" customHeight="1" x14ac:dyDescent="0.25">
      <c r="A2078"/>
      <c r="B2078"/>
      <c r="C2078"/>
      <c r="D2078"/>
      <c r="E2078"/>
      <c r="F2078"/>
      <c r="G2078"/>
      <c r="H2078"/>
      <c r="I2078"/>
      <c r="J2078"/>
      <c r="K2078"/>
      <c r="L2078"/>
    </row>
    <row r="2079" spans="1:12" ht="22.95" customHeight="1" x14ac:dyDescent="0.25">
      <c r="A2079"/>
      <c r="B2079"/>
      <c r="C2079"/>
      <c r="D2079"/>
      <c r="E2079"/>
      <c r="F2079"/>
      <c r="G2079"/>
      <c r="H2079"/>
      <c r="I2079"/>
      <c r="J2079"/>
      <c r="K2079"/>
      <c r="L2079"/>
    </row>
    <row r="2080" spans="1:12" ht="22.95" customHeight="1" x14ac:dyDescent="0.25">
      <c r="A2080"/>
      <c r="B2080"/>
      <c r="C2080"/>
      <c r="D2080"/>
      <c r="E2080"/>
      <c r="F2080"/>
      <c r="G2080"/>
      <c r="H2080"/>
      <c r="I2080"/>
      <c r="J2080"/>
      <c r="K2080"/>
      <c r="L2080"/>
    </row>
    <row r="2081" spans="1:12" ht="22.95" customHeight="1" x14ac:dyDescent="0.25">
      <c r="A2081"/>
      <c r="B2081"/>
      <c r="C2081"/>
      <c r="D2081"/>
      <c r="E2081"/>
      <c r="F2081"/>
      <c r="G2081"/>
      <c r="H2081"/>
      <c r="I2081"/>
      <c r="J2081"/>
      <c r="K2081"/>
      <c r="L2081"/>
    </row>
    <row r="2082" spans="1:12" ht="22.95" customHeight="1" x14ac:dyDescent="0.25">
      <c r="A2082"/>
      <c r="B2082"/>
      <c r="C2082"/>
      <c r="D2082"/>
      <c r="E2082"/>
      <c r="F2082"/>
      <c r="G2082"/>
      <c r="H2082"/>
      <c r="I2082"/>
      <c r="J2082"/>
      <c r="K2082"/>
      <c r="L2082"/>
    </row>
    <row r="2083" spans="1:12" ht="22.95" customHeight="1" x14ac:dyDescent="0.25">
      <c r="A2083"/>
      <c r="B2083"/>
      <c r="C2083"/>
      <c r="D2083"/>
      <c r="E2083"/>
      <c r="F2083"/>
      <c r="G2083"/>
      <c r="H2083"/>
      <c r="I2083"/>
      <c r="J2083"/>
      <c r="K2083"/>
      <c r="L2083"/>
    </row>
    <row r="2084" spans="1:12" ht="22.95" customHeight="1" x14ac:dyDescent="0.25">
      <c r="A2084"/>
      <c r="B2084"/>
      <c r="C2084"/>
      <c r="D2084"/>
      <c r="E2084"/>
      <c r="F2084"/>
      <c r="G2084"/>
      <c r="H2084"/>
      <c r="I2084"/>
      <c r="J2084"/>
      <c r="K2084"/>
      <c r="L2084"/>
    </row>
    <row r="2085" spans="1:12" ht="22.95" customHeight="1" x14ac:dyDescent="0.25">
      <c r="A2085"/>
      <c r="B2085"/>
      <c r="C2085"/>
      <c r="D2085"/>
      <c r="E2085"/>
      <c r="F2085"/>
      <c r="G2085"/>
      <c r="H2085"/>
      <c r="I2085"/>
      <c r="J2085"/>
      <c r="K2085"/>
      <c r="L2085"/>
    </row>
    <row r="2086" spans="1:12" ht="22.95" customHeight="1" x14ac:dyDescent="0.25">
      <c r="A2086"/>
      <c r="B2086"/>
      <c r="C2086"/>
      <c r="D2086"/>
      <c r="E2086"/>
      <c r="F2086"/>
      <c r="G2086"/>
      <c r="H2086"/>
      <c r="I2086"/>
      <c r="J2086"/>
      <c r="K2086"/>
      <c r="L2086"/>
    </row>
    <row r="2087" spans="1:12" ht="22.95" customHeight="1" x14ac:dyDescent="0.25">
      <c r="A2087"/>
      <c r="B2087"/>
      <c r="C2087"/>
      <c r="D2087"/>
      <c r="E2087"/>
      <c r="F2087"/>
      <c r="G2087"/>
      <c r="H2087"/>
      <c r="I2087"/>
      <c r="J2087"/>
      <c r="K2087"/>
      <c r="L2087"/>
    </row>
    <row r="2088" spans="1:12" ht="22.95" customHeight="1" x14ac:dyDescent="0.25">
      <c r="A2088"/>
      <c r="B2088"/>
      <c r="C2088"/>
      <c r="D2088"/>
      <c r="E2088"/>
      <c r="F2088"/>
      <c r="G2088"/>
      <c r="H2088"/>
      <c r="I2088"/>
      <c r="J2088"/>
      <c r="K2088"/>
      <c r="L2088"/>
    </row>
    <row r="2089" spans="1:12" ht="22.95" customHeight="1" x14ac:dyDescent="0.25">
      <c r="A2089"/>
      <c r="B2089"/>
      <c r="C2089"/>
      <c r="D2089"/>
      <c r="E2089"/>
      <c r="F2089"/>
      <c r="G2089"/>
      <c r="H2089"/>
      <c r="I2089"/>
      <c r="J2089"/>
      <c r="K2089"/>
      <c r="L2089"/>
    </row>
    <row r="2090" spans="1:12" ht="22.95" customHeight="1" x14ac:dyDescent="0.25">
      <c r="A2090"/>
      <c r="B2090"/>
      <c r="C2090"/>
      <c r="D2090"/>
      <c r="E2090"/>
      <c r="F2090"/>
      <c r="G2090"/>
      <c r="H2090"/>
      <c r="I2090"/>
      <c r="J2090"/>
      <c r="K2090"/>
      <c r="L2090"/>
    </row>
    <row r="2091" spans="1:12" ht="22.95" customHeight="1" x14ac:dyDescent="0.25">
      <c r="A2091"/>
      <c r="B2091"/>
      <c r="C2091"/>
      <c r="D2091"/>
      <c r="E2091"/>
      <c r="F2091"/>
      <c r="G2091"/>
      <c r="H2091"/>
      <c r="I2091"/>
      <c r="J2091"/>
      <c r="K2091"/>
      <c r="L2091"/>
    </row>
    <row r="2092" spans="1:12" ht="22.95" customHeight="1" x14ac:dyDescent="0.25">
      <c r="A2092"/>
      <c r="B2092"/>
      <c r="C2092"/>
      <c r="D2092"/>
      <c r="E2092"/>
      <c r="F2092"/>
      <c r="G2092"/>
      <c r="H2092"/>
      <c r="I2092"/>
      <c r="J2092"/>
      <c r="K2092"/>
      <c r="L2092"/>
    </row>
    <row r="2093" spans="1:12" ht="22.95" customHeight="1" x14ac:dyDescent="0.25">
      <c r="A2093"/>
      <c r="B2093"/>
      <c r="C2093"/>
      <c r="D2093"/>
      <c r="E2093"/>
      <c r="F2093"/>
      <c r="G2093"/>
      <c r="H2093"/>
      <c r="I2093"/>
      <c r="J2093"/>
      <c r="K2093"/>
      <c r="L2093"/>
    </row>
    <row r="2094" spans="1:12" ht="22.95" customHeight="1" x14ac:dyDescent="0.25">
      <c r="A2094"/>
      <c r="B2094"/>
      <c r="C2094"/>
      <c r="D2094"/>
      <c r="E2094"/>
      <c r="F2094"/>
      <c r="G2094"/>
      <c r="H2094"/>
      <c r="I2094"/>
      <c r="J2094"/>
      <c r="K2094"/>
      <c r="L2094"/>
    </row>
    <row r="2095" spans="1:12" ht="22.95" customHeight="1" x14ac:dyDescent="0.25">
      <c r="A2095"/>
      <c r="B2095"/>
      <c r="C2095"/>
      <c r="D2095"/>
      <c r="E2095"/>
      <c r="F2095"/>
      <c r="G2095"/>
      <c r="H2095"/>
      <c r="I2095"/>
      <c r="J2095"/>
      <c r="K2095"/>
      <c r="L2095"/>
    </row>
    <row r="2096" spans="1:12" ht="22.95" customHeight="1" x14ac:dyDescent="0.25">
      <c r="A2096"/>
      <c r="B2096"/>
      <c r="C2096"/>
      <c r="D2096"/>
      <c r="E2096"/>
      <c r="F2096"/>
      <c r="G2096"/>
      <c r="H2096"/>
      <c r="I2096"/>
      <c r="J2096"/>
      <c r="K2096"/>
      <c r="L2096"/>
    </row>
    <row r="2097" spans="1:12" ht="22.95" customHeight="1" x14ac:dyDescent="0.25">
      <c r="A2097"/>
      <c r="B2097"/>
      <c r="C2097"/>
      <c r="D2097"/>
      <c r="E2097"/>
      <c r="F2097"/>
      <c r="G2097"/>
      <c r="H2097"/>
      <c r="I2097"/>
      <c r="J2097"/>
      <c r="K2097"/>
      <c r="L2097"/>
    </row>
    <row r="2098" spans="1:12" ht="22.95" customHeight="1" x14ac:dyDescent="0.25">
      <c r="A2098"/>
      <c r="B2098"/>
      <c r="C2098"/>
      <c r="D2098"/>
      <c r="E2098"/>
      <c r="F2098"/>
      <c r="G2098"/>
      <c r="H2098"/>
      <c r="I2098"/>
      <c r="J2098"/>
      <c r="K2098"/>
      <c r="L2098"/>
    </row>
    <row r="2099" spans="1:12" ht="22.95" customHeight="1" x14ac:dyDescent="0.25">
      <c r="A2099"/>
      <c r="B2099"/>
      <c r="C2099"/>
      <c r="D2099"/>
      <c r="E2099"/>
      <c r="F2099"/>
      <c r="G2099"/>
      <c r="H2099"/>
      <c r="I2099"/>
      <c r="J2099"/>
      <c r="K2099"/>
      <c r="L2099"/>
    </row>
    <row r="2100" spans="1:12" ht="22.95" customHeight="1" x14ac:dyDescent="0.25">
      <c r="A2100"/>
      <c r="B2100"/>
      <c r="C2100"/>
      <c r="D2100"/>
      <c r="E2100"/>
      <c r="F2100"/>
      <c r="G2100"/>
      <c r="H2100"/>
      <c r="I2100"/>
      <c r="J2100"/>
      <c r="K2100"/>
      <c r="L2100"/>
    </row>
    <row r="2101" spans="1:12" ht="22.95" customHeight="1" x14ac:dyDescent="0.25">
      <c r="A2101"/>
      <c r="B2101"/>
      <c r="C2101"/>
      <c r="D2101"/>
      <c r="E2101"/>
      <c r="F2101"/>
      <c r="G2101"/>
      <c r="H2101"/>
      <c r="I2101"/>
      <c r="J2101"/>
      <c r="K2101"/>
      <c r="L2101"/>
    </row>
    <row r="2102" spans="1:12" ht="22.95" customHeight="1" x14ac:dyDescent="0.25">
      <c r="A2102"/>
      <c r="B2102"/>
      <c r="C2102"/>
      <c r="D2102"/>
      <c r="E2102"/>
      <c r="F2102"/>
      <c r="G2102"/>
      <c r="H2102"/>
      <c r="I2102"/>
      <c r="J2102"/>
      <c r="K2102"/>
      <c r="L2102"/>
    </row>
    <row r="2103" spans="1:12" ht="22.95" customHeight="1" x14ac:dyDescent="0.25">
      <c r="A2103"/>
      <c r="B2103"/>
      <c r="C2103"/>
      <c r="D2103"/>
      <c r="E2103"/>
      <c r="F2103"/>
      <c r="G2103"/>
      <c r="H2103"/>
      <c r="I2103"/>
      <c r="J2103"/>
      <c r="K2103"/>
      <c r="L2103"/>
    </row>
    <row r="2104" spans="1:12" ht="22.95" customHeight="1" x14ac:dyDescent="0.25">
      <c r="A2104"/>
      <c r="B2104"/>
      <c r="C2104"/>
      <c r="D2104"/>
      <c r="E2104"/>
      <c r="F2104"/>
      <c r="G2104"/>
      <c r="H2104"/>
      <c r="I2104"/>
      <c r="J2104"/>
      <c r="K2104"/>
      <c r="L2104"/>
    </row>
    <row r="2105" spans="1:12" ht="22.95" customHeight="1" x14ac:dyDescent="0.25">
      <c r="A2105"/>
      <c r="B2105"/>
      <c r="C2105"/>
      <c r="D2105"/>
      <c r="E2105"/>
      <c r="F2105"/>
      <c r="G2105"/>
      <c r="H2105"/>
      <c r="I2105"/>
      <c r="J2105"/>
      <c r="K2105"/>
      <c r="L2105"/>
    </row>
    <row r="2106" spans="1:12" ht="22.95" customHeight="1" x14ac:dyDescent="0.25">
      <c r="A2106"/>
      <c r="B2106"/>
      <c r="C2106"/>
      <c r="D2106"/>
      <c r="E2106"/>
      <c r="F2106"/>
      <c r="G2106"/>
      <c r="H2106"/>
      <c r="I2106"/>
      <c r="J2106"/>
      <c r="K2106"/>
      <c r="L2106"/>
    </row>
    <row r="2107" spans="1:12" ht="22.95" customHeight="1" x14ac:dyDescent="0.25">
      <c r="A2107"/>
      <c r="B2107"/>
      <c r="C2107"/>
      <c r="D2107"/>
      <c r="E2107"/>
      <c r="F2107"/>
      <c r="G2107"/>
      <c r="H2107"/>
      <c r="I2107"/>
      <c r="J2107"/>
      <c r="K2107"/>
      <c r="L2107"/>
    </row>
    <row r="2108" spans="1:12" ht="22.95" customHeight="1" x14ac:dyDescent="0.25">
      <c r="A2108"/>
      <c r="B2108"/>
      <c r="C2108"/>
      <c r="D2108"/>
      <c r="E2108"/>
      <c r="F2108"/>
      <c r="G2108"/>
      <c r="H2108"/>
      <c r="I2108"/>
      <c r="J2108"/>
      <c r="K2108"/>
      <c r="L2108"/>
    </row>
    <row r="2109" spans="1:12" ht="22.95" customHeight="1" x14ac:dyDescent="0.25">
      <c r="A2109"/>
      <c r="B2109"/>
      <c r="C2109"/>
      <c r="D2109"/>
      <c r="E2109"/>
      <c r="F2109"/>
      <c r="G2109"/>
      <c r="H2109"/>
      <c r="I2109"/>
      <c r="J2109"/>
      <c r="K2109"/>
      <c r="L2109"/>
    </row>
    <row r="2110" spans="1:12" ht="22.95" customHeight="1" x14ac:dyDescent="0.25">
      <c r="A2110"/>
      <c r="B2110"/>
      <c r="C2110"/>
      <c r="D2110"/>
      <c r="E2110"/>
      <c r="F2110"/>
      <c r="G2110"/>
      <c r="H2110"/>
      <c r="I2110"/>
      <c r="J2110"/>
      <c r="K2110"/>
      <c r="L2110"/>
    </row>
    <row r="2111" spans="1:12" ht="22.95" customHeight="1" x14ac:dyDescent="0.25">
      <c r="A2111"/>
      <c r="B2111"/>
      <c r="C2111"/>
      <c r="D2111"/>
      <c r="E2111"/>
      <c r="F2111"/>
      <c r="G2111"/>
      <c r="H2111"/>
      <c r="I2111"/>
      <c r="J2111"/>
      <c r="K2111"/>
      <c r="L2111"/>
    </row>
    <row r="2112" spans="1:12" ht="22.95" customHeight="1" x14ac:dyDescent="0.25">
      <c r="A2112"/>
      <c r="B2112"/>
      <c r="C2112"/>
      <c r="D2112"/>
      <c r="E2112"/>
      <c r="F2112"/>
      <c r="G2112"/>
      <c r="H2112"/>
      <c r="I2112"/>
      <c r="J2112"/>
      <c r="K2112"/>
      <c r="L2112"/>
    </row>
    <row r="2113" spans="1:12" ht="22.95" customHeight="1" x14ac:dyDescent="0.25">
      <c r="A2113"/>
      <c r="B2113"/>
      <c r="C2113"/>
      <c r="D2113"/>
      <c r="E2113"/>
      <c r="F2113"/>
      <c r="G2113"/>
      <c r="H2113"/>
      <c r="I2113"/>
      <c r="J2113"/>
      <c r="K2113"/>
      <c r="L2113"/>
    </row>
    <row r="2114" spans="1:12" ht="22.95" customHeight="1" x14ac:dyDescent="0.25">
      <c r="A2114"/>
      <c r="B2114"/>
      <c r="C2114"/>
      <c r="D2114"/>
      <c r="E2114"/>
      <c r="F2114"/>
      <c r="G2114"/>
      <c r="H2114"/>
      <c r="I2114"/>
      <c r="J2114"/>
      <c r="K2114"/>
      <c r="L2114"/>
    </row>
    <row r="2115" spans="1:12" ht="22.95" customHeight="1" x14ac:dyDescent="0.25">
      <c r="A2115"/>
      <c r="B2115"/>
      <c r="C2115"/>
      <c r="D2115"/>
      <c r="E2115"/>
      <c r="F2115"/>
      <c r="G2115"/>
      <c r="H2115"/>
      <c r="I2115"/>
      <c r="J2115"/>
      <c r="K2115"/>
      <c r="L2115"/>
    </row>
    <row r="2116" spans="1:12" ht="22.95" customHeight="1" x14ac:dyDescent="0.25">
      <c r="A2116"/>
      <c r="B2116"/>
      <c r="C2116"/>
      <c r="D2116"/>
      <c r="E2116"/>
      <c r="F2116"/>
      <c r="G2116"/>
      <c r="H2116"/>
      <c r="I2116"/>
      <c r="J2116"/>
      <c r="K2116"/>
      <c r="L2116"/>
    </row>
    <row r="2117" spans="1:12" ht="22.95" customHeight="1" x14ac:dyDescent="0.25">
      <c r="A2117"/>
      <c r="B2117"/>
      <c r="C2117"/>
      <c r="D2117"/>
      <c r="E2117"/>
      <c r="F2117"/>
      <c r="G2117"/>
      <c r="H2117"/>
      <c r="I2117"/>
      <c r="J2117"/>
      <c r="K2117"/>
      <c r="L2117"/>
    </row>
    <row r="2118" spans="1:12" ht="22.95" customHeight="1" x14ac:dyDescent="0.25">
      <c r="A2118"/>
      <c r="B2118"/>
      <c r="C2118"/>
      <c r="D2118"/>
      <c r="E2118"/>
      <c r="F2118"/>
      <c r="G2118"/>
      <c r="H2118"/>
      <c r="I2118"/>
      <c r="J2118"/>
      <c r="K2118"/>
      <c r="L2118"/>
    </row>
    <row r="2119" spans="1:12" ht="22.95" customHeight="1" x14ac:dyDescent="0.25">
      <c r="A2119"/>
      <c r="B2119"/>
      <c r="C2119"/>
      <c r="D2119"/>
      <c r="E2119"/>
      <c r="F2119"/>
      <c r="G2119"/>
      <c r="H2119"/>
      <c r="I2119"/>
      <c r="J2119"/>
      <c r="K2119"/>
      <c r="L2119"/>
    </row>
    <row r="2120" spans="1:12" ht="22.95" customHeight="1" x14ac:dyDescent="0.25">
      <c r="A2120"/>
      <c r="B2120"/>
      <c r="C2120"/>
      <c r="D2120"/>
      <c r="E2120"/>
      <c r="F2120"/>
      <c r="G2120"/>
      <c r="H2120"/>
      <c r="I2120"/>
      <c r="J2120"/>
      <c r="K2120"/>
      <c r="L2120"/>
    </row>
    <row r="2121" spans="1:12" ht="22.95" customHeight="1" x14ac:dyDescent="0.25">
      <c r="A2121"/>
      <c r="B2121"/>
      <c r="C2121"/>
      <c r="D2121"/>
      <c r="E2121"/>
      <c r="F2121"/>
      <c r="G2121"/>
      <c r="H2121"/>
      <c r="I2121"/>
      <c r="J2121"/>
      <c r="K2121"/>
      <c r="L2121"/>
    </row>
    <row r="2122" spans="1:12" ht="22.95" customHeight="1" x14ac:dyDescent="0.25">
      <c r="A2122"/>
      <c r="B2122"/>
      <c r="C2122"/>
      <c r="D2122"/>
      <c r="E2122"/>
      <c r="F2122"/>
      <c r="G2122"/>
      <c r="H2122"/>
      <c r="I2122"/>
      <c r="J2122"/>
      <c r="K2122"/>
      <c r="L2122"/>
    </row>
    <row r="2123" spans="1:12" ht="22.95" customHeight="1" x14ac:dyDescent="0.25">
      <c r="A2123"/>
      <c r="B2123"/>
      <c r="C2123"/>
      <c r="D2123"/>
      <c r="E2123"/>
      <c r="F2123"/>
      <c r="G2123"/>
      <c r="H2123"/>
      <c r="I2123"/>
      <c r="J2123"/>
      <c r="K2123"/>
      <c r="L2123"/>
    </row>
    <row r="2124" spans="1:12" ht="22.95" customHeight="1" x14ac:dyDescent="0.25">
      <c r="A2124"/>
      <c r="B2124"/>
      <c r="C2124"/>
      <c r="D2124"/>
      <c r="E2124"/>
      <c r="F2124"/>
      <c r="G2124"/>
      <c r="H2124"/>
      <c r="I2124"/>
      <c r="J2124"/>
      <c r="K2124"/>
      <c r="L2124"/>
    </row>
    <row r="2125" spans="1:12" ht="22.95" customHeight="1" x14ac:dyDescent="0.25">
      <c r="A2125"/>
      <c r="B2125"/>
      <c r="C2125"/>
      <c r="D2125"/>
      <c r="E2125"/>
      <c r="F2125"/>
      <c r="G2125"/>
      <c r="H2125"/>
      <c r="I2125"/>
      <c r="J2125"/>
      <c r="K2125"/>
      <c r="L2125"/>
    </row>
    <row r="2126" spans="1:12" ht="22.95" customHeight="1" x14ac:dyDescent="0.25">
      <c r="A2126"/>
      <c r="B2126"/>
      <c r="C2126"/>
      <c r="D2126"/>
      <c r="E2126"/>
      <c r="F2126"/>
      <c r="G2126"/>
      <c r="H2126"/>
      <c r="I2126"/>
      <c r="J2126"/>
      <c r="K2126"/>
      <c r="L2126"/>
    </row>
    <row r="2127" spans="1:12" ht="22.95" customHeight="1" x14ac:dyDescent="0.25">
      <c r="A2127"/>
      <c r="B2127"/>
      <c r="C2127"/>
      <c r="D2127"/>
      <c r="E2127"/>
      <c r="F2127"/>
      <c r="G2127"/>
      <c r="H2127"/>
      <c r="I2127"/>
      <c r="J2127"/>
      <c r="K2127"/>
      <c r="L2127"/>
    </row>
    <row r="2128" spans="1:12" ht="22.95" customHeight="1" x14ac:dyDescent="0.25">
      <c r="A2128"/>
      <c r="B2128"/>
      <c r="C2128"/>
      <c r="D2128"/>
      <c r="E2128"/>
      <c r="F2128"/>
      <c r="G2128"/>
      <c r="H2128"/>
      <c r="I2128"/>
      <c r="J2128"/>
      <c r="K2128"/>
      <c r="L2128"/>
    </row>
    <row r="2129" spans="1:12" ht="22.95" customHeight="1" x14ac:dyDescent="0.25">
      <c r="A2129"/>
      <c r="B2129"/>
      <c r="C2129"/>
      <c r="D2129"/>
      <c r="E2129"/>
      <c r="F2129"/>
      <c r="G2129"/>
      <c r="H2129"/>
      <c r="I2129"/>
      <c r="J2129"/>
      <c r="K2129"/>
      <c r="L2129"/>
    </row>
    <row r="2130" spans="1:12" ht="22.95" customHeight="1" x14ac:dyDescent="0.25">
      <c r="A2130"/>
      <c r="B2130"/>
      <c r="C2130"/>
      <c r="D2130"/>
      <c r="E2130"/>
      <c r="F2130"/>
      <c r="G2130"/>
      <c r="H2130"/>
      <c r="I2130"/>
      <c r="J2130"/>
      <c r="K2130"/>
      <c r="L2130"/>
    </row>
    <row r="2131" spans="1:12" ht="22.95" customHeight="1" x14ac:dyDescent="0.25">
      <c r="A2131"/>
      <c r="B2131"/>
      <c r="C2131"/>
      <c r="D2131"/>
      <c r="E2131"/>
      <c r="F2131"/>
      <c r="G2131"/>
      <c r="H2131"/>
      <c r="I2131"/>
      <c r="J2131"/>
      <c r="K2131"/>
      <c r="L2131"/>
    </row>
    <row r="2132" spans="1:12" ht="22.95" customHeight="1" x14ac:dyDescent="0.25">
      <c r="A2132"/>
      <c r="B2132"/>
      <c r="C2132"/>
      <c r="D2132"/>
      <c r="E2132"/>
      <c r="F2132"/>
      <c r="G2132"/>
      <c r="H2132"/>
      <c r="I2132"/>
      <c r="J2132"/>
      <c r="K2132"/>
      <c r="L2132"/>
    </row>
    <row r="2133" spans="1:12" ht="22.95" customHeight="1" x14ac:dyDescent="0.25">
      <c r="A2133"/>
      <c r="B2133"/>
      <c r="C2133"/>
      <c r="D2133"/>
      <c r="E2133"/>
      <c r="F2133"/>
      <c r="G2133"/>
      <c r="H2133"/>
      <c r="I2133"/>
      <c r="J2133"/>
      <c r="K2133"/>
      <c r="L2133"/>
    </row>
    <row r="2134" spans="1:12" ht="22.95" customHeight="1" x14ac:dyDescent="0.25">
      <c r="A2134"/>
      <c r="B2134"/>
      <c r="C2134"/>
      <c r="D2134"/>
      <c r="E2134"/>
      <c r="F2134"/>
      <c r="G2134"/>
      <c r="H2134"/>
      <c r="I2134"/>
      <c r="J2134"/>
      <c r="K2134"/>
      <c r="L2134"/>
    </row>
    <row r="2135" spans="1:12" ht="22.95" customHeight="1" x14ac:dyDescent="0.25">
      <c r="A2135"/>
      <c r="B2135"/>
      <c r="C2135"/>
      <c r="D2135"/>
      <c r="E2135"/>
      <c r="F2135"/>
      <c r="G2135"/>
      <c r="H2135"/>
      <c r="I2135"/>
      <c r="J2135"/>
      <c r="K2135"/>
      <c r="L2135"/>
    </row>
    <row r="2136" spans="1:12" ht="22.95" customHeight="1" x14ac:dyDescent="0.25">
      <c r="A2136"/>
      <c r="B2136"/>
      <c r="C2136"/>
      <c r="D2136"/>
      <c r="E2136"/>
      <c r="F2136"/>
      <c r="G2136"/>
      <c r="H2136"/>
      <c r="I2136"/>
      <c r="J2136"/>
      <c r="K2136"/>
      <c r="L2136"/>
    </row>
    <row r="2137" spans="1:12" ht="22.95" customHeight="1" x14ac:dyDescent="0.25">
      <c r="A2137"/>
      <c r="B2137"/>
      <c r="C2137"/>
      <c r="D2137"/>
      <c r="E2137"/>
      <c r="F2137"/>
      <c r="G2137"/>
      <c r="H2137"/>
      <c r="I2137"/>
      <c r="J2137"/>
      <c r="K2137"/>
      <c r="L2137"/>
    </row>
    <row r="2138" spans="1:12" ht="22.95" customHeight="1" x14ac:dyDescent="0.25">
      <c r="A2138"/>
      <c r="B2138"/>
      <c r="C2138"/>
      <c r="D2138"/>
      <c r="E2138"/>
      <c r="F2138"/>
      <c r="G2138"/>
      <c r="H2138"/>
      <c r="I2138"/>
      <c r="J2138"/>
      <c r="K2138"/>
      <c r="L2138"/>
    </row>
    <row r="2139" spans="1:12" ht="22.95" customHeight="1" x14ac:dyDescent="0.25">
      <c r="A2139"/>
      <c r="B2139"/>
      <c r="C2139"/>
      <c r="D2139"/>
      <c r="E2139"/>
      <c r="F2139"/>
      <c r="G2139"/>
      <c r="H2139"/>
      <c r="I2139"/>
      <c r="J2139"/>
      <c r="K2139"/>
      <c r="L2139"/>
    </row>
    <row r="2140" spans="1:12" ht="22.95" customHeight="1" x14ac:dyDescent="0.25">
      <c r="A2140"/>
      <c r="B2140"/>
      <c r="C2140"/>
      <c r="D2140"/>
      <c r="E2140"/>
      <c r="F2140"/>
      <c r="G2140"/>
      <c r="H2140"/>
      <c r="I2140"/>
      <c r="J2140"/>
      <c r="K2140"/>
      <c r="L2140"/>
    </row>
    <row r="2141" spans="1:12" ht="22.95" customHeight="1" x14ac:dyDescent="0.25">
      <c r="A2141"/>
      <c r="B2141"/>
      <c r="C2141"/>
      <c r="D2141"/>
      <c r="E2141"/>
      <c r="F2141"/>
      <c r="G2141"/>
      <c r="H2141"/>
      <c r="I2141"/>
      <c r="J2141"/>
      <c r="K2141"/>
      <c r="L2141"/>
    </row>
    <row r="2142" spans="1:12" ht="100.2" customHeight="1" x14ac:dyDescent="0.25">
      <c r="A2142"/>
      <c r="B2142"/>
      <c r="C2142"/>
      <c r="D2142"/>
      <c r="E2142"/>
      <c r="F2142"/>
      <c r="G2142"/>
      <c r="H2142"/>
      <c r="I2142"/>
      <c r="J2142"/>
      <c r="K2142"/>
      <c r="L2142"/>
    </row>
    <row r="2143" spans="1:12" ht="22.95" customHeight="1" x14ac:dyDescent="0.25">
      <c r="A2143"/>
      <c r="B2143"/>
      <c r="C2143"/>
      <c r="D2143"/>
      <c r="E2143"/>
      <c r="F2143"/>
      <c r="G2143"/>
      <c r="H2143"/>
      <c r="I2143"/>
      <c r="J2143"/>
      <c r="K2143"/>
      <c r="L2143"/>
    </row>
    <row r="2144" spans="1:12" ht="22.95" customHeight="1" x14ac:dyDescent="0.25">
      <c r="A2144"/>
      <c r="B2144"/>
      <c r="C2144"/>
      <c r="D2144"/>
      <c r="E2144"/>
      <c r="F2144"/>
      <c r="G2144"/>
      <c r="H2144"/>
      <c r="I2144"/>
      <c r="J2144"/>
      <c r="K2144"/>
      <c r="L2144"/>
    </row>
    <row r="2145" spans="1:12" ht="22.95" customHeight="1" x14ac:dyDescent="0.25">
      <c r="A2145"/>
      <c r="B2145"/>
      <c r="C2145"/>
      <c r="D2145"/>
      <c r="E2145"/>
      <c r="F2145"/>
      <c r="G2145"/>
      <c r="H2145"/>
      <c r="I2145"/>
      <c r="J2145"/>
      <c r="K2145"/>
      <c r="L2145"/>
    </row>
    <row r="2146" spans="1:12" ht="22.95" customHeight="1" x14ac:dyDescent="0.25">
      <c r="A2146"/>
      <c r="B2146"/>
      <c r="C2146"/>
      <c r="D2146"/>
      <c r="E2146"/>
      <c r="F2146"/>
      <c r="G2146"/>
      <c r="H2146"/>
      <c r="I2146"/>
      <c r="J2146"/>
      <c r="K2146"/>
      <c r="L2146"/>
    </row>
    <row r="2147" spans="1:12" ht="22.95" customHeight="1" x14ac:dyDescent="0.25">
      <c r="A2147"/>
      <c r="B2147"/>
      <c r="C2147"/>
      <c r="D2147"/>
      <c r="E2147"/>
      <c r="F2147"/>
      <c r="G2147"/>
      <c r="H2147"/>
      <c r="I2147"/>
      <c r="J2147"/>
      <c r="K2147"/>
      <c r="L2147"/>
    </row>
    <row r="2148" spans="1:12" ht="22.95" customHeight="1" x14ac:dyDescent="0.25">
      <c r="A2148"/>
      <c r="B2148"/>
      <c r="C2148"/>
      <c r="D2148"/>
      <c r="E2148"/>
      <c r="F2148"/>
      <c r="G2148"/>
      <c r="H2148"/>
      <c r="I2148"/>
      <c r="J2148"/>
      <c r="K2148"/>
      <c r="L2148"/>
    </row>
    <row r="2149" spans="1:12" ht="22.95" customHeight="1" x14ac:dyDescent="0.25">
      <c r="A2149"/>
      <c r="B2149"/>
      <c r="C2149"/>
      <c r="D2149"/>
      <c r="E2149"/>
      <c r="F2149"/>
      <c r="G2149"/>
      <c r="H2149"/>
      <c r="I2149"/>
      <c r="J2149"/>
      <c r="K2149"/>
      <c r="L2149"/>
    </row>
    <row r="2150" spans="1:12" ht="22.95" customHeight="1" x14ac:dyDescent="0.25">
      <c r="A2150"/>
      <c r="B2150"/>
      <c r="C2150"/>
      <c r="D2150"/>
      <c r="E2150"/>
      <c r="F2150"/>
      <c r="G2150"/>
      <c r="H2150"/>
      <c r="I2150"/>
      <c r="J2150"/>
      <c r="K2150"/>
      <c r="L2150"/>
    </row>
    <row r="2151" spans="1:12" ht="22.95" customHeight="1" x14ac:dyDescent="0.25">
      <c r="A2151"/>
      <c r="B2151"/>
      <c r="C2151"/>
      <c r="D2151"/>
      <c r="E2151"/>
      <c r="F2151"/>
      <c r="G2151"/>
      <c r="H2151"/>
      <c r="I2151"/>
      <c r="J2151"/>
      <c r="K2151"/>
      <c r="L2151"/>
    </row>
    <row r="2152" spans="1:12" ht="22.95" customHeight="1" x14ac:dyDescent="0.25">
      <c r="A2152"/>
      <c r="B2152"/>
      <c r="C2152"/>
      <c r="D2152"/>
      <c r="E2152"/>
      <c r="F2152"/>
      <c r="G2152"/>
      <c r="H2152"/>
      <c r="I2152"/>
      <c r="J2152"/>
      <c r="K2152"/>
      <c r="L2152"/>
    </row>
    <row r="2153" spans="1:12" ht="22.95" customHeight="1" x14ac:dyDescent="0.25">
      <c r="A2153"/>
      <c r="B2153"/>
      <c r="C2153"/>
      <c r="D2153"/>
      <c r="E2153"/>
      <c r="F2153"/>
      <c r="G2153"/>
      <c r="H2153"/>
      <c r="I2153"/>
      <c r="J2153"/>
      <c r="K2153"/>
      <c r="L2153"/>
    </row>
    <row r="2154" spans="1:12" ht="22.95" customHeight="1" x14ac:dyDescent="0.25">
      <c r="A2154"/>
      <c r="B2154"/>
      <c r="C2154"/>
      <c r="D2154"/>
      <c r="E2154"/>
      <c r="F2154"/>
      <c r="G2154"/>
      <c r="H2154"/>
      <c r="I2154"/>
      <c r="J2154"/>
      <c r="K2154"/>
      <c r="L2154"/>
    </row>
    <row r="2155" spans="1:12" ht="22.95" customHeight="1" x14ac:dyDescent="0.25">
      <c r="A2155"/>
      <c r="B2155"/>
      <c r="C2155"/>
      <c r="D2155"/>
      <c r="E2155"/>
      <c r="F2155"/>
      <c r="G2155"/>
      <c r="H2155"/>
      <c r="I2155"/>
      <c r="J2155"/>
      <c r="K2155"/>
      <c r="L2155"/>
    </row>
    <row r="2156" spans="1:12" ht="22.95" customHeight="1" x14ac:dyDescent="0.25">
      <c r="A2156"/>
      <c r="B2156"/>
      <c r="C2156"/>
      <c r="D2156"/>
      <c r="E2156"/>
      <c r="F2156"/>
      <c r="G2156"/>
      <c r="H2156"/>
      <c r="I2156"/>
      <c r="J2156"/>
      <c r="K2156"/>
      <c r="L2156"/>
    </row>
    <row r="2157" spans="1:12" ht="22.95" customHeight="1" x14ac:dyDescent="0.25">
      <c r="A2157"/>
      <c r="B2157"/>
      <c r="C2157"/>
      <c r="D2157"/>
      <c r="E2157"/>
      <c r="F2157"/>
      <c r="G2157"/>
      <c r="H2157"/>
      <c r="I2157"/>
      <c r="J2157"/>
      <c r="K2157"/>
      <c r="L2157"/>
    </row>
    <row r="2158" spans="1:12" ht="22.95" customHeight="1" x14ac:dyDescent="0.25">
      <c r="A2158"/>
      <c r="B2158"/>
      <c r="C2158"/>
      <c r="D2158"/>
      <c r="E2158"/>
      <c r="F2158"/>
      <c r="G2158"/>
      <c r="H2158"/>
      <c r="I2158"/>
      <c r="J2158"/>
      <c r="K2158"/>
      <c r="L2158"/>
    </row>
    <row r="2159" spans="1:12" ht="22.95" customHeight="1" x14ac:dyDescent="0.25">
      <c r="A2159"/>
      <c r="B2159"/>
      <c r="C2159"/>
      <c r="D2159"/>
      <c r="E2159"/>
      <c r="F2159"/>
      <c r="G2159"/>
      <c r="H2159"/>
      <c r="I2159"/>
      <c r="J2159"/>
      <c r="K2159"/>
      <c r="L2159"/>
    </row>
    <row r="2160" spans="1:12" ht="22.95" customHeight="1" x14ac:dyDescent="0.25">
      <c r="A2160"/>
      <c r="B2160"/>
      <c r="C2160"/>
      <c r="D2160"/>
      <c r="E2160"/>
      <c r="F2160"/>
      <c r="G2160"/>
      <c r="H2160"/>
      <c r="I2160"/>
      <c r="J2160"/>
      <c r="K2160"/>
      <c r="L2160"/>
    </row>
    <row r="2161" spans="1:12" ht="22.95" customHeight="1" x14ac:dyDescent="0.25">
      <c r="A2161"/>
      <c r="B2161"/>
      <c r="C2161"/>
      <c r="D2161"/>
      <c r="E2161"/>
      <c r="F2161"/>
      <c r="G2161"/>
      <c r="H2161"/>
      <c r="I2161"/>
      <c r="J2161"/>
      <c r="K2161"/>
      <c r="L2161"/>
    </row>
    <row r="2162" spans="1:12" ht="22.95" customHeight="1" x14ac:dyDescent="0.25">
      <c r="A2162"/>
      <c r="B2162"/>
      <c r="C2162"/>
      <c r="D2162"/>
      <c r="E2162"/>
      <c r="F2162"/>
      <c r="G2162"/>
      <c r="H2162"/>
      <c r="I2162"/>
      <c r="J2162"/>
      <c r="K2162"/>
      <c r="L2162"/>
    </row>
    <row r="2163" spans="1:12" ht="22.95" customHeight="1" x14ac:dyDescent="0.25">
      <c r="A2163"/>
      <c r="B2163"/>
      <c r="C2163"/>
      <c r="D2163"/>
      <c r="E2163"/>
      <c r="F2163"/>
      <c r="G2163"/>
      <c r="H2163"/>
      <c r="I2163"/>
      <c r="J2163"/>
      <c r="K2163"/>
      <c r="L2163"/>
    </row>
    <row r="2164" spans="1:12" ht="22.95" customHeight="1" x14ac:dyDescent="0.25">
      <c r="A2164"/>
      <c r="B2164"/>
      <c r="C2164"/>
      <c r="D2164"/>
      <c r="E2164"/>
      <c r="F2164"/>
      <c r="G2164"/>
      <c r="H2164"/>
      <c r="I2164"/>
      <c r="J2164"/>
      <c r="K2164"/>
      <c r="L2164"/>
    </row>
    <row r="2165" spans="1:12" ht="22.95" customHeight="1" x14ac:dyDescent="0.25">
      <c r="A2165"/>
      <c r="B2165"/>
      <c r="C2165"/>
      <c r="D2165"/>
      <c r="E2165"/>
      <c r="F2165"/>
      <c r="G2165"/>
      <c r="H2165"/>
      <c r="I2165"/>
      <c r="J2165"/>
      <c r="K2165"/>
      <c r="L2165"/>
    </row>
    <row r="2166" spans="1:12" ht="22.95" customHeight="1" x14ac:dyDescent="0.25">
      <c r="A2166"/>
      <c r="B2166"/>
      <c r="C2166"/>
      <c r="D2166"/>
      <c r="E2166"/>
      <c r="F2166"/>
      <c r="G2166"/>
      <c r="H2166"/>
      <c r="I2166"/>
      <c r="J2166"/>
      <c r="K2166"/>
      <c r="L2166"/>
    </row>
    <row r="2167" spans="1:12" ht="22.95" customHeight="1" x14ac:dyDescent="0.25">
      <c r="A2167"/>
      <c r="B2167"/>
      <c r="C2167"/>
      <c r="D2167"/>
      <c r="E2167"/>
      <c r="F2167"/>
      <c r="G2167"/>
      <c r="H2167"/>
      <c r="I2167"/>
      <c r="J2167"/>
      <c r="K2167"/>
      <c r="L2167"/>
    </row>
    <row r="2168" spans="1:12" ht="22.95" customHeight="1" x14ac:dyDescent="0.25">
      <c r="A2168"/>
      <c r="B2168"/>
      <c r="C2168"/>
      <c r="D2168"/>
      <c r="E2168"/>
      <c r="F2168"/>
      <c r="G2168"/>
      <c r="H2168"/>
      <c r="I2168"/>
      <c r="J2168"/>
      <c r="K2168"/>
      <c r="L2168"/>
    </row>
    <row r="2169" spans="1:12" ht="22.95" customHeight="1" x14ac:dyDescent="0.25">
      <c r="A2169"/>
      <c r="B2169"/>
      <c r="C2169"/>
      <c r="D2169"/>
      <c r="E2169"/>
      <c r="F2169"/>
      <c r="G2169"/>
      <c r="H2169"/>
      <c r="I2169"/>
      <c r="J2169"/>
      <c r="K2169"/>
      <c r="L2169"/>
    </row>
    <row r="2170" spans="1:12" ht="22.95" customHeight="1" x14ac:dyDescent="0.25">
      <c r="A2170"/>
      <c r="B2170"/>
      <c r="C2170"/>
      <c r="D2170"/>
      <c r="E2170"/>
      <c r="F2170"/>
      <c r="G2170"/>
      <c r="H2170"/>
      <c r="I2170"/>
      <c r="J2170"/>
      <c r="K2170"/>
      <c r="L2170"/>
    </row>
    <row r="2171" spans="1:12" ht="22.95" customHeight="1" x14ac:dyDescent="0.25">
      <c r="A2171"/>
      <c r="B2171"/>
      <c r="C2171"/>
      <c r="D2171"/>
      <c r="E2171"/>
      <c r="F2171"/>
      <c r="G2171"/>
      <c r="H2171"/>
      <c r="I2171"/>
      <c r="J2171"/>
      <c r="K2171"/>
      <c r="L2171"/>
    </row>
    <row r="2172" spans="1:12" ht="22.95" customHeight="1" x14ac:dyDescent="0.25">
      <c r="A2172"/>
      <c r="B2172"/>
      <c r="C2172"/>
      <c r="D2172"/>
      <c r="E2172"/>
      <c r="F2172"/>
      <c r="G2172"/>
      <c r="H2172"/>
      <c r="I2172"/>
      <c r="J2172"/>
      <c r="K2172"/>
      <c r="L2172"/>
    </row>
    <row r="2173" spans="1:12" ht="22.95" customHeight="1" x14ac:dyDescent="0.25">
      <c r="A2173"/>
      <c r="B2173"/>
      <c r="C2173"/>
      <c r="D2173"/>
      <c r="E2173"/>
      <c r="F2173"/>
      <c r="G2173"/>
      <c r="H2173"/>
      <c r="I2173"/>
      <c r="J2173"/>
      <c r="K2173"/>
      <c r="L2173"/>
    </row>
    <row r="2174" spans="1:12" ht="22.95" customHeight="1" x14ac:dyDescent="0.25">
      <c r="A2174"/>
      <c r="B2174"/>
      <c r="C2174"/>
      <c r="D2174"/>
      <c r="E2174"/>
      <c r="F2174"/>
      <c r="G2174"/>
      <c r="H2174"/>
      <c r="I2174"/>
      <c r="J2174"/>
      <c r="K2174"/>
      <c r="L2174"/>
    </row>
    <row r="2175" spans="1:12" ht="22.95" customHeight="1" x14ac:dyDescent="0.25">
      <c r="A2175"/>
      <c r="B2175"/>
      <c r="C2175"/>
      <c r="D2175"/>
      <c r="E2175"/>
      <c r="F2175"/>
      <c r="G2175"/>
      <c r="H2175"/>
      <c r="I2175"/>
      <c r="J2175"/>
      <c r="K2175"/>
      <c r="L2175"/>
    </row>
    <row r="2176" spans="1:12" ht="22.95" customHeight="1" x14ac:dyDescent="0.25">
      <c r="A2176"/>
      <c r="B2176"/>
      <c r="C2176"/>
      <c r="D2176"/>
      <c r="E2176"/>
      <c r="F2176"/>
      <c r="G2176"/>
      <c r="H2176"/>
      <c r="I2176"/>
      <c r="J2176"/>
      <c r="K2176"/>
      <c r="L2176"/>
    </row>
    <row r="2177" spans="1:12" ht="22.95" customHeight="1" x14ac:dyDescent="0.25">
      <c r="A2177"/>
      <c r="B2177"/>
      <c r="C2177"/>
      <c r="D2177"/>
      <c r="E2177"/>
      <c r="F2177"/>
      <c r="G2177"/>
      <c r="H2177"/>
      <c r="I2177"/>
      <c r="J2177"/>
      <c r="K2177"/>
      <c r="L2177"/>
    </row>
    <row r="2178" spans="1:12" ht="22.95" customHeight="1" x14ac:dyDescent="0.25">
      <c r="A2178"/>
      <c r="B2178"/>
      <c r="C2178"/>
      <c r="D2178"/>
      <c r="E2178"/>
      <c r="F2178"/>
      <c r="G2178"/>
      <c r="H2178"/>
      <c r="I2178"/>
      <c r="J2178"/>
      <c r="K2178"/>
      <c r="L2178"/>
    </row>
    <row r="2179" spans="1:12" ht="22.95" customHeight="1" x14ac:dyDescent="0.25">
      <c r="A2179"/>
      <c r="B2179"/>
      <c r="C2179"/>
      <c r="D2179"/>
      <c r="E2179"/>
      <c r="F2179"/>
      <c r="G2179"/>
      <c r="H2179"/>
      <c r="I2179"/>
      <c r="J2179"/>
      <c r="K2179"/>
      <c r="L2179"/>
    </row>
    <row r="2180" spans="1:12" ht="22.95" customHeight="1" x14ac:dyDescent="0.25">
      <c r="A2180"/>
      <c r="B2180"/>
      <c r="C2180"/>
      <c r="D2180"/>
      <c r="E2180"/>
      <c r="F2180"/>
      <c r="G2180"/>
      <c r="H2180"/>
      <c r="I2180"/>
      <c r="J2180"/>
      <c r="K2180"/>
      <c r="L2180"/>
    </row>
    <row r="2181" spans="1:12" ht="22.95" customHeight="1" x14ac:dyDescent="0.25">
      <c r="A2181"/>
      <c r="B2181"/>
      <c r="C2181"/>
      <c r="D2181"/>
      <c r="E2181"/>
      <c r="F2181"/>
      <c r="G2181"/>
      <c r="H2181"/>
      <c r="I2181"/>
      <c r="J2181"/>
      <c r="K2181"/>
      <c r="L2181"/>
    </row>
    <row r="2182" spans="1:12" ht="22.95" customHeight="1" x14ac:dyDescent="0.25">
      <c r="A2182"/>
      <c r="B2182"/>
      <c r="C2182"/>
      <c r="D2182"/>
      <c r="E2182"/>
      <c r="F2182"/>
      <c r="G2182"/>
      <c r="H2182"/>
      <c r="I2182"/>
      <c r="J2182"/>
      <c r="K2182"/>
      <c r="L2182"/>
    </row>
    <row r="2183" spans="1:12" ht="22.95" customHeight="1" x14ac:dyDescent="0.25">
      <c r="A2183"/>
      <c r="B2183"/>
      <c r="C2183"/>
      <c r="D2183"/>
      <c r="E2183"/>
      <c r="F2183"/>
      <c r="G2183"/>
      <c r="H2183"/>
      <c r="I2183"/>
      <c r="J2183"/>
      <c r="K2183"/>
      <c r="L2183"/>
    </row>
    <row r="2184" spans="1:12" ht="22.95" customHeight="1" x14ac:dyDescent="0.25">
      <c r="A2184"/>
      <c r="B2184"/>
      <c r="C2184"/>
      <c r="D2184"/>
      <c r="E2184"/>
      <c r="F2184"/>
      <c r="G2184"/>
      <c r="H2184"/>
      <c r="I2184"/>
      <c r="J2184"/>
      <c r="K2184"/>
      <c r="L2184"/>
    </row>
    <row r="2185" spans="1:12" ht="22.95" customHeight="1" x14ac:dyDescent="0.25">
      <c r="A2185"/>
      <c r="B2185"/>
      <c r="C2185"/>
      <c r="D2185"/>
      <c r="E2185"/>
      <c r="F2185"/>
      <c r="G2185"/>
      <c r="H2185"/>
      <c r="I2185"/>
      <c r="J2185"/>
      <c r="K2185"/>
      <c r="L2185"/>
    </row>
    <row r="2186" spans="1:12" ht="22.95" customHeight="1" x14ac:dyDescent="0.25">
      <c r="A2186"/>
      <c r="B2186"/>
      <c r="C2186"/>
      <c r="D2186"/>
      <c r="E2186"/>
      <c r="F2186"/>
      <c r="G2186"/>
      <c r="H2186"/>
      <c r="I2186"/>
      <c r="J2186"/>
      <c r="K2186"/>
      <c r="L2186"/>
    </row>
    <row r="2187" spans="1:12" ht="22.95" customHeight="1" x14ac:dyDescent="0.25">
      <c r="A2187"/>
      <c r="B2187"/>
      <c r="C2187"/>
      <c r="D2187"/>
      <c r="E2187"/>
      <c r="F2187"/>
      <c r="G2187"/>
      <c r="H2187"/>
      <c r="I2187"/>
      <c r="J2187"/>
      <c r="K2187"/>
      <c r="L2187"/>
    </row>
    <row r="2188" spans="1:12" ht="22.95" customHeight="1" x14ac:dyDescent="0.25">
      <c r="A2188"/>
      <c r="B2188"/>
      <c r="C2188"/>
      <c r="D2188"/>
      <c r="E2188"/>
      <c r="F2188"/>
      <c r="G2188"/>
      <c r="H2188"/>
      <c r="I2188"/>
      <c r="J2188"/>
      <c r="K2188"/>
      <c r="L2188"/>
    </row>
    <row r="2189" spans="1:12" ht="22.95" customHeight="1" x14ac:dyDescent="0.25">
      <c r="A2189"/>
      <c r="B2189"/>
      <c r="C2189"/>
      <c r="D2189"/>
      <c r="E2189"/>
      <c r="F2189"/>
      <c r="G2189"/>
      <c r="H2189"/>
      <c r="I2189"/>
      <c r="J2189"/>
      <c r="K2189"/>
      <c r="L2189"/>
    </row>
    <row r="2190" spans="1:12" ht="22.95" customHeight="1" x14ac:dyDescent="0.25">
      <c r="A2190"/>
      <c r="B2190"/>
      <c r="C2190"/>
      <c r="D2190"/>
      <c r="E2190"/>
      <c r="F2190"/>
      <c r="G2190"/>
      <c r="H2190"/>
      <c r="I2190"/>
      <c r="J2190"/>
      <c r="K2190"/>
      <c r="L2190"/>
    </row>
    <row r="2191" spans="1:12" ht="22.95" customHeight="1" x14ac:dyDescent="0.25">
      <c r="A2191"/>
      <c r="B2191"/>
      <c r="C2191"/>
      <c r="D2191"/>
      <c r="E2191"/>
      <c r="F2191"/>
      <c r="G2191"/>
      <c r="H2191"/>
      <c r="I2191"/>
      <c r="J2191"/>
      <c r="K2191"/>
      <c r="L2191"/>
    </row>
    <row r="2192" spans="1:12" ht="22.95" customHeight="1" x14ac:dyDescent="0.25">
      <c r="A2192"/>
      <c r="B2192"/>
      <c r="C2192"/>
      <c r="D2192"/>
      <c r="E2192"/>
      <c r="F2192"/>
      <c r="G2192"/>
      <c r="H2192"/>
      <c r="I2192"/>
      <c r="J2192"/>
      <c r="K2192"/>
      <c r="L2192"/>
    </row>
    <row r="2193" spans="1:12" ht="22.95" customHeight="1" x14ac:dyDescent="0.25">
      <c r="A2193"/>
      <c r="B2193"/>
      <c r="C2193"/>
      <c r="D2193"/>
      <c r="E2193"/>
      <c r="F2193"/>
      <c r="G2193"/>
      <c r="H2193"/>
      <c r="I2193"/>
      <c r="J2193"/>
      <c r="K2193"/>
      <c r="L2193"/>
    </row>
    <row r="2194" spans="1:12" ht="22.95" customHeight="1" x14ac:dyDescent="0.25">
      <c r="A2194"/>
      <c r="B2194"/>
      <c r="C2194"/>
      <c r="D2194"/>
      <c r="E2194"/>
      <c r="F2194"/>
      <c r="G2194"/>
      <c r="H2194"/>
      <c r="I2194"/>
      <c r="J2194"/>
      <c r="K2194"/>
      <c r="L2194"/>
    </row>
    <row r="2195" spans="1:12" ht="22.95" customHeight="1" x14ac:dyDescent="0.25">
      <c r="A2195"/>
      <c r="B2195"/>
      <c r="C2195"/>
      <c r="D2195"/>
      <c r="E2195"/>
      <c r="F2195"/>
      <c r="G2195"/>
      <c r="H2195"/>
      <c r="I2195"/>
      <c r="J2195"/>
      <c r="K2195"/>
      <c r="L2195"/>
    </row>
    <row r="2196" spans="1:12" ht="22.95" customHeight="1" x14ac:dyDescent="0.25">
      <c r="A2196"/>
      <c r="B2196"/>
      <c r="C2196"/>
      <c r="D2196"/>
      <c r="E2196"/>
      <c r="F2196"/>
      <c r="G2196"/>
      <c r="H2196"/>
      <c r="I2196"/>
      <c r="J2196"/>
      <c r="K2196"/>
      <c r="L2196"/>
    </row>
    <row r="2197" spans="1:12" ht="22.95" customHeight="1" x14ac:dyDescent="0.25">
      <c r="A2197"/>
      <c r="B2197"/>
      <c r="C2197"/>
      <c r="D2197"/>
      <c r="E2197"/>
      <c r="F2197"/>
      <c r="G2197"/>
      <c r="H2197"/>
      <c r="I2197"/>
      <c r="J2197"/>
      <c r="K2197"/>
      <c r="L2197"/>
    </row>
    <row r="2198" spans="1:12" ht="22.95" customHeight="1" x14ac:dyDescent="0.25">
      <c r="A2198"/>
      <c r="B2198"/>
      <c r="C2198"/>
      <c r="D2198"/>
      <c r="E2198"/>
      <c r="F2198"/>
      <c r="G2198"/>
      <c r="H2198"/>
      <c r="I2198"/>
      <c r="J2198"/>
      <c r="K2198"/>
      <c r="L2198"/>
    </row>
    <row r="2199" spans="1:12" ht="22.95" customHeight="1" x14ac:dyDescent="0.25">
      <c r="A2199"/>
      <c r="B2199"/>
      <c r="C2199"/>
      <c r="D2199"/>
      <c r="E2199"/>
      <c r="F2199"/>
      <c r="G2199"/>
      <c r="H2199"/>
      <c r="I2199"/>
      <c r="J2199"/>
      <c r="K2199"/>
      <c r="L2199"/>
    </row>
    <row r="2200" spans="1:12" ht="22.95" customHeight="1" x14ac:dyDescent="0.25">
      <c r="A2200"/>
      <c r="B2200"/>
      <c r="C2200"/>
      <c r="D2200"/>
      <c r="E2200"/>
      <c r="F2200"/>
      <c r="G2200"/>
      <c r="H2200"/>
      <c r="I2200"/>
      <c r="J2200"/>
      <c r="K2200"/>
      <c r="L2200"/>
    </row>
    <row r="2201" spans="1:12" ht="22.95" customHeight="1" x14ac:dyDescent="0.25">
      <c r="A2201"/>
      <c r="B2201"/>
      <c r="C2201"/>
      <c r="D2201"/>
      <c r="E2201"/>
      <c r="F2201"/>
      <c r="G2201"/>
      <c r="H2201"/>
      <c r="I2201"/>
      <c r="J2201"/>
      <c r="K2201"/>
      <c r="L2201"/>
    </row>
    <row r="2202" spans="1:12" ht="22.95" customHeight="1" x14ac:dyDescent="0.25">
      <c r="A2202"/>
      <c r="B2202"/>
      <c r="C2202"/>
      <c r="D2202"/>
      <c r="E2202"/>
      <c r="F2202"/>
      <c r="G2202"/>
      <c r="H2202"/>
      <c r="I2202"/>
      <c r="J2202"/>
      <c r="K2202"/>
      <c r="L2202"/>
    </row>
    <row r="2203" spans="1:12" ht="22.95" customHeight="1" x14ac:dyDescent="0.25">
      <c r="A2203"/>
      <c r="B2203"/>
      <c r="C2203"/>
      <c r="D2203"/>
      <c r="E2203"/>
      <c r="F2203"/>
      <c r="G2203"/>
      <c r="H2203"/>
      <c r="I2203"/>
      <c r="J2203"/>
      <c r="K2203"/>
      <c r="L2203"/>
    </row>
    <row r="2204" spans="1:12" ht="22.95" customHeight="1" x14ac:dyDescent="0.25">
      <c r="A2204"/>
      <c r="B2204"/>
      <c r="C2204"/>
      <c r="D2204"/>
      <c r="E2204"/>
      <c r="F2204"/>
      <c r="G2204"/>
      <c r="H2204"/>
      <c r="I2204"/>
      <c r="J2204"/>
      <c r="K2204"/>
      <c r="L2204"/>
    </row>
    <row r="2205" spans="1:12" ht="22.95" customHeight="1" x14ac:dyDescent="0.25">
      <c r="A2205"/>
      <c r="B2205"/>
      <c r="C2205"/>
      <c r="D2205"/>
      <c r="E2205"/>
      <c r="F2205"/>
      <c r="G2205"/>
      <c r="H2205"/>
      <c r="I2205"/>
      <c r="J2205"/>
      <c r="K2205"/>
      <c r="L2205"/>
    </row>
    <row r="2206" spans="1:12" ht="22.95" customHeight="1" x14ac:dyDescent="0.25">
      <c r="A2206"/>
      <c r="B2206"/>
      <c r="C2206"/>
      <c r="D2206"/>
      <c r="E2206"/>
      <c r="F2206"/>
      <c r="G2206"/>
      <c r="H2206"/>
      <c r="I2206"/>
      <c r="J2206"/>
      <c r="K2206"/>
      <c r="L2206"/>
    </row>
    <row r="2207" spans="1:12" ht="100.2" customHeight="1" x14ac:dyDescent="0.25">
      <c r="A2207"/>
      <c r="B2207"/>
      <c r="C2207"/>
      <c r="D2207"/>
      <c r="E2207"/>
      <c r="F2207"/>
      <c r="G2207"/>
      <c r="H2207"/>
      <c r="I2207"/>
      <c r="J2207"/>
      <c r="K2207"/>
      <c r="L2207"/>
    </row>
    <row r="2208" spans="1:12" ht="22.95" customHeight="1" x14ac:dyDescent="0.25">
      <c r="A2208"/>
      <c r="B2208"/>
      <c r="C2208"/>
      <c r="D2208"/>
      <c r="E2208"/>
      <c r="F2208"/>
      <c r="G2208"/>
      <c r="H2208"/>
      <c r="I2208"/>
      <c r="J2208"/>
      <c r="K2208"/>
      <c r="L2208"/>
    </row>
    <row r="2209" spans="1:12" ht="22.95" customHeight="1" x14ac:dyDescent="0.25">
      <c r="A2209"/>
      <c r="B2209"/>
      <c r="C2209"/>
      <c r="D2209"/>
      <c r="E2209"/>
      <c r="F2209"/>
      <c r="G2209"/>
      <c r="H2209"/>
      <c r="I2209"/>
      <c r="J2209"/>
      <c r="K2209"/>
      <c r="L2209"/>
    </row>
    <row r="2210" spans="1:12" ht="22.95" customHeight="1" x14ac:dyDescent="0.25">
      <c r="A2210"/>
      <c r="B2210"/>
      <c r="C2210"/>
      <c r="D2210"/>
      <c r="E2210"/>
      <c r="F2210"/>
      <c r="G2210"/>
      <c r="H2210"/>
      <c r="I2210"/>
      <c r="J2210"/>
      <c r="K2210"/>
      <c r="L2210"/>
    </row>
    <row r="2211" spans="1:12" ht="22.95" customHeight="1" x14ac:dyDescent="0.25">
      <c r="A2211"/>
      <c r="B2211"/>
      <c r="C2211"/>
      <c r="D2211"/>
      <c r="E2211"/>
      <c r="F2211"/>
      <c r="G2211"/>
      <c r="H2211"/>
      <c r="I2211"/>
      <c r="J2211"/>
      <c r="K2211"/>
      <c r="L2211"/>
    </row>
    <row r="2212" spans="1:12" ht="22.95" customHeight="1" x14ac:dyDescent="0.25">
      <c r="A2212"/>
      <c r="B2212"/>
      <c r="C2212"/>
      <c r="D2212"/>
      <c r="E2212"/>
      <c r="F2212"/>
      <c r="G2212"/>
      <c r="H2212"/>
      <c r="I2212"/>
      <c r="J2212"/>
      <c r="K2212"/>
      <c r="L2212"/>
    </row>
    <row r="2213" spans="1:12" ht="22.95" customHeight="1" x14ac:dyDescent="0.25">
      <c r="A2213"/>
      <c r="B2213"/>
      <c r="C2213"/>
      <c r="D2213"/>
      <c r="E2213"/>
      <c r="F2213"/>
      <c r="G2213"/>
      <c r="H2213"/>
      <c r="I2213"/>
      <c r="J2213"/>
      <c r="K2213"/>
      <c r="L2213"/>
    </row>
    <row r="2214" spans="1:12" ht="22.95" customHeight="1" x14ac:dyDescent="0.25">
      <c r="A2214"/>
      <c r="B2214"/>
      <c r="C2214"/>
      <c r="D2214"/>
      <c r="E2214"/>
      <c r="F2214"/>
      <c r="G2214"/>
      <c r="H2214"/>
      <c r="I2214"/>
      <c r="J2214"/>
      <c r="K2214"/>
      <c r="L2214"/>
    </row>
    <row r="2215" spans="1:12" ht="22.95" customHeight="1" x14ac:dyDescent="0.25">
      <c r="A2215"/>
      <c r="B2215"/>
      <c r="C2215"/>
      <c r="D2215"/>
      <c r="E2215"/>
      <c r="F2215"/>
      <c r="G2215"/>
      <c r="H2215"/>
      <c r="I2215"/>
      <c r="J2215"/>
      <c r="K2215"/>
      <c r="L2215"/>
    </row>
    <row r="2216" spans="1:12" ht="22.95" customHeight="1" x14ac:dyDescent="0.25">
      <c r="A2216"/>
      <c r="B2216"/>
      <c r="C2216"/>
      <c r="D2216"/>
      <c r="E2216"/>
      <c r="F2216"/>
      <c r="G2216"/>
      <c r="H2216"/>
      <c r="I2216"/>
      <c r="J2216"/>
      <c r="K2216"/>
      <c r="L2216"/>
    </row>
    <row r="2217" spans="1:12" ht="22.95" customHeight="1" x14ac:dyDescent="0.25">
      <c r="A2217"/>
      <c r="B2217"/>
      <c r="C2217"/>
      <c r="D2217"/>
      <c r="E2217"/>
      <c r="F2217"/>
      <c r="G2217"/>
      <c r="H2217"/>
      <c r="I2217"/>
      <c r="J2217"/>
      <c r="K2217"/>
      <c r="L2217"/>
    </row>
    <row r="2218" spans="1:12" ht="22.95" customHeight="1" x14ac:dyDescent="0.25">
      <c r="A2218"/>
      <c r="B2218"/>
      <c r="C2218"/>
      <c r="D2218"/>
      <c r="E2218"/>
      <c r="F2218"/>
      <c r="G2218"/>
      <c r="H2218"/>
      <c r="I2218"/>
      <c r="J2218"/>
      <c r="K2218"/>
      <c r="L2218"/>
    </row>
    <row r="2219" spans="1:12" ht="22.95" customHeight="1" x14ac:dyDescent="0.25">
      <c r="A2219"/>
      <c r="B2219"/>
      <c r="C2219"/>
      <c r="D2219"/>
      <c r="E2219"/>
      <c r="F2219"/>
      <c r="G2219"/>
      <c r="H2219"/>
      <c r="I2219"/>
      <c r="J2219"/>
      <c r="K2219"/>
      <c r="L2219"/>
    </row>
    <row r="2220" spans="1:12" ht="22.95" customHeight="1" x14ac:dyDescent="0.25">
      <c r="A2220"/>
      <c r="B2220"/>
      <c r="C2220"/>
      <c r="D2220"/>
      <c r="E2220"/>
      <c r="F2220"/>
      <c r="G2220"/>
      <c r="H2220"/>
      <c r="I2220"/>
      <c r="J2220"/>
      <c r="K2220"/>
      <c r="L2220"/>
    </row>
    <row r="2221" spans="1:12" ht="22.95" customHeight="1" x14ac:dyDescent="0.25">
      <c r="A2221"/>
      <c r="B2221"/>
      <c r="C2221"/>
      <c r="D2221"/>
      <c r="E2221"/>
      <c r="F2221"/>
      <c r="G2221"/>
      <c r="H2221"/>
      <c r="I2221"/>
      <c r="J2221"/>
      <c r="K2221"/>
      <c r="L2221"/>
    </row>
    <row r="2222" spans="1:12" ht="22.95" customHeight="1" x14ac:dyDescent="0.25">
      <c r="A2222"/>
      <c r="B2222"/>
      <c r="C2222"/>
      <c r="D2222"/>
      <c r="E2222"/>
      <c r="F2222"/>
      <c r="G2222"/>
      <c r="H2222"/>
      <c r="I2222"/>
      <c r="J2222"/>
      <c r="K2222"/>
      <c r="L2222"/>
    </row>
    <row r="2223" spans="1:12" ht="22.95" customHeight="1" x14ac:dyDescent="0.25">
      <c r="A2223"/>
      <c r="B2223"/>
      <c r="C2223"/>
      <c r="D2223"/>
      <c r="E2223"/>
      <c r="F2223"/>
      <c r="G2223"/>
      <c r="H2223"/>
      <c r="I2223"/>
      <c r="J2223"/>
      <c r="K2223"/>
      <c r="L2223"/>
    </row>
    <row r="2224" spans="1:12" ht="22.95" customHeight="1" x14ac:dyDescent="0.25">
      <c r="A2224"/>
      <c r="B2224"/>
      <c r="C2224"/>
      <c r="D2224"/>
      <c r="E2224"/>
      <c r="F2224"/>
      <c r="G2224"/>
      <c r="H2224"/>
      <c r="I2224"/>
      <c r="J2224"/>
      <c r="K2224"/>
      <c r="L2224"/>
    </row>
    <row r="2225" spans="1:12" ht="22.95" customHeight="1" x14ac:dyDescent="0.25">
      <c r="A2225"/>
      <c r="B2225"/>
      <c r="C2225"/>
      <c r="D2225"/>
      <c r="E2225"/>
      <c r="F2225"/>
      <c r="G2225"/>
      <c r="H2225"/>
      <c r="I2225"/>
      <c r="J2225"/>
      <c r="K2225"/>
      <c r="L2225"/>
    </row>
    <row r="2226" spans="1:12" ht="22.95" customHeight="1" x14ac:dyDescent="0.25">
      <c r="A2226"/>
      <c r="B2226"/>
      <c r="C2226"/>
      <c r="D2226"/>
      <c r="E2226"/>
      <c r="F2226"/>
      <c r="G2226"/>
      <c r="H2226"/>
      <c r="I2226"/>
      <c r="J2226"/>
      <c r="K2226"/>
      <c r="L2226"/>
    </row>
    <row r="2227" spans="1:12" ht="22.95" customHeight="1" x14ac:dyDescent="0.25">
      <c r="A2227"/>
      <c r="B2227"/>
      <c r="C2227"/>
      <c r="D2227"/>
      <c r="E2227"/>
      <c r="F2227"/>
      <c r="G2227"/>
      <c r="H2227"/>
      <c r="I2227"/>
      <c r="J2227"/>
      <c r="K2227"/>
      <c r="L2227"/>
    </row>
    <row r="2228" spans="1:12" ht="22.95" customHeight="1" x14ac:dyDescent="0.25">
      <c r="A2228"/>
      <c r="B2228"/>
      <c r="C2228"/>
      <c r="D2228"/>
      <c r="E2228"/>
      <c r="F2228"/>
      <c r="G2228"/>
      <c r="H2228"/>
      <c r="I2228"/>
      <c r="J2228"/>
      <c r="K2228"/>
      <c r="L2228"/>
    </row>
    <row r="2229" spans="1:12" ht="22.95" customHeight="1" x14ac:dyDescent="0.25">
      <c r="A2229"/>
      <c r="B2229"/>
      <c r="C2229"/>
      <c r="D2229"/>
      <c r="E2229"/>
      <c r="F2229"/>
      <c r="G2229"/>
      <c r="H2229"/>
      <c r="I2229"/>
      <c r="J2229"/>
      <c r="K2229"/>
      <c r="L2229"/>
    </row>
    <row r="2230" spans="1:12" ht="22.95" customHeight="1" x14ac:dyDescent="0.25">
      <c r="A2230"/>
      <c r="B2230"/>
      <c r="C2230"/>
      <c r="D2230"/>
      <c r="E2230"/>
      <c r="F2230"/>
      <c r="G2230"/>
      <c r="H2230"/>
      <c r="I2230"/>
      <c r="J2230"/>
      <c r="K2230"/>
      <c r="L2230"/>
    </row>
    <row r="2231" spans="1:12" ht="22.95" customHeight="1" x14ac:dyDescent="0.25">
      <c r="A2231"/>
      <c r="B2231"/>
      <c r="C2231"/>
      <c r="D2231"/>
      <c r="E2231"/>
      <c r="F2231"/>
      <c r="G2231"/>
      <c r="H2231"/>
      <c r="I2231"/>
      <c r="J2231"/>
      <c r="K2231"/>
      <c r="L2231"/>
    </row>
    <row r="2232" spans="1:12" ht="22.95" customHeight="1" x14ac:dyDescent="0.25">
      <c r="A2232"/>
      <c r="B2232"/>
      <c r="C2232"/>
      <c r="D2232"/>
      <c r="E2232"/>
      <c r="F2232"/>
      <c r="G2232"/>
      <c r="H2232"/>
      <c r="I2232"/>
      <c r="J2232"/>
      <c r="K2232"/>
      <c r="L2232"/>
    </row>
    <row r="2233" spans="1:12" ht="22.95" customHeight="1" x14ac:dyDescent="0.25">
      <c r="A2233"/>
      <c r="B2233"/>
      <c r="C2233"/>
      <c r="D2233"/>
      <c r="E2233"/>
      <c r="F2233"/>
      <c r="G2233"/>
      <c r="H2233"/>
      <c r="I2233"/>
      <c r="J2233"/>
      <c r="K2233"/>
      <c r="L2233"/>
    </row>
    <row r="2234" spans="1:12" ht="22.95" customHeight="1" x14ac:dyDescent="0.25">
      <c r="A2234"/>
      <c r="B2234"/>
      <c r="C2234"/>
      <c r="D2234"/>
      <c r="E2234"/>
      <c r="F2234"/>
      <c r="G2234"/>
      <c r="H2234"/>
      <c r="I2234"/>
      <c r="J2234"/>
      <c r="K2234"/>
      <c r="L2234"/>
    </row>
    <row r="2235" spans="1:12" ht="22.95" customHeight="1" x14ac:dyDescent="0.25">
      <c r="A2235"/>
      <c r="B2235"/>
      <c r="C2235"/>
      <c r="D2235"/>
      <c r="E2235"/>
      <c r="F2235"/>
      <c r="G2235"/>
      <c r="H2235"/>
      <c r="I2235"/>
      <c r="J2235"/>
      <c r="K2235"/>
      <c r="L2235"/>
    </row>
    <row r="2236" spans="1:12" ht="22.95" customHeight="1" x14ac:dyDescent="0.25">
      <c r="A2236"/>
      <c r="B2236"/>
      <c r="C2236"/>
      <c r="D2236"/>
      <c r="E2236"/>
      <c r="F2236"/>
      <c r="G2236"/>
      <c r="H2236"/>
      <c r="I2236"/>
      <c r="J2236"/>
      <c r="K2236"/>
      <c r="L2236"/>
    </row>
    <row r="2237" spans="1:12" ht="22.95" customHeight="1" x14ac:dyDescent="0.25">
      <c r="A2237"/>
      <c r="B2237"/>
      <c r="C2237"/>
      <c r="D2237"/>
      <c r="E2237"/>
      <c r="F2237"/>
      <c r="G2237"/>
      <c r="H2237"/>
      <c r="I2237"/>
      <c r="J2237"/>
      <c r="K2237"/>
      <c r="L2237"/>
    </row>
    <row r="2238" spans="1:12" ht="22.95" customHeight="1" x14ac:dyDescent="0.25">
      <c r="A2238"/>
      <c r="B2238"/>
      <c r="C2238"/>
      <c r="D2238"/>
      <c r="E2238"/>
      <c r="F2238"/>
      <c r="G2238"/>
      <c r="H2238"/>
      <c r="I2238"/>
      <c r="J2238"/>
      <c r="K2238"/>
      <c r="L2238"/>
    </row>
    <row r="2239" spans="1:12" ht="22.95" customHeight="1" x14ac:dyDescent="0.25">
      <c r="A2239"/>
      <c r="B2239"/>
      <c r="C2239"/>
      <c r="D2239"/>
      <c r="E2239"/>
      <c r="F2239"/>
      <c r="G2239"/>
      <c r="H2239"/>
      <c r="I2239"/>
      <c r="J2239"/>
      <c r="K2239"/>
      <c r="L2239"/>
    </row>
    <row r="2240" spans="1:12" ht="22.95" customHeight="1" x14ac:dyDescent="0.25">
      <c r="A2240"/>
      <c r="B2240"/>
      <c r="C2240"/>
      <c r="D2240"/>
      <c r="E2240"/>
      <c r="F2240"/>
      <c r="G2240"/>
      <c r="H2240"/>
      <c r="I2240"/>
      <c r="J2240"/>
      <c r="K2240"/>
      <c r="L2240"/>
    </row>
    <row r="2241" spans="1:12" ht="22.95" customHeight="1" x14ac:dyDescent="0.25">
      <c r="A2241"/>
      <c r="B2241"/>
      <c r="C2241"/>
      <c r="D2241"/>
      <c r="E2241"/>
      <c r="F2241"/>
      <c r="G2241"/>
      <c r="H2241"/>
      <c r="I2241"/>
      <c r="J2241"/>
      <c r="K2241"/>
      <c r="L2241"/>
    </row>
    <row r="2242" spans="1:12" ht="22.95" customHeight="1" x14ac:dyDescent="0.25">
      <c r="A2242"/>
      <c r="B2242"/>
      <c r="C2242"/>
      <c r="D2242"/>
      <c r="E2242"/>
      <c r="F2242"/>
      <c r="G2242"/>
      <c r="H2242"/>
      <c r="I2242"/>
      <c r="J2242"/>
      <c r="K2242"/>
      <c r="L2242"/>
    </row>
    <row r="2243" spans="1:12" ht="22.95" customHeight="1" x14ac:dyDescent="0.25">
      <c r="A2243"/>
      <c r="B2243"/>
      <c r="C2243"/>
      <c r="D2243"/>
      <c r="E2243"/>
      <c r="F2243"/>
      <c r="G2243"/>
      <c r="H2243"/>
      <c r="I2243"/>
      <c r="J2243"/>
      <c r="K2243"/>
      <c r="L2243"/>
    </row>
    <row r="2244" spans="1:12" ht="22.95" customHeight="1" x14ac:dyDescent="0.25">
      <c r="A2244"/>
      <c r="B2244"/>
      <c r="C2244"/>
      <c r="D2244"/>
      <c r="E2244"/>
      <c r="F2244"/>
      <c r="G2244"/>
      <c r="H2244"/>
      <c r="I2244"/>
      <c r="J2244"/>
      <c r="K2244"/>
      <c r="L2244"/>
    </row>
    <row r="2245" spans="1:12" ht="22.95" customHeight="1" x14ac:dyDescent="0.25">
      <c r="A2245"/>
      <c r="B2245"/>
      <c r="C2245"/>
      <c r="D2245"/>
      <c r="E2245"/>
      <c r="F2245"/>
      <c r="G2245"/>
      <c r="H2245"/>
      <c r="I2245"/>
      <c r="J2245"/>
      <c r="K2245"/>
      <c r="L2245"/>
    </row>
    <row r="2246" spans="1:12" ht="22.95" customHeight="1" x14ac:dyDescent="0.25">
      <c r="A2246"/>
      <c r="B2246"/>
      <c r="C2246"/>
      <c r="D2246"/>
      <c r="E2246"/>
      <c r="F2246"/>
      <c r="G2246"/>
      <c r="H2246"/>
      <c r="I2246"/>
      <c r="J2246"/>
      <c r="K2246"/>
      <c r="L2246"/>
    </row>
    <row r="2247" spans="1:12" ht="22.95" customHeight="1" x14ac:dyDescent="0.25">
      <c r="A2247"/>
      <c r="B2247"/>
      <c r="C2247"/>
      <c r="D2247"/>
      <c r="E2247"/>
      <c r="F2247"/>
      <c r="G2247"/>
      <c r="H2247"/>
      <c r="I2247"/>
      <c r="J2247"/>
      <c r="K2247"/>
      <c r="L2247"/>
    </row>
    <row r="2248" spans="1:12" ht="22.95" customHeight="1" x14ac:dyDescent="0.25">
      <c r="A2248"/>
      <c r="B2248"/>
      <c r="C2248"/>
      <c r="D2248"/>
      <c r="E2248"/>
      <c r="F2248"/>
      <c r="G2248"/>
      <c r="H2248"/>
      <c r="I2248"/>
      <c r="J2248"/>
      <c r="K2248"/>
      <c r="L2248"/>
    </row>
    <row r="2249" spans="1:12" ht="22.95" customHeight="1" x14ac:dyDescent="0.25">
      <c r="A2249"/>
      <c r="B2249"/>
      <c r="C2249"/>
      <c r="D2249"/>
      <c r="E2249"/>
      <c r="F2249"/>
      <c r="G2249"/>
      <c r="H2249"/>
      <c r="I2249"/>
      <c r="J2249"/>
      <c r="K2249"/>
      <c r="L2249"/>
    </row>
    <row r="2250" spans="1:12" ht="22.95" customHeight="1" x14ac:dyDescent="0.25">
      <c r="A2250"/>
      <c r="B2250"/>
      <c r="C2250"/>
      <c r="D2250"/>
      <c r="E2250"/>
      <c r="F2250"/>
      <c r="G2250"/>
      <c r="H2250"/>
      <c r="I2250"/>
      <c r="J2250"/>
      <c r="K2250"/>
      <c r="L2250"/>
    </row>
    <row r="2251" spans="1:12" ht="22.95" customHeight="1" x14ac:dyDescent="0.25">
      <c r="A2251"/>
      <c r="B2251"/>
      <c r="C2251"/>
      <c r="D2251"/>
      <c r="E2251"/>
      <c r="F2251"/>
      <c r="G2251"/>
      <c r="H2251"/>
      <c r="I2251"/>
      <c r="J2251"/>
      <c r="K2251"/>
      <c r="L2251"/>
    </row>
    <row r="2252" spans="1:12" ht="22.95" customHeight="1" x14ac:dyDescent="0.25">
      <c r="A2252"/>
      <c r="B2252"/>
      <c r="C2252"/>
      <c r="D2252"/>
      <c r="E2252"/>
      <c r="F2252"/>
      <c r="G2252"/>
      <c r="H2252"/>
      <c r="I2252"/>
      <c r="J2252"/>
      <c r="K2252"/>
      <c r="L2252"/>
    </row>
    <row r="2253" spans="1:12" ht="22.95" customHeight="1" x14ac:dyDescent="0.25">
      <c r="A2253"/>
      <c r="B2253"/>
      <c r="C2253"/>
      <c r="D2253"/>
      <c r="E2253"/>
      <c r="F2253"/>
      <c r="G2253"/>
      <c r="H2253"/>
      <c r="I2253"/>
      <c r="J2253"/>
      <c r="K2253"/>
      <c r="L2253"/>
    </row>
    <row r="2254" spans="1:12" ht="22.95" customHeight="1" x14ac:dyDescent="0.25">
      <c r="A2254"/>
      <c r="B2254"/>
      <c r="C2254"/>
      <c r="D2254"/>
      <c r="E2254"/>
      <c r="F2254"/>
      <c r="G2254"/>
      <c r="H2254"/>
      <c r="I2254"/>
      <c r="J2254"/>
      <c r="K2254"/>
      <c r="L2254"/>
    </row>
    <row r="2255" spans="1:12" ht="22.95" customHeight="1" x14ac:dyDescent="0.25">
      <c r="A2255"/>
      <c r="B2255"/>
      <c r="C2255"/>
      <c r="D2255"/>
      <c r="E2255"/>
      <c r="F2255"/>
      <c r="G2255"/>
      <c r="H2255"/>
      <c r="I2255"/>
      <c r="J2255"/>
      <c r="K2255"/>
      <c r="L2255"/>
    </row>
    <row r="2256" spans="1:12" ht="22.95" customHeight="1" x14ac:dyDescent="0.25">
      <c r="A2256"/>
      <c r="B2256"/>
      <c r="C2256"/>
      <c r="D2256"/>
      <c r="E2256"/>
      <c r="F2256"/>
      <c r="G2256"/>
      <c r="H2256"/>
      <c r="I2256"/>
      <c r="J2256"/>
      <c r="K2256"/>
      <c r="L2256"/>
    </row>
    <row r="2257" spans="1:12" ht="22.95" customHeight="1" x14ac:dyDescent="0.25">
      <c r="A2257"/>
      <c r="B2257"/>
      <c r="C2257"/>
      <c r="D2257"/>
      <c r="E2257"/>
      <c r="F2257"/>
      <c r="G2257"/>
      <c r="H2257"/>
      <c r="I2257"/>
      <c r="J2257"/>
      <c r="K2257"/>
      <c r="L2257"/>
    </row>
    <row r="2258" spans="1:12" ht="22.95" customHeight="1" x14ac:dyDescent="0.25">
      <c r="A2258"/>
      <c r="B2258"/>
      <c r="C2258"/>
      <c r="D2258"/>
      <c r="E2258"/>
      <c r="F2258"/>
      <c r="G2258"/>
      <c r="H2258"/>
      <c r="I2258"/>
      <c r="J2258"/>
      <c r="K2258"/>
      <c r="L2258"/>
    </row>
    <row r="2259" spans="1:12" ht="22.95" customHeight="1" x14ac:dyDescent="0.25">
      <c r="A2259"/>
      <c r="B2259"/>
      <c r="C2259"/>
      <c r="D2259"/>
      <c r="E2259"/>
      <c r="F2259"/>
      <c r="G2259"/>
      <c r="H2259"/>
      <c r="I2259"/>
      <c r="J2259"/>
      <c r="K2259"/>
      <c r="L2259"/>
    </row>
    <row r="2260" spans="1:12" ht="22.95" customHeight="1" x14ac:dyDescent="0.25">
      <c r="A2260"/>
      <c r="B2260"/>
      <c r="C2260"/>
      <c r="D2260"/>
      <c r="E2260"/>
      <c r="F2260"/>
      <c r="G2260"/>
      <c r="H2260"/>
      <c r="I2260"/>
      <c r="J2260"/>
      <c r="K2260"/>
      <c r="L2260"/>
    </row>
    <row r="2261" spans="1:12" ht="22.95" customHeight="1" x14ac:dyDescent="0.25">
      <c r="A2261"/>
      <c r="B2261"/>
      <c r="C2261"/>
      <c r="D2261"/>
      <c r="E2261"/>
      <c r="F2261"/>
      <c r="G2261"/>
      <c r="H2261"/>
      <c r="I2261"/>
      <c r="J2261"/>
      <c r="K2261"/>
      <c r="L2261"/>
    </row>
    <row r="2262" spans="1:12" ht="22.95" customHeight="1" x14ac:dyDescent="0.25">
      <c r="A2262"/>
      <c r="B2262"/>
      <c r="C2262"/>
      <c r="D2262"/>
      <c r="E2262"/>
      <c r="F2262"/>
      <c r="G2262"/>
      <c r="H2262"/>
      <c r="I2262"/>
      <c r="J2262"/>
      <c r="K2262"/>
      <c r="L2262"/>
    </row>
    <row r="2263" spans="1:12" ht="22.95" customHeight="1" x14ac:dyDescent="0.25">
      <c r="A2263"/>
      <c r="B2263"/>
      <c r="C2263"/>
      <c r="D2263"/>
      <c r="E2263"/>
      <c r="F2263"/>
      <c r="G2263"/>
      <c r="H2263"/>
      <c r="I2263"/>
      <c r="J2263"/>
      <c r="K2263"/>
      <c r="L2263"/>
    </row>
    <row r="2264" spans="1:12" ht="22.95" customHeight="1" x14ac:dyDescent="0.25">
      <c r="A2264"/>
      <c r="B2264"/>
      <c r="C2264"/>
      <c r="D2264"/>
      <c r="E2264"/>
      <c r="F2264"/>
      <c r="G2264"/>
      <c r="H2264"/>
      <c r="I2264"/>
      <c r="J2264"/>
      <c r="K2264"/>
      <c r="L2264"/>
    </row>
    <row r="2265" spans="1:12" ht="22.95" customHeight="1" x14ac:dyDescent="0.25">
      <c r="A2265"/>
      <c r="B2265"/>
      <c r="C2265"/>
      <c r="D2265"/>
      <c r="E2265"/>
      <c r="F2265"/>
      <c r="G2265"/>
      <c r="H2265"/>
      <c r="I2265"/>
      <c r="J2265"/>
      <c r="K2265"/>
      <c r="L2265"/>
    </row>
    <row r="2266" spans="1:12" ht="22.95" customHeight="1" x14ac:dyDescent="0.25">
      <c r="A2266"/>
      <c r="B2266"/>
      <c r="C2266"/>
      <c r="D2266"/>
      <c r="E2266"/>
      <c r="F2266"/>
      <c r="G2266"/>
      <c r="H2266"/>
      <c r="I2266"/>
      <c r="J2266"/>
      <c r="K2266"/>
      <c r="L2266"/>
    </row>
    <row r="2267" spans="1:12" ht="22.95" customHeight="1" x14ac:dyDescent="0.25">
      <c r="A2267"/>
      <c r="B2267"/>
      <c r="C2267"/>
      <c r="D2267"/>
      <c r="E2267"/>
      <c r="F2267"/>
      <c r="G2267"/>
      <c r="H2267"/>
      <c r="I2267"/>
      <c r="J2267"/>
      <c r="K2267"/>
      <c r="L2267"/>
    </row>
    <row r="2268" spans="1:12" ht="22.95" customHeight="1" x14ac:dyDescent="0.25">
      <c r="A2268"/>
      <c r="B2268"/>
      <c r="C2268"/>
      <c r="D2268"/>
      <c r="E2268"/>
      <c r="F2268"/>
      <c r="G2268"/>
      <c r="H2268"/>
      <c r="I2268"/>
      <c r="J2268"/>
      <c r="K2268"/>
      <c r="L2268"/>
    </row>
    <row r="2269" spans="1:12" ht="22.95" customHeight="1" x14ac:dyDescent="0.25">
      <c r="A2269"/>
      <c r="B2269"/>
      <c r="C2269"/>
      <c r="D2269"/>
      <c r="E2269"/>
      <c r="F2269"/>
      <c r="G2269"/>
      <c r="H2269"/>
      <c r="I2269"/>
      <c r="J2269"/>
      <c r="K2269"/>
      <c r="L2269"/>
    </row>
    <row r="2270" spans="1:12" ht="22.95" customHeight="1" x14ac:dyDescent="0.25">
      <c r="A2270"/>
      <c r="B2270"/>
      <c r="C2270"/>
      <c r="D2270"/>
      <c r="E2270"/>
      <c r="F2270"/>
      <c r="G2270"/>
      <c r="H2270"/>
      <c r="I2270"/>
      <c r="J2270"/>
      <c r="K2270"/>
      <c r="L2270"/>
    </row>
    <row r="2271" spans="1:12" ht="22.95" customHeight="1" x14ac:dyDescent="0.25">
      <c r="A2271"/>
      <c r="B2271"/>
      <c r="C2271"/>
      <c r="D2271"/>
      <c r="E2271"/>
      <c r="F2271"/>
      <c r="G2271"/>
      <c r="H2271"/>
      <c r="I2271"/>
      <c r="J2271"/>
      <c r="K2271"/>
      <c r="L2271"/>
    </row>
    <row r="2272" spans="1:12" ht="22.95" customHeight="1" x14ac:dyDescent="0.25">
      <c r="A2272"/>
      <c r="B2272"/>
      <c r="C2272"/>
      <c r="D2272"/>
      <c r="E2272"/>
      <c r="F2272"/>
      <c r="G2272"/>
      <c r="H2272"/>
      <c r="I2272"/>
      <c r="J2272"/>
      <c r="K2272"/>
      <c r="L2272"/>
    </row>
    <row r="2273" spans="1:12" ht="57.6" customHeight="1" x14ac:dyDescent="0.25">
      <c r="A2273"/>
      <c r="B2273"/>
      <c r="C2273"/>
      <c r="D2273"/>
      <c r="E2273"/>
      <c r="F2273"/>
      <c r="G2273"/>
      <c r="H2273"/>
      <c r="I2273"/>
      <c r="J2273"/>
      <c r="K2273"/>
      <c r="L2273"/>
    </row>
    <row r="2274" spans="1:12" ht="22.95" customHeight="1" x14ac:dyDescent="0.25">
      <c r="A2274"/>
      <c r="B2274"/>
      <c r="C2274"/>
      <c r="D2274"/>
      <c r="E2274"/>
      <c r="F2274"/>
      <c r="G2274"/>
      <c r="H2274"/>
      <c r="I2274"/>
      <c r="J2274"/>
      <c r="K2274"/>
      <c r="L2274"/>
    </row>
    <row r="2275" spans="1:12" ht="22.95" customHeight="1" x14ac:dyDescent="0.25">
      <c r="A2275"/>
      <c r="B2275"/>
      <c r="C2275"/>
      <c r="D2275"/>
      <c r="E2275"/>
      <c r="F2275"/>
      <c r="G2275"/>
      <c r="H2275"/>
      <c r="I2275"/>
      <c r="J2275"/>
      <c r="K2275"/>
      <c r="L2275"/>
    </row>
    <row r="2276" spans="1:12" ht="22.95" customHeight="1" x14ac:dyDescent="0.25">
      <c r="A2276"/>
      <c r="B2276"/>
      <c r="C2276"/>
      <c r="D2276"/>
      <c r="E2276"/>
      <c r="F2276"/>
      <c r="G2276"/>
      <c r="H2276"/>
      <c r="I2276"/>
      <c r="J2276"/>
      <c r="K2276"/>
      <c r="L2276"/>
    </row>
    <row r="2277" spans="1:12" ht="22.95" customHeight="1" x14ac:dyDescent="0.25">
      <c r="A2277"/>
      <c r="B2277"/>
      <c r="C2277"/>
      <c r="D2277"/>
      <c r="E2277"/>
      <c r="F2277"/>
      <c r="G2277"/>
      <c r="H2277"/>
      <c r="I2277"/>
      <c r="J2277"/>
      <c r="K2277"/>
      <c r="L2277"/>
    </row>
    <row r="2278" spans="1:12" ht="22.95" customHeight="1" x14ac:dyDescent="0.25">
      <c r="A2278"/>
      <c r="B2278"/>
      <c r="C2278"/>
      <c r="D2278"/>
      <c r="E2278"/>
      <c r="F2278"/>
      <c r="G2278"/>
      <c r="H2278"/>
      <c r="I2278"/>
      <c r="J2278"/>
      <c r="K2278"/>
      <c r="L2278"/>
    </row>
    <row r="2279" spans="1:12" ht="22.95" customHeight="1" x14ac:dyDescent="0.25">
      <c r="A2279"/>
      <c r="B2279"/>
      <c r="C2279"/>
      <c r="D2279"/>
      <c r="E2279"/>
      <c r="F2279"/>
      <c r="G2279"/>
      <c r="H2279"/>
      <c r="I2279"/>
      <c r="J2279"/>
      <c r="K2279"/>
      <c r="L2279"/>
    </row>
    <row r="2280" spans="1:12" ht="22.95" customHeight="1" x14ac:dyDescent="0.25">
      <c r="A2280"/>
      <c r="B2280"/>
      <c r="C2280"/>
      <c r="D2280"/>
      <c r="E2280"/>
      <c r="F2280"/>
      <c r="G2280"/>
      <c r="H2280"/>
      <c r="I2280"/>
      <c r="J2280"/>
      <c r="K2280"/>
      <c r="L2280"/>
    </row>
    <row r="2281" spans="1:12" ht="22.95" customHeight="1" x14ac:dyDescent="0.25">
      <c r="A2281"/>
      <c r="B2281"/>
      <c r="C2281"/>
      <c r="D2281"/>
      <c r="E2281"/>
      <c r="F2281"/>
      <c r="G2281"/>
      <c r="H2281"/>
      <c r="I2281"/>
      <c r="J2281"/>
      <c r="K2281"/>
      <c r="L2281"/>
    </row>
    <row r="2282" spans="1:12" ht="22.95" customHeight="1" x14ac:dyDescent="0.25">
      <c r="A2282"/>
      <c r="B2282"/>
      <c r="C2282"/>
      <c r="D2282"/>
      <c r="E2282"/>
      <c r="F2282"/>
      <c r="G2282"/>
      <c r="H2282"/>
      <c r="I2282"/>
      <c r="J2282"/>
      <c r="K2282"/>
      <c r="L2282"/>
    </row>
    <row r="2283" spans="1:12" ht="22.95" customHeight="1" x14ac:dyDescent="0.25">
      <c r="A2283"/>
      <c r="B2283"/>
      <c r="C2283"/>
      <c r="D2283"/>
      <c r="E2283"/>
      <c r="F2283"/>
      <c r="G2283"/>
      <c r="H2283"/>
      <c r="I2283"/>
      <c r="J2283"/>
      <c r="K2283"/>
      <c r="L2283"/>
    </row>
    <row r="2284" spans="1:12" ht="22.95" customHeight="1" x14ac:dyDescent="0.25">
      <c r="A2284"/>
      <c r="B2284"/>
      <c r="C2284"/>
      <c r="D2284"/>
      <c r="E2284"/>
      <c r="F2284"/>
      <c r="G2284"/>
      <c r="H2284"/>
      <c r="I2284"/>
      <c r="J2284"/>
      <c r="K2284"/>
      <c r="L2284"/>
    </row>
    <row r="2285" spans="1:12" ht="22.95" customHeight="1" x14ac:dyDescent="0.25">
      <c r="A2285"/>
      <c r="B2285"/>
      <c r="C2285"/>
      <c r="D2285"/>
      <c r="E2285"/>
      <c r="F2285"/>
      <c r="G2285"/>
      <c r="H2285"/>
      <c r="I2285"/>
      <c r="J2285"/>
      <c r="K2285"/>
      <c r="L2285"/>
    </row>
    <row r="2286" spans="1:12" ht="22.95" customHeight="1" x14ac:dyDescent="0.25">
      <c r="A2286"/>
      <c r="B2286"/>
      <c r="C2286"/>
      <c r="D2286"/>
      <c r="E2286"/>
      <c r="F2286"/>
      <c r="G2286"/>
      <c r="H2286"/>
      <c r="I2286"/>
      <c r="J2286"/>
      <c r="K2286"/>
      <c r="L2286"/>
    </row>
    <row r="2287" spans="1:12" ht="22.95" customHeight="1" x14ac:dyDescent="0.25">
      <c r="A2287"/>
      <c r="B2287"/>
      <c r="C2287"/>
      <c r="D2287"/>
      <c r="E2287"/>
      <c r="F2287"/>
      <c r="G2287"/>
      <c r="H2287"/>
      <c r="I2287"/>
      <c r="J2287"/>
      <c r="K2287"/>
      <c r="L2287"/>
    </row>
    <row r="2288" spans="1:12" ht="22.95" customHeight="1" x14ac:dyDescent="0.25">
      <c r="A2288"/>
      <c r="B2288"/>
      <c r="C2288"/>
      <c r="D2288"/>
      <c r="E2288"/>
      <c r="F2288"/>
      <c r="G2288"/>
      <c r="H2288"/>
      <c r="I2288"/>
      <c r="J2288"/>
      <c r="K2288"/>
      <c r="L2288"/>
    </row>
    <row r="2289" spans="1:12" ht="22.95" customHeight="1" x14ac:dyDescent="0.25">
      <c r="A2289"/>
      <c r="B2289"/>
      <c r="C2289"/>
      <c r="D2289"/>
      <c r="E2289"/>
      <c r="F2289"/>
      <c r="G2289"/>
      <c r="H2289"/>
      <c r="I2289"/>
      <c r="J2289"/>
      <c r="K2289"/>
      <c r="L2289"/>
    </row>
    <row r="2290" spans="1:12" ht="22.95" customHeight="1" x14ac:dyDescent="0.25">
      <c r="A2290"/>
      <c r="B2290"/>
      <c r="C2290"/>
      <c r="D2290"/>
      <c r="E2290"/>
      <c r="F2290"/>
      <c r="G2290"/>
      <c r="H2290"/>
      <c r="I2290"/>
      <c r="J2290"/>
      <c r="K2290"/>
      <c r="L2290"/>
    </row>
    <row r="2291" spans="1:12" ht="22.95" customHeight="1" x14ac:dyDescent="0.25">
      <c r="A2291"/>
      <c r="B2291"/>
      <c r="C2291"/>
      <c r="D2291"/>
      <c r="E2291"/>
      <c r="F2291"/>
      <c r="G2291"/>
      <c r="H2291"/>
      <c r="I2291"/>
      <c r="J2291"/>
      <c r="K2291"/>
      <c r="L2291"/>
    </row>
    <row r="2292" spans="1:12" ht="22.95" customHeight="1" x14ac:dyDescent="0.25">
      <c r="A2292"/>
      <c r="B2292"/>
      <c r="C2292"/>
      <c r="D2292"/>
      <c r="E2292"/>
      <c r="F2292"/>
      <c r="G2292"/>
      <c r="H2292"/>
      <c r="I2292"/>
      <c r="J2292"/>
      <c r="K2292"/>
      <c r="L2292"/>
    </row>
    <row r="2293" spans="1:12" ht="22.95" customHeight="1" x14ac:dyDescent="0.25">
      <c r="A2293"/>
      <c r="B2293"/>
      <c r="C2293"/>
      <c r="D2293"/>
      <c r="E2293"/>
      <c r="F2293"/>
      <c r="G2293"/>
      <c r="H2293"/>
      <c r="I2293"/>
      <c r="J2293"/>
      <c r="K2293"/>
      <c r="L2293"/>
    </row>
    <row r="2294" spans="1:12" ht="22.95" customHeight="1" x14ac:dyDescent="0.25">
      <c r="A2294"/>
      <c r="B2294"/>
      <c r="C2294"/>
      <c r="D2294"/>
      <c r="E2294"/>
      <c r="F2294"/>
      <c r="G2294"/>
      <c r="H2294"/>
      <c r="I2294"/>
      <c r="J2294"/>
      <c r="K2294"/>
      <c r="L2294"/>
    </row>
    <row r="2295" spans="1:12" ht="22.95" customHeight="1" x14ac:dyDescent="0.25">
      <c r="A2295"/>
      <c r="B2295"/>
      <c r="C2295"/>
      <c r="D2295"/>
      <c r="E2295"/>
      <c r="F2295"/>
      <c r="G2295"/>
      <c r="H2295"/>
      <c r="I2295"/>
      <c r="J2295"/>
      <c r="K2295"/>
      <c r="L2295"/>
    </row>
    <row r="2296" spans="1:12" ht="22.95" customHeight="1" x14ac:dyDescent="0.25">
      <c r="A2296"/>
      <c r="B2296"/>
      <c r="C2296"/>
      <c r="D2296"/>
      <c r="E2296"/>
      <c r="F2296"/>
      <c r="G2296"/>
      <c r="H2296"/>
      <c r="I2296"/>
      <c r="J2296"/>
      <c r="K2296"/>
      <c r="L2296"/>
    </row>
    <row r="2297" spans="1:12" ht="22.95" customHeight="1" x14ac:dyDescent="0.25">
      <c r="A2297"/>
      <c r="B2297"/>
      <c r="C2297"/>
      <c r="D2297"/>
      <c r="E2297"/>
      <c r="F2297"/>
      <c r="G2297"/>
      <c r="H2297"/>
      <c r="I2297"/>
      <c r="J2297"/>
      <c r="K2297"/>
      <c r="L2297"/>
    </row>
    <row r="2298" spans="1:12" ht="22.95" customHeight="1" x14ac:dyDescent="0.25">
      <c r="A2298"/>
      <c r="B2298"/>
      <c r="C2298"/>
      <c r="D2298"/>
      <c r="E2298"/>
      <c r="F2298"/>
      <c r="G2298"/>
      <c r="H2298"/>
      <c r="I2298"/>
      <c r="J2298"/>
      <c r="K2298"/>
      <c r="L2298"/>
    </row>
    <row r="2299" spans="1:12" ht="22.95" customHeight="1" x14ac:dyDescent="0.25">
      <c r="A2299"/>
      <c r="B2299"/>
      <c r="C2299"/>
      <c r="D2299"/>
      <c r="E2299"/>
      <c r="F2299"/>
      <c r="G2299"/>
      <c r="H2299"/>
      <c r="I2299"/>
      <c r="J2299"/>
      <c r="K2299"/>
      <c r="L2299"/>
    </row>
    <row r="2300" spans="1:12" ht="22.95" customHeight="1" x14ac:dyDescent="0.25">
      <c r="A2300"/>
      <c r="B2300"/>
      <c r="C2300"/>
      <c r="D2300"/>
      <c r="E2300"/>
      <c r="F2300"/>
      <c r="G2300"/>
      <c r="H2300"/>
      <c r="I2300"/>
      <c r="J2300"/>
      <c r="K2300"/>
      <c r="L2300"/>
    </row>
    <row r="2301" spans="1:12" ht="22.95" customHeight="1" x14ac:dyDescent="0.25">
      <c r="A2301"/>
      <c r="B2301"/>
      <c r="C2301"/>
      <c r="D2301"/>
      <c r="E2301"/>
      <c r="F2301"/>
      <c r="G2301"/>
      <c r="H2301"/>
      <c r="I2301"/>
      <c r="J2301"/>
      <c r="K2301"/>
      <c r="L2301"/>
    </row>
    <row r="2302" spans="1:12" ht="22.95" customHeight="1" x14ac:dyDescent="0.25">
      <c r="A2302"/>
      <c r="B2302"/>
      <c r="C2302"/>
      <c r="D2302"/>
      <c r="E2302"/>
      <c r="F2302"/>
      <c r="G2302"/>
      <c r="H2302"/>
      <c r="I2302"/>
      <c r="J2302"/>
      <c r="K2302"/>
      <c r="L2302"/>
    </row>
    <row r="2303" spans="1:12" ht="22.95" customHeight="1" x14ac:dyDescent="0.25">
      <c r="A2303"/>
      <c r="B2303"/>
      <c r="C2303"/>
      <c r="D2303"/>
      <c r="E2303"/>
      <c r="F2303"/>
      <c r="G2303"/>
      <c r="H2303"/>
      <c r="I2303"/>
      <c r="J2303"/>
      <c r="K2303"/>
      <c r="L2303"/>
    </row>
    <row r="2304" spans="1:12" ht="22.95" customHeight="1" x14ac:dyDescent="0.25">
      <c r="A2304"/>
      <c r="B2304"/>
      <c r="C2304"/>
      <c r="D2304"/>
      <c r="E2304"/>
      <c r="F2304"/>
      <c r="G2304"/>
      <c r="H2304"/>
      <c r="I2304"/>
      <c r="J2304"/>
      <c r="K2304"/>
      <c r="L2304"/>
    </row>
    <row r="2305" spans="1:12" ht="22.95" customHeight="1" x14ac:dyDescent="0.25">
      <c r="A2305"/>
      <c r="B2305"/>
      <c r="C2305"/>
      <c r="D2305"/>
      <c r="E2305"/>
      <c r="F2305"/>
      <c r="G2305"/>
      <c r="H2305"/>
      <c r="I2305"/>
      <c r="J2305"/>
      <c r="K2305"/>
      <c r="L2305"/>
    </row>
    <row r="2306" spans="1:12" ht="22.95" customHeight="1" x14ac:dyDescent="0.25">
      <c r="A2306"/>
      <c r="B2306"/>
      <c r="C2306"/>
      <c r="D2306"/>
      <c r="E2306"/>
      <c r="F2306"/>
      <c r="G2306"/>
      <c r="H2306"/>
      <c r="I2306"/>
      <c r="J2306"/>
      <c r="K2306"/>
      <c r="L2306"/>
    </row>
    <row r="2307" spans="1:12" ht="22.95" customHeight="1" x14ac:dyDescent="0.25">
      <c r="A2307"/>
      <c r="B2307"/>
      <c r="C2307"/>
      <c r="D2307"/>
      <c r="E2307"/>
      <c r="F2307"/>
      <c r="G2307"/>
      <c r="H2307"/>
      <c r="I2307"/>
      <c r="J2307"/>
      <c r="K2307"/>
      <c r="L2307"/>
    </row>
    <row r="2308" spans="1:12" ht="22.95" customHeight="1" x14ac:dyDescent="0.25">
      <c r="A2308"/>
      <c r="B2308"/>
      <c r="C2308"/>
      <c r="D2308"/>
      <c r="E2308"/>
      <c r="F2308"/>
      <c r="G2308"/>
      <c r="H2308"/>
      <c r="I2308"/>
      <c r="J2308"/>
      <c r="K2308"/>
      <c r="L2308"/>
    </row>
    <row r="2309" spans="1:12" ht="22.95" customHeight="1" x14ac:dyDescent="0.25">
      <c r="A2309"/>
      <c r="B2309"/>
      <c r="C2309"/>
      <c r="D2309"/>
      <c r="E2309"/>
      <c r="F2309"/>
      <c r="G2309"/>
      <c r="H2309"/>
      <c r="I2309"/>
      <c r="J2309"/>
      <c r="K2309"/>
      <c r="L2309"/>
    </row>
    <row r="2310" spans="1:12" ht="22.95" customHeight="1" x14ac:dyDescent="0.25">
      <c r="A2310"/>
      <c r="B2310"/>
      <c r="C2310"/>
      <c r="D2310"/>
      <c r="E2310"/>
      <c r="F2310"/>
      <c r="G2310"/>
      <c r="H2310"/>
      <c r="I2310"/>
      <c r="J2310"/>
      <c r="K2310"/>
      <c r="L2310"/>
    </row>
    <row r="2311" spans="1:12" ht="22.95" customHeight="1" x14ac:dyDescent="0.25">
      <c r="A2311"/>
      <c r="B2311"/>
      <c r="C2311"/>
      <c r="D2311"/>
      <c r="E2311"/>
      <c r="F2311"/>
      <c r="G2311"/>
      <c r="H2311"/>
      <c r="I2311"/>
      <c r="J2311"/>
      <c r="K2311"/>
      <c r="L2311"/>
    </row>
    <row r="2312" spans="1:12" ht="22.95" customHeight="1" x14ac:dyDescent="0.25">
      <c r="A2312"/>
      <c r="B2312"/>
      <c r="C2312"/>
      <c r="D2312"/>
      <c r="E2312"/>
      <c r="F2312"/>
      <c r="G2312"/>
      <c r="H2312"/>
      <c r="I2312"/>
      <c r="J2312"/>
      <c r="K2312"/>
      <c r="L2312"/>
    </row>
    <row r="2313" spans="1:12" ht="22.95" customHeight="1" x14ac:dyDescent="0.25">
      <c r="A2313"/>
      <c r="B2313"/>
      <c r="C2313"/>
      <c r="D2313"/>
      <c r="E2313"/>
      <c r="F2313"/>
      <c r="G2313"/>
      <c r="H2313"/>
      <c r="I2313"/>
      <c r="J2313"/>
      <c r="K2313"/>
      <c r="L2313"/>
    </row>
    <row r="2314" spans="1:12" ht="22.95" customHeight="1" x14ac:dyDescent="0.25">
      <c r="A2314"/>
      <c r="B2314"/>
      <c r="C2314"/>
      <c r="D2314"/>
      <c r="E2314"/>
      <c r="F2314"/>
      <c r="G2314"/>
      <c r="H2314"/>
      <c r="I2314"/>
      <c r="J2314"/>
      <c r="K2314"/>
      <c r="L2314"/>
    </row>
    <row r="2315" spans="1:12" ht="13.2" customHeight="1" x14ac:dyDescent="0.25">
      <c r="A2315"/>
      <c r="B2315"/>
      <c r="C2315"/>
      <c r="D2315"/>
      <c r="E2315"/>
      <c r="F2315"/>
      <c r="G2315"/>
      <c r="H2315"/>
      <c r="I2315"/>
      <c r="J2315"/>
      <c r="K2315"/>
      <c r="L2315"/>
    </row>
    <row r="2316" spans="1:12" ht="13.2" customHeight="1" x14ac:dyDescent="0.25">
      <c r="A2316"/>
      <c r="B2316"/>
      <c r="C2316"/>
      <c r="D2316"/>
      <c r="E2316"/>
      <c r="F2316"/>
      <c r="G2316"/>
      <c r="H2316"/>
      <c r="I2316"/>
      <c r="J2316"/>
      <c r="K2316"/>
      <c r="L2316"/>
    </row>
    <row r="2317" spans="1:12" ht="13.2" customHeight="1" x14ac:dyDescent="0.25">
      <c r="A2317"/>
      <c r="B2317"/>
      <c r="C2317"/>
      <c r="D2317"/>
      <c r="E2317"/>
      <c r="F2317"/>
      <c r="G2317"/>
      <c r="H2317"/>
      <c r="I2317"/>
      <c r="J2317"/>
      <c r="K2317"/>
      <c r="L2317"/>
    </row>
    <row r="2318" spans="1:12" ht="13.2" customHeight="1" x14ac:dyDescent="0.25">
      <c r="A2318"/>
      <c r="B2318"/>
      <c r="C2318"/>
      <c r="D2318"/>
      <c r="E2318"/>
      <c r="F2318"/>
      <c r="G2318"/>
      <c r="H2318"/>
      <c r="I2318"/>
      <c r="J2318"/>
      <c r="K2318"/>
      <c r="L2318"/>
    </row>
    <row r="2319" spans="1:12" ht="13.2" customHeight="1" x14ac:dyDescent="0.25">
      <c r="A2319"/>
      <c r="B2319"/>
      <c r="C2319"/>
      <c r="D2319"/>
      <c r="E2319"/>
      <c r="F2319"/>
      <c r="G2319"/>
      <c r="H2319"/>
      <c r="I2319"/>
      <c r="J2319"/>
      <c r="K2319"/>
      <c r="L2319"/>
    </row>
    <row r="2320" spans="1:12" ht="13.2" customHeight="1" x14ac:dyDescent="0.25">
      <c r="A2320"/>
      <c r="B2320"/>
      <c r="C2320"/>
      <c r="D2320"/>
      <c r="E2320"/>
      <c r="F2320"/>
      <c r="G2320"/>
      <c r="H2320"/>
      <c r="I2320"/>
      <c r="J2320"/>
      <c r="K2320"/>
      <c r="L2320"/>
    </row>
    <row r="2321" spans="1:12" ht="13.2" customHeight="1" x14ac:dyDescent="0.25">
      <c r="A2321"/>
      <c r="B2321"/>
      <c r="C2321"/>
      <c r="D2321"/>
      <c r="E2321"/>
      <c r="F2321"/>
      <c r="G2321"/>
      <c r="H2321"/>
      <c r="I2321"/>
      <c r="J2321"/>
      <c r="K2321"/>
      <c r="L2321"/>
    </row>
    <row r="2322" spans="1:12" ht="13.2" customHeight="1" x14ac:dyDescent="0.25">
      <c r="A2322"/>
      <c r="B2322"/>
      <c r="C2322"/>
      <c r="D2322"/>
      <c r="E2322"/>
      <c r="F2322"/>
      <c r="G2322"/>
      <c r="H2322"/>
      <c r="I2322"/>
      <c r="J2322"/>
      <c r="K2322"/>
      <c r="L2322"/>
    </row>
    <row r="2323" spans="1:12" ht="13.2" customHeight="1" x14ac:dyDescent="0.25">
      <c r="A2323"/>
      <c r="B2323"/>
      <c r="C2323"/>
      <c r="D2323"/>
      <c r="E2323"/>
      <c r="F2323"/>
      <c r="G2323"/>
      <c r="H2323"/>
      <c r="I2323"/>
      <c r="J2323"/>
      <c r="K2323"/>
      <c r="L2323"/>
    </row>
    <row r="2324" spans="1:12" ht="13.2" customHeight="1" x14ac:dyDescent="0.25">
      <c r="A2324"/>
      <c r="B2324"/>
      <c r="C2324"/>
      <c r="D2324"/>
      <c r="E2324"/>
      <c r="F2324"/>
      <c r="G2324"/>
      <c r="H2324"/>
      <c r="I2324"/>
      <c r="J2324"/>
      <c r="K2324"/>
      <c r="L2324"/>
    </row>
    <row r="2325" spans="1:12" ht="13.2" customHeight="1" x14ac:dyDescent="0.25">
      <c r="A2325"/>
      <c r="B2325"/>
      <c r="C2325"/>
      <c r="D2325"/>
      <c r="E2325"/>
      <c r="F2325"/>
      <c r="G2325"/>
      <c r="H2325"/>
      <c r="I2325"/>
      <c r="J2325"/>
      <c r="K2325"/>
      <c r="L2325"/>
    </row>
    <row r="2326" spans="1:12" ht="13.2" customHeight="1" x14ac:dyDescent="0.25">
      <c r="A2326"/>
      <c r="B2326"/>
      <c r="C2326"/>
      <c r="D2326"/>
      <c r="E2326"/>
      <c r="F2326"/>
      <c r="G2326"/>
      <c r="H2326"/>
      <c r="I2326"/>
      <c r="J2326"/>
      <c r="K2326"/>
      <c r="L2326"/>
    </row>
    <row r="2327" spans="1:12" ht="13.2" customHeight="1" x14ac:dyDescent="0.25">
      <c r="A2327"/>
      <c r="B2327"/>
      <c r="C2327"/>
      <c r="D2327"/>
      <c r="E2327"/>
      <c r="F2327"/>
      <c r="G2327"/>
      <c r="H2327"/>
      <c r="I2327"/>
      <c r="J2327"/>
      <c r="K2327"/>
      <c r="L2327"/>
    </row>
    <row r="2328" spans="1:12" ht="13.2" customHeight="1" x14ac:dyDescent="0.25">
      <c r="A2328"/>
      <c r="B2328"/>
      <c r="C2328"/>
      <c r="D2328"/>
      <c r="E2328"/>
      <c r="F2328"/>
      <c r="G2328"/>
      <c r="H2328"/>
      <c r="I2328"/>
      <c r="J2328"/>
      <c r="K2328"/>
      <c r="L2328"/>
    </row>
    <row r="2329" spans="1:12" ht="13.2" customHeight="1" x14ac:dyDescent="0.25">
      <c r="A2329"/>
      <c r="B2329"/>
      <c r="C2329"/>
      <c r="D2329"/>
      <c r="E2329"/>
      <c r="F2329"/>
      <c r="G2329"/>
      <c r="H2329"/>
      <c r="I2329"/>
      <c r="J2329"/>
      <c r="K2329"/>
      <c r="L2329"/>
    </row>
    <row r="2330" spans="1:12" ht="13.2" customHeight="1" x14ac:dyDescent="0.25">
      <c r="A2330"/>
      <c r="B2330"/>
      <c r="C2330"/>
      <c r="D2330"/>
      <c r="E2330"/>
      <c r="F2330"/>
      <c r="G2330"/>
      <c r="H2330"/>
      <c r="I2330"/>
      <c r="J2330"/>
      <c r="K2330"/>
      <c r="L2330"/>
    </row>
    <row r="2331" spans="1:12" ht="13.2" customHeight="1" x14ac:dyDescent="0.25">
      <c r="A2331"/>
      <c r="B2331"/>
      <c r="C2331"/>
      <c r="D2331"/>
      <c r="E2331"/>
      <c r="F2331"/>
      <c r="G2331"/>
      <c r="H2331"/>
      <c r="I2331"/>
      <c r="J2331"/>
      <c r="K2331"/>
      <c r="L2331"/>
    </row>
    <row r="2332" spans="1:12" ht="13.2" customHeight="1" x14ac:dyDescent="0.25">
      <c r="A2332"/>
      <c r="B2332"/>
      <c r="C2332"/>
      <c r="D2332"/>
      <c r="E2332"/>
      <c r="F2332"/>
      <c r="G2332"/>
      <c r="H2332"/>
      <c r="I2332"/>
      <c r="J2332"/>
      <c r="K2332"/>
      <c r="L2332"/>
    </row>
    <row r="2333" spans="1:12" ht="13.2" customHeight="1" x14ac:dyDescent="0.25">
      <c r="A2333"/>
      <c r="B2333"/>
      <c r="C2333"/>
      <c r="D2333"/>
      <c r="E2333"/>
      <c r="F2333"/>
      <c r="G2333"/>
      <c r="H2333"/>
      <c r="I2333"/>
      <c r="J2333"/>
      <c r="K2333"/>
      <c r="L2333"/>
    </row>
    <row r="2334" spans="1:12" ht="13.2" customHeight="1" x14ac:dyDescent="0.25">
      <c r="A2334"/>
      <c r="B2334"/>
      <c r="C2334"/>
      <c r="D2334"/>
      <c r="E2334"/>
      <c r="F2334"/>
      <c r="G2334"/>
      <c r="H2334"/>
      <c r="I2334"/>
      <c r="J2334"/>
      <c r="K2334"/>
      <c r="L2334"/>
    </row>
    <row r="2335" spans="1:12" ht="13.2" customHeight="1" x14ac:dyDescent="0.25">
      <c r="A2335"/>
      <c r="B2335"/>
      <c r="C2335"/>
      <c r="D2335"/>
      <c r="E2335"/>
      <c r="F2335"/>
      <c r="G2335"/>
      <c r="H2335"/>
      <c r="I2335"/>
      <c r="J2335"/>
      <c r="K2335"/>
      <c r="L2335"/>
    </row>
    <row r="2336" spans="1:12" ht="13.2" customHeight="1" x14ac:dyDescent="0.25">
      <c r="A2336"/>
      <c r="B2336"/>
      <c r="C2336"/>
      <c r="D2336"/>
      <c r="E2336"/>
      <c r="F2336"/>
      <c r="G2336"/>
      <c r="H2336"/>
      <c r="I2336"/>
      <c r="J2336"/>
      <c r="K2336"/>
      <c r="L2336"/>
    </row>
    <row r="2337" spans="1:12" ht="13.2" customHeight="1" x14ac:dyDescent="0.25">
      <c r="A2337"/>
      <c r="B2337"/>
      <c r="C2337"/>
      <c r="D2337"/>
      <c r="E2337"/>
      <c r="F2337"/>
      <c r="G2337"/>
      <c r="H2337"/>
      <c r="I2337"/>
      <c r="J2337"/>
      <c r="K2337"/>
      <c r="L2337"/>
    </row>
    <row r="2338" spans="1:12" ht="13.2" customHeight="1" x14ac:dyDescent="0.25">
      <c r="A2338"/>
      <c r="B2338"/>
      <c r="C2338"/>
      <c r="D2338"/>
      <c r="E2338"/>
      <c r="F2338"/>
      <c r="G2338"/>
      <c r="H2338"/>
      <c r="I2338"/>
      <c r="J2338"/>
      <c r="K2338"/>
      <c r="L2338"/>
    </row>
    <row r="2339" spans="1:12" ht="13.2" customHeight="1" x14ac:dyDescent="0.25">
      <c r="A2339"/>
      <c r="B2339"/>
      <c r="C2339"/>
      <c r="D2339"/>
      <c r="E2339"/>
      <c r="F2339"/>
      <c r="G2339"/>
      <c r="H2339"/>
      <c r="I2339"/>
      <c r="J2339"/>
      <c r="K2339"/>
      <c r="L2339"/>
    </row>
    <row r="2340" spans="1:12" ht="13.2" customHeight="1" x14ac:dyDescent="0.25">
      <c r="A2340"/>
      <c r="B2340"/>
      <c r="C2340"/>
      <c r="D2340"/>
      <c r="E2340"/>
      <c r="F2340"/>
      <c r="G2340"/>
      <c r="H2340"/>
      <c r="I2340"/>
      <c r="J2340"/>
      <c r="K2340"/>
      <c r="L2340"/>
    </row>
    <row r="2341" spans="1:12" ht="13.2" customHeight="1" x14ac:dyDescent="0.25">
      <c r="A2341"/>
      <c r="B2341"/>
      <c r="C2341"/>
      <c r="D2341"/>
      <c r="E2341"/>
      <c r="F2341"/>
      <c r="G2341"/>
      <c r="H2341"/>
      <c r="I2341"/>
      <c r="J2341"/>
      <c r="K2341"/>
      <c r="L2341"/>
    </row>
    <row r="2342" spans="1:12" ht="13.2" customHeight="1" x14ac:dyDescent="0.25">
      <c r="A2342"/>
      <c r="B2342"/>
      <c r="C2342"/>
      <c r="D2342"/>
      <c r="E2342"/>
      <c r="F2342"/>
      <c r="G2342"/>
      <c r="H2342"/>
      <c r="I2342"/>
      <c r="J2342"/>
      <c r="K2342"/>
      <c r="L2342"/>
    </row>
    <row r="2343" spans="1:12" ht="13.2" customHeight="1" x14ac:dyDescent="0.25">
      <c r="A2343"/>
      <c r="B2343"/>
      <c r="C2343"/>
      <c r="D2343"/>
      <c r="E2343"/>
      <c r="F2343"/>
      <c r="G2343"/>
      <c r="H2343"/>
      <c r="I2343"/>
      <c r="J2343"/>
      <c r="K2343"/>
      <c r="L2343"/>
    </row>
    <row r="2344" spans="1:12" ht="13.2" customHeight="1" x14ac:dyDescent="0.25">
      <c r="A2344"/>
      <c r="B2344"/>
      <c r="C2344"/>
      <c r="D2344"/>
      <c r="E2344"/>
      <c r="F2344"/>
      <c r="G2344"/>
      <c r="H2344"/>
      <c r="I2344"/>
      <c r="J2344"/>
      <c r="K2344"/>
      <c r="L2344"/>
    </row>
    <row r="2345" spans="1:12" ht="13.2" customHeight="1" x14ac:dyDescent="0.25">
      <c r="A2345"/>
      <c r="B2345"/>
      <c r="C2345"/>
      <c r="D2345"/>
      <c r="E2345"/>
      <c r="F2345"/>
      <c r="G2345"/>
      <c r="H2345"/>
      <c r="I2345"/>
      <c r="J2345"/>
      <c r="K2345"/>
      <c r="L2345"/>
    </row>
    <row r="2346" spans="1:12" ht="13.2" customHeight="1" x14ac:dyDescent="0.25">
      <c r="A2346"/>
      <c r="B2346"/>
      <c r="C2346"/>
      <c r="D2346"/>
      <c r="E2346"/>
      <c r="F2346"/>
      <c r="G2346"/>
      <c r="H2346"/>
      <c r="I2346"/>
      <c r="J2346"/>
      <c r="K2346"/>
      <c r="L2346"/>
    </row>
    <row r="2347" spans="1:12" ht="13.2" customHeight="1" x14ac:dyDescent="0.25">
      <c r="A2347"/>
      <c r="B2347"/>
      <c r="C2347"/>
      <c r="D2347"/>
      <c r="E2347"/>
      <c r="F2347"/>
      <c r="G2347"/>
      <c r="H2347"/>
      <c r="I2347"/>
      <c r="J2347"/>
      <c r="K2347"/>
      <c r="L2347"/>
    </row>
    <row r="2348" spans="1:12" ht="13.2" customHeight="1" x14ac:dyDescent="0.25">
      <c r="A2348"/>
      <c r="B2348"/>
      <c r="C2348"/>
      <c r="D2348"/>
      <c r="E2348"/>
      <c r="F2348"/>
      <c r="G2348"/>
      <c r="H2348"/>
      <c r="I2348"/>
      <c r="J2348"/>
      <c r="K2348"/>
      <c r="L2348"/>
    </row>
    <row r="2349" spans="1:12" ht="13.2" customHeight="1" x14ac:dyDescent="0.25">
      <c r="A2349"/>
      <c r="B2349"/>
      <c r="C2349"/>
      <c r="D2349"/>
      <c r="E2349"/>
      <c r="F2349"/>
      <c r="G2349"/>
      <c r="H2349"/>
      <c r="I2349"/>
      <c r="J2349"/>
      <c r="K2349"/>
      <c r="L2349"/>
    </row>
    <row r="2350" spans="1:12" ht="13.2" customHeight="1" x14ac:dyDescent="0.25">
      <c r="A2350"/>
      <c r="B2350"/>
      <c r="C2350"/>
      <c r="D2350"/>
      <c r="E2350"/>
      <c r="F2350"/>
      <c r="G2350"/>
      <c r="H2350"/>
      <c r="I2350"/>
      <c r="J2350"/>
      <c r="K2350"/>
      <c r="L2350"/>
    </row>
    <row r="2351" spans="1:12" ht="13.2" customHeight="1" x14ac:dyDescent="0.25">
      <c r="A2351"/>
      <c r="B2351"/>
      <c r="C2351"/>
      <c r="D2351"/>
      <c r="E2351"/>
      <c r="F2351"/>
      <c r="G2351"/>
      <c r="H2351"/>
      <c r="I2351"/>
      <c r="J2351"/>
      <c r="K2351"/>
      <c r="L2351"/>
    </row>
    <row r="2352" spans="1:12" ht="13.2" customHeight="1" x14ac:dyDescent="0.25">
      <c r="A2352"/>
      <c r="B2352"/>
      <c r="C2352"/>
      <c r="D2352"/>
      <c r="E2352"/>
      <c r="F2352"/>
      <c r="G2352"/>
      <c r="H2352"/>
      <c r="I2352"/>
      <c r="J2352"/>
      <c r="K2352"/>
      <c r="L2352"/>
    </row>
    <row r="2353" spans="1:12" ht="13.2" customHeight="1" x14ac:dyDescent="0.25">
      <c r="A2353"/>
      <c r="B2353"/>
      <c r="C2353"/>
      <c r="D2353"/>
      <c r="E2353"/>
      <c r="F2353"/>
      <c r="G2353"/>
      <c r="H2353"/>
      <c r="I2353"/>
      <c r="J2353"/>
      <c r="K2353"/>
      <c r="L2353"/>
    </row>
    <row r="2354" spans="1:12" ht="13.2" customHeight="1" x14ac:dyDescent="0.25">
      <c r="A2354"/>
      <c r="B2354"/>
      <c r="C2354"/>
      <c r="D2354"/>
      <c r="E2354"/>
      <c r="F2354"/>
      <c r="G2354"/>
      <c r="H2354"/>
      <c r="I2354"/>
      <c r="J2354"/>
      <c r="K2354"/>
      <c r="L2354"/>
    </row>
    <row r="2355" spans="1:12" ht="13.2" customHeight="1" x14ac:dyDescent="0.25">
      <c r="A2355"/>
      <c r="B2355"/>
      <c r="C2355"/>
      <c r="D2355"/>
      <c r="E2355"/>
      <c r="F2355"/>
      <c r="G2355"/>
      <c r="H2355"/>
      <c r="I2355"/>
      <c r="J2355"/>
      <c r="K2355"/>
      <c r="L2355"/>
    </row>
    <row r="2356" spans="1:12" ht="13.2" customHeight="1" x14ac:dyDescent="0.25">
      <c r="A2356"/>
      <c r="B2356"/>
      <c r="C2356"/>
      <c r="D2356"/>
      <c r="E2356"/>
      <c r="F2356"/>
      <c r="G2356"/>
      <c r="H2356"/>
      <c r="I2356"/>
      <c r="J2356"/>
      <c r="K2356"/>
      <c r="L2356"/>
    </row>
    <row r="2357" spans="1:12" ht="13.2" customHeight="1" x14ac:dyDescent="0.25">
      <c r="A2357"/>
      <c r="B2357"/>
      <c r="C2357"/>
      <c r="D2357"/>
      <c r="E2357"/>
      <c r="F2357"/>
      <c r="G2357"/>
      <c r="H2357"/>
      <c r="I2357"/>
      <c r="J2357"/>
      <c r="K2357"/>
      <c r="L2357"/>
    </row>
    <row r="2358" spans="1:12" ht="13.2" customHeight="1" x14ac:dyDescent="0.25">
      <c r="A2358"/>
      <c r="B2358"/>
      <c r="C2358"/>
      <c r="D2358"/>
      <c r="E2358"/>
      <c r="F2358"/>
      <c r="G2358"/>
      <c r="H2358"/>
      <c r="I2358"/>
      <c r="J2358"/>
      <c r="K2358"/>
      <c r="L2358"/>
    </row>
    <row r="2359" spans="1:12" ht="13.2" customHeight="1" x14ac:dyDescent="0.25">
      <c r="A2359"/>
      <c r="B2359"/>
      <c r="C2359"/>
      <c r="D2359"/>
      <c r="E2359"/>
      <c r="F2359"/>
      <c r="G2359"/>
      <c r="H2359"/>
      <c r="I2359"/>
      <c r="J2359"/>
      <c r="K2359"/>
      <c r="L2359"/>
    </row>
    <row r="2360" spans="1:12" ht="13.2" customHeight="1" x14ac:dyDescent="0.25">
      <c r="A2360"/>
      <c r="B2360"/>
      <c r="C2360"/>
      <c r="D2360"/>
      <c r="E2360"/>
      <c r="F2360"/>
      <c r="G2360"/>
      <c r="H2360"/>
      <c r="I2360"/>
      <c r="J2360"/>
      <c r="K2360"/>
      <c r="L2360"/>
    </row>
    <row r="2361" spans="1:12" ht="13.2" customHeight="1" x14ac:dyDescent="0.25">
      <c r="A2361"/>
      <c r="B2361"/>
      <c r="C2361"/>
      <c r="D2361"/>
      <c r="E2361"/>
      <c r="F2361"/>
      <c r="G2361"/>
      <c r="H2361"/>
      <c r="I2361"/>
      <c r="J2361"/>
      <c r="K2361"/>
      <c r="L2361"/>
    </row>
    <row r="2362" spans="1:12" ht="13.2" customHeight="1" x14ac:dyDescent="0.25">
      <c r="A2362"/>
      <c r="B2362"/>
      <c r="C2362"/>
      <c r="D2362"/>
      <c r="E2362"/>
      <c r="F2362"/>
      <c r="G2362"/>
      <c r="H2362"/>
      <c r="I2362"/>
      <c r="J2362"/>
      <c r="K2362"/>
      <c r="L2362"/>
    </row>
    <row r="2363" spans="1:12" ht="13.2" customHeight="1" x14ac:dyDescent="0.25">
      <c r="A2363"/>
      <c r="B2363"/>
      <c r="C2363"/>
      <c r="D2363"/>
      <c r="E2363"/>
      <c r="F2363"/>
      <c r="G2363"/>
      <c r="H2363"/>
      <c r="I2363"/>
      <c r="J2363"/>
      <c r="K2363"/>
      <c r="L2363"/>
    </row>
    <row r="2364" spans="1:12" ht="13.2" customHeight="1" x14ac:dyDescent="0.25">
      <c r="A2364"/>
      <c r="B2364"/>
      <c r="C2364"/>
      <c r="D2364"/>
      <c r="E2364"/>
      <c r="F2364"/>
      <c r="G2364"/>
      <c r="H2364"/>
      <c r="I2364"/>
      <c r="J2364"/>
      <c r="K2364"/>
      <c r="L2364"/>
    </row>
    <row r="2365" spans="1:12" ht="13.2" customHeight="1" x14ac:dyDescent="0.25">
      <c r="A2365"/>
      <c r="B2365"/>
      <c r="C2365"/>
      <c r="D2365"/>
      <c r="E2365"/>
      <c r="F2365"/>
      <c r="G2365"/>
      <c r="H2365"/>
      <c r="I2365"/>
      <c r="J2365"/>
      <c r="K2365"/>
      <c r="L2365"/>
    </row>
    <row r="2366" spans="1:12" ht="13.2" customHeight="1" x14ac:dyDescent="0.25">
      <c r="A2366"/>
      <c r="B2366"/>
      <c r="C2366"/>
      <c r="D2366"/>
      <c r="E2366"/>
      <c r="F2366"/>
      <c r="G2366"/>
      <c r="H2366"/>
      <c r="I2366"/>
      <c r="J2366"/>
      <c r="K2366"/>
      <c r="L2366"/>
    </row>
    <row r="2367" spans="1:12" ht="13.2" customHeight="1" x14ac:dyDescent="0.25">
      <c r="A2367"/>
      <c r="B2367"/>
      <c r="C2367"/>
      <c r="D2367"/>
      <c r="E2367"/>
      <c r="F2367"/>
      <c r="G2367"/>
      <c r="H2367"/>
      <c r="I2367"/>
      <c r="J2367"/>
      <c r="K2367"/>
      <c r="L2367"/>
    </row>
    <row r="2368" spans="1:12" ht="13.2" customHeight="1" x14ac:dyDescent="0.25">
      <c r="A2368"/>
      <c r="B2368"/>
      <c r="C2368"/>
      <c r="D2368"/>
      <c r="E2368"/>
      <c r="F2368"/>
      <c r="G2368"/>
      <c r="H2368"/>
      <c r="I2368"/>
      <c r="J2368"/>
      <c r="K2368"/>
      <c r="L2368"/>
    </row>
    <row r="2369" spans="1:12" ht="13.2" customHeight="1" x14ac:dyDescent="0.25">
      <c r="A2369"/>
      <c r="B2369"/>
      <c r="C2369"/>
      <c r="D2369"/>
      <c r="E2369"/>
      <c r="F2369"/>
      <c r="G2369"/>
      <c r="H2369"/>
      <c r="I2369"/>
      <c r="J2369"/>
      <c r="K2369"/>
      <c r="L2369"/>
    </row>
    <row r="2370" spans="1:12" ht="13.2" customHeight="1" x14ac:dyDescent="0.25">
      <c r="A2370"/>
      <c r="B2370"/>
      <c r="C2370"/>
      <c r="D2370"/>
      <c r="E2370"/>
      <c r="F2370"/>
      <c r="G2370"/>
      <c r="H2370"/>
      <c r="I2370"/>
      <c r="J2370"/>
      <c r="K2370"/>
      <c r="L2370"/>
    </row>
    <row r="2371" spans="1:12" ht="13.2" customHeight="1" x14ac:dyDescent="0.25">
      <c r="A2371"/>
      <c r="B2371"/>
      <c r="C2371"/>
      <c r="D2371"/>
      <c r="E2371"/>
      <c r="F2371"/>
      <c r="G2371"/>
      <c r="H2371"/>
      <c r="I2371"/>
      <c r="J2371"/>
      <c r="K2371"/>
      <c r="L2371"/>
    </row>
    <row r="2372" spans="1:12" ht="13.2" customHeight="1" x14ac:dyDescent="0.25">
      <c r="A2372"/>
      <c r="B2372"/>
      <c r="C2372"/>
      <c r="D2372"/>
      <c r="E2372"/>
      <c r="F2372"/>
      <c r="G2372"/>
      <c r="H2372"/>
      <c r="I2372"/>
      <c r="J2372"/>
      <c r="K2372"/>
      <c r="L2372"/>
    </row>
    <row r="2373" spans="1:12" ht="13.2" customHeight="1" x14ac:dyDescent="0.25">
      <c r="A2373"/>
      <c r="B2373"/>
      <c r="C2373"/>
      <c r="D2373"/>
      <c r="E2373"/>
      <c r="F2373"/>
      <c r="G2373"/>
      <c r="H2373"/>
      <c r="I2373"/>
      <c r="J2373"/>
      <c r="K2373"/>
      <c r="L2373"/>
    </row>
    <row r="2374" spans="1:12" ht="13.2" customHeight="1" x14ac:dyDescent="0.25">
      <c r="A2374"/>
      <c r="B2374"/>
      <c r="C2374"/>
      <c r="D2374"/>
      <c r="E2374"/>
      <c r="F2374"/>
      <c r="G2374"/>
      <c r="H2374"/>
      <c r="I2374"/>
      <c r="J2374"/>
      <c r="K2374"/>
      <c r="L2374"/>
    </row>
    <row r="2375" spans="1:12" ht="13.2" customHeight="1" x14ac:dyDescent="0.25">
      <c r="A2375"/>
      <c r="B2375"/>
      <c r="C2375"/>
      <c r="D2375"/>
      <c r="E2375"/>
      <c r="F2375"/>
      <c r="G2375"/>
      <c r="H2375"/>
      <c r="I2375"/>
      <c r="J2375"/>
      <c r="K2375"/>
      <c r="L2375"/>
    </row>
    <row r="2376" spans="1:12" ht="13.2" customHeight="1" x14ac:dyDescent="0.25">
      <c r="A2376"/>
      <c r="B2376"/>
      <c r="C2376"/>
      <c r="D2376"/>
      <c r="E2376"/>
      <c r="F2376"/>
      <c r="G2376"/>
      <c r="H2376"/>
      <c r="I2376"/>
      <c r="J2376"/>
      <c r="K2376"/>
      <c r="L2376"/>
    </row>
    <row r="2377" spans="1:12" ht="13.2" customHeight="1" x14ac:dyDescent="0.25">
      <c r="A2377"/>
      <c r="B2377"/>
      <c r="C2377"/>
      <c r="D2377"/>
      <c r="E2377"/>
      <c r="F2377"/>
      <c r="G2377"/>
      <c r="H2377"/>
      <c r="I2377"/>
      <c r="J2377"/>
      <c r="K2377"/>
      <c r="L2377"/>
    </row>
    <row r="2378" spans="1:12" ht="13.2" customHeight="1" x14ac:dyDescent="0.25">
      <c r="A2378"/>
      <c r="B2378"/>
      <c r="C2378"/>
      <c r="D2378"/>
      <c r="E2378"/>
      <c r="F2378"/>
      <c r="G2378"/>
      <c r="H2378"/>
      <c r="I2378"/>
      <c r="J2378"/>
      <c r="K2378"/>
      <c r="L2378"/>
    </row>
    <row r="2379" spans="1:12" ht="13.2" customHeight="1" x14ac:dyDescent="0.25">
      <c r="A2379"/>
      <c r="B2379"/>
      <c r="C2379"/>
      <c r="D2379"/>
      <c r="E2379"/>
      <c r="F2379"/>
      <c r="G2379"/>
      <c r="H2379"/>
      <c r="I2379"/>
      <c r="J2379"/>
      <c r="K2379"/>
      <c r="L2379"/>
    </row>
    <row r="2380" spans="1:12" ht="13.2" customHeight="1" x14ac:dyDescent="0.25">
      <c r="A2380"/>
      <c r="B2380"/>
      <c r="C2380"/>
      <c r="D2380"/>
      <c r="E2380"/>
      <c r="F2380"/>
      <c r="G2380"/>
      <c r="H2380"/>
      <c r="I2380"/>
      <c r="J2380"/>
      <c r="K2380"/>
      <c r="L2380"/>
    </row>
    <row r="2381" spans="1:12" ht="13.2" customHeight="1" x14ac:dyDescent="0.25">
      <c r="A2381"/>
      <c r="B2381"/>
      <c r="C2381"/>
      <c r="D2381"/>
      <c r="E2381"/>
      <c r="F2381"/>
      <c r="G2381"/>
      <c r="H2381"/>
      <c r="I2381"/>
      <c r="J2381"/>
      <c r="K2381"/>
      <c r="L2381"/>
    </row>
    <row r="2382" spans="1:12" ht="13.2" customHeight="1" x14ac:dyDescent="0.25">
      <c r="A2382"/>
      <c r="B2382"/>
      <c r="C2382"/>
      <c r="D2382"/>
      <c r="E2382"/>
      <c r="F2382"/>
      <c r="G2382"/>
      <c r="H2382"/>
      <c r="I2382"/>
      <c r="J2382"/>
      <c r="K2382"/>
      <c r="L2382"/>
    </row>
    <row r="2383" spans="1:12" ht="13.2" customHeight="1" x14ac:dyDescent="0.25">
      <c r="A2383"/>
      <c r="B2383"/>
      <c r="C2383"/>
      <c r="D2383"/>
      <c r="E2383"/>
      <c r="F2383"/>
      <c r="G2383"/>
      <c r="H2383"/>
      <c r="I2383"/>
      <c r="J2383"/>
      <c r="K2383"/>
      <c r="L2383"/>
    </row>
    <row r="2384" spans="1:12" ht="13.2" customHeight="1" x14ac:dyDescent="0.25">
      <c r="A2384"/>
      <c r="B2384"/>
      <c r="C2384"/>
      <c r="D2384"/>
      <c r="E2384"/>
      <c r="F2384"/>
      <c r="G2384"/>
      <c r="H2384"/>
      <c r="I2384"/>
      <c r="J2384"/>
      <c r="K2384"/>
      <c r="L2384"/>
    </row>
    <row r="2385" spans="1:12" ht="13.2" customHeight="1" x14ac:dyDescent="0.25">
      <c r="A2385"/>
      <c r="B2385"/>
      <c r="C2385"/>
      <c r="D2385"/>
      <c r="E2385"/>
      <c r="F2385"/>
      <c r="G2385"/>
      <c r="H2385"/>
      <c r="I2385"/>
      <c r="J2385"/>
      <c r="K2385"/>
      <c r="L2385"/>
    </row>
    <row r="2386" spans="1:12" ht="13.2" customHeight="1" x14ac:dyDescent="0.25">
      <c r="A2386"/>
      <c r="B2386"/>
      <c r="C2386"/>
      <c r="D2386"/>
      <c r="E2386"/>
      <c r="F2386"/>
      <c r="G2386"/>
      <c r="H2386"/>
      <c r="I2386"/>
      <c r="J2386"/>
      <c r="K2386"/>
      <c r="L2386"/>
    </row>
    <row r="2387" spans="1:12" ht="13.2" customHeight="1" x14ac:dyDescent="0.25">
      <c r="A2387"/>
      <c r="B2387"/>
      <c r="C2387"/>
      <c r="D2387"/>
      <c r="E2387"/>
      <c r="F2387"/>
      <c r="G2387"/>
      <c r="H2387"/>
      <c r="I2387"/>
      <c r="J2387"/>
      <c r="K2387"/>
      <c r="L2387"/>
    </row>
    <row r="2388" spans="1:12" ht="13.2" customHeight="1" x14ac:dyDescent="0.25">
      <c r="A2388"/>
      <c r="B2388"/>
      <c r="C2388"/>
      <c r="D2388"/>
      <c r="E2388"/>
      <c r="F2388"/>
      <c r="G2388"/>
      <c r="H2388"/>
      <c r="I2388"/>
      <c r="J2388"/>
      <c r="K2388"/>
      <c r="L2388"/>
    </row>
    <row r="2389" spans="1:12" ht="13.2" customHeight="1" x14ac:dyDescent="0.25">
      <c r="A2389"/>
      <c r="B2389"/>
      <c r="C2389"/>
      <c r="D2389"/>
      <c r="E2389"/>
      <c r="F2389"/>
      <c r="G2389"/>
      <c r="H2389"/>
      <c r="I2389"/>
      <c r="J2389"/>
      <c r="K2389"/>
      <c r="L2389"/>
    </row>
    <row r="2390" spans="1:12" ht="13.2" customHeight="1" x14ac:dyDescent="0.25">
      <c r="A2390"/>
      <c r="B2390"/>
      <c r="C2390"/>
      <c r="D2390"/>
      <c r="E2390"/>
      <c r="F2390"/>
      <c r="G2390"/>
      <c r="H2390"/>
      <c r="I2390"/>
      <c r="J2390"/>
      <c r="K2390"/>
      <c r="L2390"/>
    </row>
    <row r="2391" spans="1:12" ht="13.2" customHeight="1" x14ac:dyDescent="0.25">
      <c r="A2391"/>
      <c r="B2391"/>
      <c r="C2391"/>
      <c r="D2391"/>
      <c r="E2391"/>
      <c r="F2391"/>
      <c r="G2391"/>
      <c r="H2391"/>
      <c r="I2391"/>
      <c r="J2391"/>
      <c r="K2391"/>
      <c r="L2391"/>
    </row>
    <row r="2392" spans="1:12" ht="13.2" customHeight="1" x14ac:dyDescent="0.25">
      <c r="A2392"/>
      <c r="B2392"/>
      <c r="C2392"/>
      <c r="D2392"/>
      <c r="E2392"/>
      <c r="F2392"/>
      <c r="G2392"/>
      <c r="H2392"/>
      <c r="I2392"/>
      <c r="J2392"/>
      <c r="K2392"/>
      <c r="L2392"/>
    </row>
    <row r="2393" spans="1:12" ht="13.2" customHeight="1" x14ac:dyDescent="0.25">
      <c r="A2393"/>
      <c r="B2393"/>
      <c r="C2393"/>
      <c r="D2393"/>
      <c r="E2393"/>
      <c r="F2393"/>
      <c r="G2393"/>
      <c r="H2393"/>
      <c r="I2393"/>
      <c r="J2393"/>
      <c r="K2393"/>
      <c r="L2393"/>
    </row>
    <row r="2394" spans="1:12" ht="13.2" customHeight="1" x14ac:dyDescent="0.25">
      <c r="A2394"/>
      <c r="B2394"/>
      <c r="C2394"/>
      <c r="D2394"/>
      <c r="E2394"/>
      <c r="F2394"/>
      <c r="G2394"/>
      <c r="H2394"/>
      <c r="I2394"/>
      <c r="J2394"/>
      <c r="K2394"/>
      <c r="L2394"/>
    </row>
    <row r="2395" spans="1:12" ht="13.2" customHeight="1" x14ac:dyDescent="0.25">
      <c r="A2395"/>
      <c r="B2395"/>
      <c r="C2395"/>
      <c r="D2395"/>
      <c r="E2395"/>
      <c r="F2395"/>
      <c r="G2395"/>
      <c r="H2395"/>
      <c r="I2395"/>
      <c r="J2395"/>
      <c r="K2395"/>
      <c r="L2395"/>
    </row>
    <row r="2396" spans="1:12" ht="13.2" customHeight="1" x14ac:dyDescent="0.25">
      <c r="A2396"/>
      <c r="B2396"/>
      <c r="C2396"/>
      <c r="D2396"/>
      <c r="E2396"/>
      <c r="F2396"/>
      <c r="G2396"/>
      <c r="H2396"/>
      <c r="I2396"/>
      <c r="J2396"/>
      <c r="K2396"/>
      <c r="L2396"/>
    </row>
    <row r="2397" spans="1:12" ht="13.2" customHeight="1" x14ac:dyDescent="0.25">
      <c r="A2397"/>
      <c r="B2397"/>
      <c r="C2397"/>
      <c r="D2397"/>
      <c r="E2397"/>
      <c r="F2397"/>
      <c r="G2397"/>
      <c r="H2397"/>
      <c r="I2397"/>
      <c r="J2397"/>
      <c r="K2397"/>
      <c r="L2397"/>
    </row>
    <row r="2398" spans="1:12" ht="13.2" customHeight="1" x14ac:dyDescent="0.25">
      <c r="A2398"/>
      <c r="B2398"/>
      <c r="C2398"/>
      <c r="D2398"/>
      <c r="E2398"/>
      <c r="F2398"/>
      <c r="G2398"/>
      <c r="H2398"/>
      <c r="I2398"/>
      <c r="J2398"/>
      <c r="K2398"/>
      <c r="L2398"/>
    </row>
    <row r="2399" spans="1:12" ht="13.2" customHeight="1" x14ac:dyDescent="0.25">
      <c r="A2399"/>
      <c r="B2399"/>
      <c r="C2399"/>
      <c r="D2399"/>
      <c r="E2399"/>
      <c r="F2399"/>
      <c r="G2399"/>
      <c r="H2399"/>
      <c r="I2399"/>
      <c r="J2399"/>
      <c r="K2399"/>
      <c r="L2399"/>
    </row>
    <row r="2400" spans="1:12" ht="13.2" customHeight="1" x14ac:dyDescent="0.25">
      <c r="A2400"/>
      <c r="B2400"/>
      <c r="C2400"/>
      <c r="D2400"/>
      <c r="E2400"/>
      <c r="F2400"/>
      <c r="G2400"/>
      <c r="H2400"/>
      <c r="I2400"/>
      <c r="J2400"/>
      <c r="K2400"/>
      <c r="L2400"/>
    </row>
    <row r="2401" spans="1:12" ht="13.2" customHeight="1" x14ac:dyDescent="0.25">
      <c r="A2401"/>
      <c r="B2401"/>
      <c r="C2401"/>
      <c r="D2401"/>
      <c r="E2401"/>
      <c r="F2401"/>
      <c r="G2401"/>
      <c r="H2401"/>
      <c r="I2401"/>
      <c r="J2401"/>
      <c r="K2401"/>
      <c r="L2401"/>
    </row>
    <row r="2402" spans="1:12" ht="13.2" customHeight="1" x14ac:dyDescent="0.25">
      <c r="A2402"/>
      <c r="B2402"/>
      <c r="C2402"/>
      <c r="D2402"/>
      <c r="E2402"/>
      <c r="F2402"/>
      <c r="G2402"/>
      <c r="H2402"/>
      <c r="I2402"/>
      <c r="J2402"/>
      <c r="K2402"/>
      <c r="L2402"/>
    </row>
    <row r="2403" spans="1:12" ht="13.2" customHeight="1" x14ac:dyDescent="0.25">
      <c r="A2403"/>
      <c r="B2403"/>
      <c r="C2403"/>
      <c r="D2403"/>
      <c r="E2403"/>
      <c r="F2403"/>
      <c r="G2403"/>
      <c r="H2403"/>
      <c r="I2403"/>
      <c r="J2403"/>
      <c r="K2403"/>
      <c r="L2403"/>
    </row>
    <row r="2404" spans="1:12" ht="13.2" customHeight="1" x14ac:dyDescent="0.25">
      <c r="A2404"/>
      <c r="B2404"/>
      <c r="C2404"/>
      <c r="D2404"/>
      <c r="E2404"/>
      <c r="F2404"/>
      <c r="G2404"/>
      <c r="H2404"/>
      <c r="I2404"/>
      <c r="J2404"/>
      <c r="K2404"/>
      <c r="L2404"/>
    </row>
    <row r="2405" spans="1:12" ht="13.2" customHeight="1" x14ac:dyDescent="0.25">
      <c r="A2405"/>
      <c r="B2405"/>
      <c r="C2405"/>
      <c r="D2405"/>
      <c r="E2405"/>
      <c r="F2405"/>
      <c r="G2405"/>
      <c r="H2405"/>
      <c r="I2405"/>
      <c r="J2405"/>
      <c r="K2405"/>
      <c r="L2405"/>
    </row>
    <row r="2406" spans="1:12" ht="13.2" customHeight="1" x14ac:dyDescent="0.25">
      <c r="A2406"/>
      <c r="B2406"/>
      <c r="C2406"/>
      <c r="D2406"/>
      <c r="E2406"/>
      <c r="F2406"/>
      <c r="G2406"/>
      <c r="H2406"/>
      <c r="I2406"/>
      <c r="J2406"/>
      <c r="K2406"/>
      <c r="L2406"/>
    </row>
    <row r="2407" spans="1:12" ht="13.2" customHeight="1" x14ac:dyDescent="0.25">
      <c r="A2407"/>
      <c r="B2407"/>
      <c r="C2407"/>
      <c r="D2407"/>
      <c r="E2407"/>
      <c r="F2407"/>
      <c r="G2407"/>
      <c r="H2407"/>
      <c r="I2407"/>
      <c r="J2407"/>
      <c r="K2407"/>
      <c r="L2407"/>
    </row>
    <row r="2408" spans="1:12" ht="13.2" customHeight="1" x14ac:dyDescent="0.25">
      <c r="A2408"/>
      <c r="B2408"/>
      <c r="C2408"/>
      <c r="D2408"/>
      <c r="E2408"/>
      <c r="F2408"/>
      <c r="G2408"/>
      <c r="H2408"/>
      <c r="I2408"/>
      <c r="J2408"/>
      <c r="K2408"/>
      <c r="L2408"/>
    </row>
    <row r="2409" spans="1:12" ht="13.2" customHeight="1" x14ac:dyDescent="0.25">
      <c r="A2409"/>
      <c r="B2409"/>
      <c r="C2409"/>
      <c r="D2409"/>
      <c r="E2409"/>
      <c r="F2409"/>
      <c r="G2409"/>
      <c r="H2409"/>
      <c r="I2409"/>
      <c r="J2409"/>
      <c r="K2409"/>
      <c r="L2409"/>
    </row>
    <row r="2410" spans="1:12" ht="13.2" customHeight="1" x14ac:dyDescent="0.25">
      <c r="A2410"/>
      <c r="B2410"/>
      <c r="C2410"/>
      <c r="D2410"/>
      <c r="E2410"/>
      <c r="F2410"/>
      <c r="G2410"/>
      <c r="H2410"/>
      <c r="I2410"/>
      <c r="J2410"/>
      <c r="K2410"/>
      <c r="L2410"/>
    </row>
    <row r="2411" spans="1:12" ht="13.2" customHeight="1" x14ac:dyDescent="0.25">
      <c r="A2411"/>
      <c r="B2411"/>
      <c r="C2411"/>
      <c r="D2411"/>
      <c r="E2411"/>
      <c r="F2411"/>
      <c r="G2411"/>
      <c r="H2411"/>
      <c r="I2411"/>
      <c r="J2411"/>
      <c r="K2411"/>
      <c r="L2411"/>
    </row>
    <row r="2412" spans="1:12" ht="13.2" customHeight="1" x14ac:dyDescent="0.25">
      <c r="A2412"/>
      <c r="B2412"/>
      <c r="C2412"/>
      <c r="D2412"/>
      <c r="E2412"/>
      <c r="F2412"/>
      <c r="G2412"/>
      <c r="H2412"/>
      <c r="I2412"/>
      <c r="J2412"/>
      <c r="K2412"/>
      <c r="L2412"/>
    </row>
    <row r="2413" spans="1:12" ht="13.2" customHeight="1" x14ac:dyDescent="0.25">
      <c r="A2413"/>
      <c r="B2413"/>
      <c r="C2413"/>
      <c r="D2413"/>
      <c r="E2413"/>
      <c r="F2413"/>
      <c r="G2413"/>
      <c r="H2413"/>
      <c r="I2413"/>
      <c r="J2413"/>
      <c r="K2413"/>
      <c r="L2413"/>
    </row>
    <row r="2414" spans="1:12" ht="13.2" customHeight="1" x14ac:dyDescent="0.25">
      <c r="A2414"/>
      <c r="B2414"/>
      <c r="C2414"/>
      <c r="D2414"/>
      <c r="E2414"/>
      <c r="F2414"/>
      <c r="G2414"/>
      <c r="H2414"/>
      <c r="I2414"/>
      <c r="J2414"/>
      <c r="K2414"/>
      <c r="L2414"/>
    </row>
    <row r="2415" spans="1:12" ht="13.2" customHeight="1" x14ac:dyDescent="0.25">
      <c r="A2415"/>
      <c r="B2415"/>
      <c r="C2415"/>
      <c r="D2415"/>
      <c r="E2415"/>
      <c r="F2415"/>
      <c r="G2415"/>
      <c r="H2415"/>
      <c r="I2415"/>
      <c r="J2415"/>
      <c r="K2415"/>
      <c r="L2415"/>
    </row>
    <row r="2416" spans="1:12" ht="13.2" customHeight="1" x14ac:dyDescent="0.25">
      <c r="A2416"/>
      <c r="B2416"/>
      <c r="C2416"/>
      <c r="D2416"/>
      <c r="E2416"/>
      <c r="F2416"/>
      <c r="G2416"/>
      <c r="H2416"/>
      <c r="I2416"/>
      <c r="J2416"/>
      <c r="K2416"/>
      <c r="L2416"/>
    </row>
    <row r="2417" spans="1:12" ht="13.2" customHeight="1" x14ac:dyDescent="0.25">
      <c r="A2417"/>
      <c r="B2417"/>
      <c r="C2417"/>
      <c r="D2417"/>
      <c r="E2417"/>
      <c r="F2417"/>
      <c r="G2417"/>
      <c r="H2417"/>
      <c r="I2417"/>
      <c r="J2417"/>
      <c r="K2417"/>
      <c r="L2417"/>
    </row>
    <row r="2418" spans="1:12" ht="13.2" customHeight="1" x14ac:dyDescent="0.25">
      <c r="A2418"/>
      <c r="B2418"/>
      <c r="C2418"/>
      <c r="D2418"/>
      <c r="E2418"/>
      <c r="F2418"/>
      <c r="G2418"/>
      <c r="H2418"/>
      <c r="I2418"/>
      <c r="J2418"/>
      <c r="K2418"/>
      <c r="L2418"/>
    </row>
    <row r="2419" spans="1:12" ht="13.2" customHeight="1" x14ac:dyDescent="0.25">
      <c r="A2419"/>
      <c r="B2419"/>
      <c r="C2419"/>
      <c r="D2419"/>
      <c r="E2419"/>
      <c r="F2419"/>
      <c r="G2419"/>
      <c r="H2419"/>
      <c r="I2419"/>
      <c r="J2419"/>
      <c r="K2419"/>
      <c r="L2419"/>
    </row>
    <row r="2420" spans="1:12" ht="13.2" customHeight="1" x14ac:dyDescent="0.25">
      <c r="A2420"/>
      <c r="B2420"/>
      <c r="C2420"/>
      <c r="D2420"/>
      <c r="E2420"/>
      <c r="F2420"/>
      <c r="G2420"/>
      <c r="H2420"/>
      <c r="I2420"/>
      <c r="J2420"/>
      <c r="K2420"/>
      <c r="L2420"/>
    </row>
    <row r="2421" spans="1:12" ht="13.2" customHeight="1" x14ac:dyDescent="0.25">
      <c r="A2421"/>
      <c r="B2421"/>
      <c r="C2421"/>
      <c r="D2421"/>
      <c r="E2421"/>
      <c r="F2421"/>
      <c r="G2421"/>
      <c r="H2421"/>
      <c r="I2421"/>
      <c r="J2421"/>
      <c r="K2421"/>
      <c r="L2421"/>
    </row>
    <row r="2422" spans="1:12" ht="13.2" customHeight="1" x14ac:dyDescent="0.25">
      <c r="A2422"/>
      <c r="B2422"/>
      <c r="C2422"/>
      <c r="D2422"/>
      <c r="E2422"/>
      <c r="F2422"/>
      <c r="G2422"/>
      <c r="H2422"/>
      <c r="I2422"/>
      <c r="J2422"/>
      <c r="K2422"/>
      <c r="L2422"/>
    </row>
    <row r="2423" spans="1:12" ht="13.2" customHeight="1" x14ac:dyDescent="0.25">
      <c r="A2423"/>
      <c r="B2423"/>
      <c r="C2423"/>
      <c r="D2423"/>
      <c r="E2423"/>
      <c r="F2423"/>
      <c r="G2423"/>
      <c r="H2423"/>
      <c r="I2423"/>
      <c r="J2423"/>
      <c r="K2423"/>
      <c r="L2423"/>
    </row>
    <row r="2424" spans="1:12" ht="13.2" customHeight="1" x14ac:dyDescent="0.25">
      <c r="A2424"/>
      <c r="B2424"/>
      <c r="C2424"/>
      <c r="D2424"/>
      <c r="E2424"/>
      <c r="F2424"/>
      <c r="G2424"/>
      <c r="H2424"/>
      <c r="I2424"/>
      <c r="J2424"/>
      <c r="K2424"/>
      <c r="L2424"/>
    </row>
    <row r="2425" spans="1:12" ht="13.2" customHeight="1" x14ac:dyDescent="0.25">
      <c r="A2425"/>
      <c r="B2425"/>
      <c r="C2425"/>
      <c r="D2425"/>
      <c r="E2425"/>
      <c r="F2425"/>
      <c r="G2425"/>
      <c r="H2425"/>
      <c r="I2425"/>
      <c r="J2425"/>
      <c r="K2425"/>
      <c r="L2425"/>
    </row>
    <row r="2426" spans="1:12" ht="13.2" customHeight="1" x14ac:dyDescent="0.25">
      <c r="A2426"/>
      <c r="B2426"/>
      <c r="C2426"/>
      <c r="D2426"/>
      <c r="E2426"/>
      <c r="F2426"/>
      <c r="G2426"/>
      <c r="H2426"/>
      <c r="I2426"/>
      <c r="J2426"/>
      <c r="K2426"/>
      <c r="L2426"/>
    </row>
    <row r="2427" spans="1:12" ht="13.2" customHeight="1" x14ac:dyDescent="0.25">
      <c r="A2427"/>
      <c r="B2427"/>
      <c r="C2427"/>
      <c r="D2427"/>
      <c r="E2427"/>
      <c r="F2427"/>
      <c r="G2427"/>
      <c r="H2427"/>
      <c r="I2427"/>
      <c r="J2427"/>
      <c r="K2427"/>
      <c r="L2427"/>
    </row>
    <row r="2428" spans="1:12" ht="13.2" customHeight="1" x14ac:dyDescent="0.25">
      <c r="A2428"/>
      <c r="B2428"/>
      <c r="C2428"/>
      <c r="D2428"/>
      <c r="E2428"/>
      <c r="F2428"/>
      <c r="G2428"/>
      <c r="H2428"/>
      <c r="I2428"/>
      <c r="J2428"/>
      <c r="K2428"/>
      <c r="L2428"/>
    </row>
    <row r="2429" spans="1:12" ht="13.2" customHeight="1" x14ac:dyDescent="0.25">
      <c r="A2429"/>
      <c r="B2429"/>
      <c r="C2429"/>
      <c r="D2429"/>
      <c r="E2429"/>
      <c r="F2429"/>
      <c r="G2429"/>
      <c r="H2429"/>
      <c r="I2429"/>
      <c r="J2429"/>
      <c r="K2429"/>
      <c r="L2429"/>
    </row>
    <row r="2430" spans="1:12" ht="13.2" customHeight="1" x14ac:dyDescent="0.25">
      <c r="A2430"/>
      <c r="B2430"/>
      <c r="C2430"/>
      <c r="D2430"/>
      <c r="E2430"/>
      <c r="F2430"/>
      <c r="G2430"/>
      <c r="H2430"/>
      <c r="I2430"/>
      <c r="J2430"/>
      <c r="K2430"/>
      <c r="L2430"/>
    </row>
    <row r="2431" spans="1:12" ht="13.2" customHeight="1" x14ac:dyDescent="0.25">
      <c r="A2431"/>
      <c r="B2431"/>
      <c r="C2431"/>
      <c r="D2431"/>
      <c r="E2431"/>
      <c r="F2431"/>
      <c r="G2431"/>
      <c r="H2431"/>
      <c r="I2431"/>
      <c r="J2431"/>
      <c r="K2431"/>
      <c r="L2431"/>
    </row>
    <row r="2432" spans="1:12" ht="13.2" customHeight="1" x14ac:dyDescent="0.25">
      <c r="A2432"/>
      <c r="B2432"/>
      <c r="C2432"/>
      <c r="D2432"/>
      <c r="E2432"/>
      <c r="F2432"/>
      <c r="G2432"/>
      <c r="H2432"/>
      <c r="I2432"/>
      <c r="J2432"/>
      <c r="K2432"/>
      <c r="L2432"/>
    </row>
    <row r="2433" spans="1:12" ht="13.2" customHeight="1" x14ac:dyDescent="0.25">
      <c r="A2433"/>
      <c r="B2433"/>
      <c r="C2433"/>
      <c r="D2433"/>
      <c r="E2433"/>
      <c r="F2433"/>
      <c r="G2433"/>
      <c r="H2433"/>
      <c r="I2433"/>
      <c r="J2433"/>
      <c r="K2433"/>
      <c r="L2433"/>
    </row>
    <row r="2434" spans="1:12" ht="13.2" customHeight="1" x14ac:dyDescent="0.25">
      <c r="A2434"/>
      <c r="B2434"/>
      <c r="C2434"/>
      <c r="D2434"/>
      <c r="E2434"/>
      <c r="F2434"/>
      <c r="G2434"/>
      <c r="H2434"/>
      <c r="I2434"/>
      <c r="J2434"/>
      <c r="K2434"/>
      <c r="L2434"/>
    </row>
    <row r="2435" spans="1:12" ht="13.2" customHeight="1" x14ac:dyDescent="0.25">
      <c r="A2435"/>
      <c r="B2435"/>
      <c r="C2435"/>
      <c r="D2435"/>
      <c r="E2435"/>
      <c r="F2435"/>
      <c r="G2435"/>
      <c r="H2435"/>
      <c r="I2435"/>
      <c r="J2435"/>
      <c r="K2435"/>
      <c r="L2435"/>
    </row>
    <row r="2436" spans="1:12" ht="13.2" customHeight="1" x14ac:dyDescent="0.25">
      <c r="A2436"/>
      <c r="B2436"/>
      <c r="C2436"/>
      <c r="D2436"/>
      <c r="E2436"/>
      <c r="F2436"/>
      <c r="G2436"/>
      <c r="H2436"/>
      <c r="I2436"/>
      <c r="J2436"/>
      <c r="K2436"/>
      <c r="L2436"/>
    </row>
    <row r="2437" spans="1:12" ht="13.2" customHeight="1" x14ac:dyDescent="0.25">
      <c r="A2437"/>
      <c r="B2437"/>
      <c r="C2437"/>
      <c r="D2437"/>
      <c r="E2437"/>
      <c r="F2437"/>
      <c r="G2437"/>
      <c r="H2437"/>
      <c r="I2437"/>
      <c r="J2437"/>
      <c r="K2437"/>
      <c r="L2437"/>
    </row>
    <row r="2438" spans="1:12" ht="13.2" customHeight="1" x14ac:dyDescent="0.25">
      <c r="A2438"/>
      <c r="B2438"/>
      <c r="C2438"/>
      <c r="D2438"/>
      <c r="E2438"/>
      <c r="F2438"/>
      <c r="G2438"/>
      <c r="H2438"/>
      <c r="I2438"/>
      <c r="J2438"/>
      <c r="K2438"/>
      <c r="L2438"/>
    </row>
    <row r="2439" spans="1:12" ht="13.2" customHeight="1" x14ac:dyDescent="0.25">
      <c r="A2439"/>
      <c r="B2439"/>
      <c r="C2439"/>
      <c r="D2439"/>
      <c r="E2439"/>
      <c r="F2439"/>
      <c r="G2439"/>
      <c r="H2439"/>
      <c r="I2439"/>
      <c r="J2439"/>
      <c r="K2439"/>
      <c r="L2439"/>
    </row>
    <row r="2440" spans="1:12" ht="13.2" customHeight="1" x14ac:dyDescent="0.25">
      <c r="A2440"/>
      <c r="B2440"/>
      <c r="C2440"/>
      <c r="D2440"/>
      <c r="E2440"/>
      <c r="F2440"/>
      <c r="G2440"/>
      <c r="H2440"/>
      <c r="I2440"/>
      <c r="J2440"/>
      <c r="K2440"/>
      <c r="L2440"/>
    </row>
    <row r="2441" spans="1:12" ht="13.2" customHeight="1" x14ac:dyDescent="0.25">
      <c r="A2441"/>
      <c r="B2441"/>
      <c r="C2441"/>
      <c r="D2441"/>
      <c r="E2441"/>
      <c r="F2441"/>
      <c r="G2441"/>
      <c r="H2441"/>
      <c r="I2441"/>
      <c r="J2441"/>
      <c r="K2441"/>
      <c r="L2441"/>
    </row>
    <row r="2442" spans="1:12" ht="13.2" customHeight="1" x14ac:dyDescent="0.25">
      <c r="A2442"/>
      <c r="B2442"/>
      <c r="C2442"/>
      <c r="D2442"/>
      <c r="E2442"/>
      <c r="F2442"/>
      <c r="G2442"/>
      <c r="H2442"/>
      <c r="I2442"/>
      <c r="J2442"/>
      <c r="K2442"/>
      <c r="L2442"/>
    </row>
    <row r="2443" spans="1:12" ht="13.2" customHeight="1" x14ac:dyDescent="0.25">
      <c r="A2443"/>
      <c r="B2443"/>
      <c r="C2443"/>
      <c r="D2443"/>
      <c r="E2443"/>
      <c r="F2443"/>
      <c r="G2443"/>
      <c r="H2443"/>
      <c r="I2443"/>
      <c r="J2443"/>
      <c r="K2443"/>
      <c r="L2443"/>
    </row>
    <row r="2444" spans="1:12" ht="13.2" customHeight="1" x14ac:dyDescent="0.25">
      <c r="A2444"/>
      <c r="B2444"/>
      <c r="C2444"/>
      <c r="D2444"/>
      <c r="E2444"/>
      <c r="F2444"/>
      <c r="G2444"/>
      <c r="H2444"/>
      <c r="I2444"/>
      <c r="J2444"/>
      <c r="K2444"/>
      <c r="L2444"/>
    </row>
    <row r="2445" spans="1:12" ht="13.2" customHeight="1" x14ac:dyDescent="0.25">
      <c r="A2445"/>
      <c r="B2445"/>
      <c r="C2445"/>
      <c r="D2445"/>
      <c r="E2445"/>
      <c r="F2445"/>
      <c r="G2445"/>
      <c r="H2445"/>
      <c r="I2445"/>
      <c r="J2445"/>
      <c r="K2445"/>
      <c r="L2445"/>
    </row>
    <row r="2446" spans="1:12" ht="13.2" customHeight="1" x14ac:dyDescent="0.25">
      <c r="A2446"/>
      <c r="B2446"/>
      <c r="C2446"/>
      <c r="D2446"/>
      <c r="E2446"/>
      <c r="F2446"/>
      <c r="G2446"/>
      <c r="H2446"/>
      <c r="I2446"/>
      <c r="J2446"/>
      <c r="K2446"/>
      <c r="L2446"/>
    </row>
    <row r="2447" spans="1:12" ht="13.2" customHeight="1" x14ac:dyDescent="0.25">
      <c r="A2447"/>
      <c r="B2447"/>
      <c r="C2447"/>
      <c r="D2447"/>
      <c r="E2447"/>
      <c r="F2447"/>
      <c r="G2447"/>
      <c r="H2447"/>
      <c r="I2447"/>
      <c r="J2447"/>
      <c r="K2447"/>
      <c r="L2447"/>
    </row>
    <row r="2448" spans="1:12" ht="13.2" customHeight="1" x14ac:dyDescent="0.25">
      <c r="A2448"/>
      <c r="B2448"/>
      <c r="C2448"/>
      <c r="D2448"/>
      <c r="E2448"/>
      <c r="F2448"/>
      <c r="G2448"/>
      <c r="H2448"/>
      <c r="I2448"/>
      <c r="J2448"/>
      <c r="K2448"/>
      <c r="L2448"/>
    </row>
    <row r="2449" spans="1:12" ht="13.2" customHeight="1" x14ac:dyDescent="0.25">
      <c r="A2449"/>
      <c r="B2449"/>
      <c r="C2449"/>
      <c r="D2449"/>
      <c r="E2449"/>
      <c r="F2449"/>
      <c r="G2449"/>
      <c r="H2449"/>
      <c r="I2449"/>
      <c r="J2449"/>
      <c r="K2449"/>
      <c r="L2449"/>
    </row>
    <row r="2450" spans="1:12" ht="13.2" customHeight="1" x14ac:dyDescent="0.25">
      <c r="A2450"/>
      <c r="B2450"/>
      <c r="C2450"/>
      <c r="D2450"/>
      <c r="E2450"/>
      <c r="F2450"/>
      <c r="G2450"/>
      <c r="H2450"/>
      <c r="I2450"/>
      <c r="J2450"/>
      <c r="K2450"/>
      <c r="L2450"/>
    </row>
    <row r="2451" spans="1:12" ht="13.2" customHeight="1" x14ac:dyDescent="0.25">
      <c r="A2451"/>
      <c r="B2451"/>
      <c r="C2451"/>
      <c r="D2451"/>
      <c r="E2451"/>
      <c r="F2451"/>
      <c r="G2451"/>
      <c r="H2451"/>
      <c r="I2451"/>
      <c r="J2451"/>
      <c r="K2451"/>
      <c r="L2451"/>
    </row>
    <row r="2452" spans="1:12" ht="13.2" customHeight="1" x14ac:dyDescent="0.25">
      <c r="A2452"/>
      <c r="B2452"/>
      <c r="C2452"/>
      <c r="D2452"/>
      <c r="E2452"/>
      <c r="F2452"/>
      <c r="G2452"/>
      <c r="H2452"/>
      <c r="I2452"/>
      <c r="J2452"/>
      <c r="K2452"/>
      <c r="L2452"/>
    </row>
    <row r="2453" spans="1:12" ht="13.2" customHeight="1" x14ac:dyDescent="0.25">
      <c r="A2453"/>
      <c r="B2453"/>
      <c r="C2453"/>
      <c r="D2453"/>
      <c r="E2453"/>
      <c r="F2453"/>
      <c r="G2453"/>
      <c r="H2453"/>
      <c r="I2453"/>
      <c r="J2453"/>
      <c r="K2453"/>
      <c r="L2453"/>
    </row>
    <row r="2454" spans="1:12" ht="13.2" customHeight="1" x14ac:dyDescent="0.25">
      <c r="A2454"/>
      <c r="B2454"/>
      <c r="C2454"/>
      <c r="D2454"/>
      <c r="E2454"/>
      <c r="F2454"/>
      <c r="G2454"/>
      <c r="H2454"/>
      <c r="I2454"/>
      <c r="J2454"/>
      <c r="K2454"/>
      <c r="L2454"/>
    </row>
    <row r="2455" spans="1:12" ht="13.2" customHeight="1" x14ac:dyDescent="0.25">
      <c r="A2455"/>
      <c r="B2455"/>
      <c r="C2455"/>
      <c r="D2455"/>
      <c r="E2455"/>
      <c r="F2455"/>
      <c r="G2455"/>
      <c r="H2455"/>
      <c r="I2455"/>
      <c r="J2455"/>
      <c r="K2455"/>
      <c r="L2455"/>
    </row>
    <row r="2456" spans="1:12" ht="13.2" customHeight="1" x14ac:dyDescent="0.25">
      <c r="A2456"/>
      <c r="B2456"/>
      <c r="C2456"/>
      <c r="D2456"/>
      <c r="E2456"/>
      <c r="F2456"/>
      <c r="G2456"/>
      <c r="H2456"/>
      <c r="I2456"/>
      <c r="J2456"/>
      <c r="K2456"/>
      <c r="L2456"/>
    </row>
    <row r="2457" spans="1:12" ht="13.2" customHeight="1" x14ac:dyDescent="0.25">
      <c r="A2457"/>
      <c r="B2457"/>
      <c r="C2457"/>
      <c r="D2457"/>
      <c r="E2457"/>
      <c r="F2457"/>
      <c r="G2457"/>
      <c r="H2457"/>
      <c r="I2457"/>
      <c r="J2457"/>
      <c r="K2457"/>
      <c r="L2457"/>
    </row>
    <row r="2458" spans="1:12" ht="13.2" customHeight="1" x14ac:dyDescent="0.25">
      <c r="A2458"/>
      <c r="B2458"/>
      <c r="C2458"/>
      <c r="D2458"/>
      <c r="E2458"/>
      <c r="F2458"/>
      <c r="G2458"/>
      <c r="H2458"/>
      <c r="I2458"/>
      <c r="J2458"/>
      <c r="K2458"/>
      <c r="L2458"/>
    </row>
    <row r="2459" spans="1:12" ht="13.2" customHeight="1" x14ac:dyDescent="0.25">
      <c r="A2459"/>
      <c r="B2459"/>
      <c r="C2459"/>
      <c r="D2459"/>
      <c r="E2459"/>
      <c r="F2459"/>
      <c r="G2459"/>
      <c r="H2459"/>
      <c r="I2459"/>
      <c r="J2459"/>
      <c r="K2459"/>
      <c r="L2459"/>
    </row>
    <row r="2460" spans="1:12" ht="13.2" customHeight="1" x14ac:dyDescent="0.25">
      <c r="A2460"/>
      <c r="B2460"/>
      <c r="C2460"/>
      <c r="D2460"/>
      <c r="E2460"/>
      <c r="F2460"/>
      <c r="G2460"/>
      <c r="H2460"/>
      <c r="I2460"/>
      <c r="J2460"/>
      <c r="K2460"/>
      <c r="L2460"/>
    </row>
    <row r="2461" spans="1:12" ht="13.2" customHeight="1" x14ac:dyDescent="0.25">
      <c r="A2461"/>
      <c r="B2461"/>
      <c r="C2461"/>
      <c r="D2461"/>
      <c r="E2461"/>
      <c r="F2461"/>
      <c r="G2461"/>
      <c r="H2461"/>
      <c r="I2461"/>
      <c r="J2461"/>
      <c r="K2461"/>
      <c r="L2461"/>
    </row>
    <row r="2462" spans="1:12" ht="13.2" customHeight="1" x14ac:dyDescent="0.25">
      <c r="A2462"/>
      <c r="B2462"/>
      <c r="C2462"/>
      <c r="D2462"/>
      <c r="E2462"/>
      <c r="F2462"/>
      <c r="G2462"/>
      <c r="H2462"/>
      <c r="I2462"/>
      <c r="J2462"/>
      <c r="K2462"/>
      <c r="L2462"/>
    </row>
    <row r="2463" spans="1:12" ht="13.2" customHeight="1" x14ac:dyDescent="0.25">
      <c r="A2463"/>
      <c r="B2463"/>
      <c r="C2463"/>
      <c r="D2463"/>
      <c r="E2463"/>
      <c r="F2463"/>
      <c r="G2463"/>
      <c r="H2463"/>
      <c r="I2463"/>
      <c r="J2463"/>
      <c r="K2463"/>
      <c r="L2463"/>
    </row>
    <row r="2464" spans="1:12" ht="13.2" customHeight="1" x14ac:dyDescent="0.25">
      <c r="A2464"/>
      <c r="B2464"/>
      <c r="C2464"/>
      <c r="D2464"/>
      <c r="E2464"/>
      <c r="F2464"/>
      <c r="G2464"/>
      <c r="H2464"/>
      <c r="I2464"/>
      <c r="J2464"/>
      <c r="K2464"/>
      <c r="L2464"/>
    </row>
    <row r="2465" spans="1:12" ht="13.2" customHeight="1" x14ac:dyDescent="0.25">
      <c r="A2465"/>
      <c r="B2465"/>
      <c r="C2465"/>
      <c r="D2465"/>
      <c r="E2465"/>
      <c r="F2465"/>
      <c r="G2465"/>
      <c r="H2465"/>
      <c r="I2465"/>
      <c r="J2465"/>
      <c r="K2465"/>
      <c r="L2465"/>
    </row>
    <row r="2466" spans="1:12" ht="13.2" customHeight="1" x14ac:dyDescent="0.25">
      <c r="A2466"/>
      <c r="B2466"/>
      <c r="C2466"/>
      <c r="D2466"/>
      <c r="E2466"/>
      <c r="F2466"/>
      <c r="G2466"/>
      <c r="H2466"/>
      <c r="I2466"/>
      <c r="J2466"/>
      <c r="K2466"/>
      <c r="L2466"/>
    </row>
    <row r="2467" spans="1:12" ht="13.2" customHeight="1" x14ac:dyDescent="0.25">
      <c r="A2467"/>
      <c r="B2467"/>
      <c r="C2467"/>
      <c r="D2467"/>
      <c r="E2467"/>
      <c r="F2467"/>
      <c r="G2467"/>
      <c r="H2467"/>
      <c r="I2467"/>
      <c r="J2467"/>
      <c r="K2467"/>
      <c r="L2467"/>
    </row>
    <row r="2468" spans="1:12" ht="13.2" customHeight="1" x14ac:dyDescent="0.25">
      <c r="A2468"/>
      <c r="B2468"/>
      <c r="C2468"/>
      <c r="D2468"/>
      <c r="E2468"/>
      <c r="F2468"/>
      <c r="G2468"/>
      <c r="H2468"/>
      <c r="I2468"/>
      <c r="J2468"/>
      <c r="K2468"/>
      <c r="L2468"/>
    </row>
    <row r="2469" spans="1:12" ht="13.2" customHeight="1" x14ac:dyDescent="0.25">
      <c r="A2469"/>
      <c r="B2469"/>
      <c r="C2469"/>
      <c r="D2469"/>
      <c r="E2469"/>
      <c r="F2469"/>
      <c r="G2469"/>
      <c r="H2469"/>
      <c r="I2469"/>
      <c r="J2469"/>
      <c r="K2469"/>
      <c r="L2469"/>
    </row>
    <row r="2470" spans="1:12" ht="13.2" customHeight="1" x14ac:dyDescent="0.25">
      <c r="A2470"/>
      <c r="B2470"/>
      <c r="C2470"/>
      <c r="D2470"/>
      <c r="E2470"/>
      <c r="F2470"/>
      <c r="G2470"/>
      <c r="H2470"/>
      <c r="I2470"/>
      <c r="J2470"/>
      <c r="K2470"/>
      <c r="L2470"/>
    </row>
    <row r="2471" spans="1:12" ht="13.2" customHeight="1" x14ac:dyDescent="0.25">
      <c r="A2471"/>
      <c r="B2471"/>
      <c r="C2471"/>
      <c r="D2471"/>
      <c r="E2471"/>
      <c r="F2471"/>
      <c r="G2471"/>
      <c r="H2471"/>
      <c r="I2471"/>
      <c r="J2471"/>
      <c r="K2471"/>
      <c r="L2471"/>
    </row>
    <row r="2472" spans="1:12" ht="13.2" customHeight="1" x14ac:dyDescent="0.25">
      <c r="A2472"/>
      <c r="B2472"/>
      <c r="C2472"/>
      <c r="D2472"/>
      <c r="E2472"/>
      <c r="F2472"/>
      <c r="G2472"/>
      <c r="H2472"/>
      <c r="I2472"/>
      <c r="J2472"/>
      <c r="K2472"/>
      <c r="L2472"/>
    </row>
    <row r="2473" spans="1:12" ht="13.2" customHeight="1" x14ac:dyDescent="0.25">
      <c r="A2473"/>
      <c r="B2473"/>
      <c r="C2473"/>
      <c r="D2473"/>
      <c r="E2473"/>
      <c r="F2473"/>
      <c r="G2473"/>
      <c r="H2473"/>
      <c r="I2473"/>
      <c r="J2473"/>
      <c r="K2473"/>
      <c r="L2473"/>
    </row>
    <row r="2474" spans="1:12" ht="13.2" customHeight="1" x14ac:dyDescent="0.25">
      <c r="A2474"/>
      <c r="B2474"/>
      <c r="C2474"/>
      <c r="D2474"/>
      <c r="E2474"/>
      <c r="F2474"/>
      <c r="G2474"/>
      <c r="H2474"/>
      <c r="I2474"/>
      <c r="J2474"/>
      <c r="K2474"/>
      <c r="L2474"/>
    </row>
    <row r="2475" spans="1:12" ht="13.2" customHeight="1" x14ac:dyDescent="0.25">
      <c r="A2475"/>
      <c r="B2475"/>
      <c r="C2475"/>
      <c r="D2475"/>
      <c r="E2475"/>
      <c r="F2475"/>
      <c r="G2475"/>
      <c r="H2475"/>
      <c r="I2475"/>
      <c r="J2475"/>
      <c r="K2475"/>
      <c r="L2475"/>
    </row>
    <row r="2476" spans="1:12" ht="13.2" customHeight="1" x14ac:dyDescent="0.25">
      <c r="A2476"/>
      <c r="B2476"/>
      <c r="C2476"/>
      <c r="D2476"/>
      <c r="E2476"/>
      <c r="F2476"/>
      <c r="G2476"/>
      <c r="H2476"/>
      <c r="I2476"/>
      <c r="J2476"/>
      <c r="K2476"/>
      <c r="L2476"/>
    </row>
    <row r="2477" spans="1:12" ht="13.2" customHeight="1" x14ac:dyDescent="0.25">
      <c r="A2477"/>
      <c r="B2477"/>
      <c r="C2477"/>
      <c r="D2477"/>
      <c r="E2477"/>
      <c r="F2477"/>
      <c r="G2477"/>
      <c r="H2477"/>
      <c r="I2477"/>
      <c r="J2477"/>
      <c r="K2477"/>
      <c r="L2477"/>
    </row>
    <row r="2478" spans="1:12" ht="13.2" customHeight="1" x14ac:dyDescent="0.25">
      <c r="A2478"/>
      <c r="B2478"/>
      <c r="C2478"/>
      <c r="D2478"/>
      <c r="E2478"/>
      <c r="F2478"/>
      <c r="G2478"/>
      <c r="H2478"/>
      <c r="I2478"/>
      <c r="J2478"/>
      <c r="K2478"/>
      <c r="L2478"/>
    </row>
    <row r="2479" spans="1:12" ht="13.2" customHeight="1" x14ac:dyDescent="0.25">
      <c r="A2479"/>
      <c r="B2479"/>
      <c r="C2479"/>
      <c r="D2479"/>
      <c r="E2479"/>
      <c r="F2479"/>
      <c r="G2479"/>
      <c r="H2479"/>
      <c r="I2479"/>
      <c r="J2479"/>
      <c r="K2479"/>
      <c r="L2479"/>
    </row>
    <row r="2480" spans="1:12" ht="13.2" customHeight="1" x14ac:dyDescent="0.25">
      <c r="A2480"/>
      <c r="B2480"/>
      <c r="C2480"/>
      <c r="D2480"/>
      <c r="E2480"/>
      <c r="F2480"/>
      <c r="G2480"/>
      <c r="H2480"/>
      <c r="I2480"/>
      <c r="J2480"/>
      <c r="K2480"/>
      <c r="L2480"/>
    </row>
    <row r="2481" spans="1:12" ht="13.2" customHeight="1" x14ac:dyDescent="0.25">
      <c r="A2481"/>
      <c r="B2481"/>
      <c r="C2481"/>
      <c r="D2481"/>
      <c r="E2481"/>
      <c r="F2481"/>
      <c r="G2481"/>
      <c r="H2481"/>
      <c r="I2481"/>
      <c r="J2481"/>
      <c r="K2481"/>
      <c r="L2481"/>
    </row>
    <row r="2482" spans="1:12" ht="13.2" customHeight="1" x14ac:dyDescent="0.25">
      <c r="A2482"/>
      <c r="B2482"/>
      <c r="C2482"/>
      <c r="D2482"/>
      <c r="E2482"/>
      <c r="F2482"/>
      <c r="G2482"/>
      <c r="H2482"/>
      <c r="I2482"/>
      <c r="J2482"/>
      <c r="K2482"/>
      <c r="L2482"/>
    </row>
    <row r="2483" spans="1:12" ht="13.2" customHeight="1" x14ac:dyDescent="0.25">
      <c r="A2483"/>
      <c r="B2483"/>
      <c r="C2483"/>
      <c r="D2483"/>
      <c r="E2483"/>
      <c r="F2483"/>
      <c r="G2483"/>
      <c r="H2483"/>
      <c r="I2483"/>
      <c r="J2483"/>
      <c r="K2483"/>
      <c r="L2483"/>
    </row>
    <row r="2484" spans="1:12" ht="13.2" customHeight="1" x14ac:dyDescent="0.25">
      <c r="A2484"/>
      <c r="B2484"/>
      <c r="C2484"/>
      <c r="D2484"/>
      <c r="E2484"/>
      <c r="F2484"/>
      <c r="G2484"/>
      <c r="H2484"/>
      <c r="I2484"/>
      <c r="J2484"/>
      <c r="K2484"/>
      <c r="L2484"/>
    </row>
    <row r="2485" spans="1:12" ht="13.2" customHeight="1" x14ac:dyDescent="0.25">
      <c r="A2485"/>
      <c r="B2485"/>
      <c r="C2485"/>
      <c r="D2485"/>
      <c r="E2485"/>
      <c r="F2485"/>
      <c r="G2485"/>
      <c r="H2485"/>
      <c r="I2485"/>
      <c r="J2485"/>
      <c r="K2485"/>
      <c r="L2485"/>
    </row>
    <row r="2486" spans="1:12" ht="13.2" customHeight="1" x14ac:dyDescent="0.25">
      <c r="A2486"/>
      <c r="B2486"/>
      <c r="C2486"/>
      <c r="D2486"/>
      <c r="E2486"/>
      <c r="F2486"/>
      <c r="G2486"/>
      <c r="H2486"/>
      <c r="I2486"/>
      <c r="J2486"/>
      <c r="K2486"/>
      <c r="L2486"/>
    </row>
    <row r="2487" spans="1:12" ht="13.2" customHeight="1" x14ac:dyDescent="0.25">
      <c r="A2487"/>
      <c r="B2487"/>
      <c r="C2487"/>
      <c r="D2487"/>
      <c r="E2487"/>
      <c r="F2487"/>
      <c r="G2487"/>
      <c r="H2487"/>
      <c r="I2487"/>
      <c r="J2487"/>
      <c r="K2487"/>
      <c r="L2487"/>
    </row>
    <row r="2488" spans="1:12" ht="13.2" customHeight="1" x14ac:dyDescent="0.25">
      <c r="A2488"/>
      <c r="B2488"/>
      <c r="C2488"/>
      <c r="D2488"/>
      <c r="E2488"/>
      <c r="F2488"/>
      <c r="G2488"/>
      <c r="H2488"/>
      <c r="I2488"/>
      <c r="J2488"/>
      <c r="K2488"/>
      <c r="L2488"/>
    </row>
    <row r="2489" spans="1:12" ht="13.2" customHeight="1" x14ac:dyDescent="0.25">
      <c r="A2489"/>
      <c r="B2489"/>
      <c r="C2489"/>
      <c r="D2489"/>
      <c r="E2489"/>
      <c r="F2489"/>
      <c r="G2489"/>
      <c r="H2489"/>
      <c r="I2489"/>
      <c r="J2489"/>
      <c r="K2489"/>
      <c r="L2489"/>
    </row>
    <row r="2490" spans="1:12" ht="13.2" customHeight="1" x14ac:dyDescent="0.25">
      <c r="A2490"/>
      <c r="B2490"/>
      <c r="C2490"/>
      <c r="D2490"/>
      <c r="E2490"/>
      <c r="F2490"/>
      <c r="G2490"/>
      <c r="H2490"/>
      <c r="I2490"/>
      <c r="J2490"/>
      <c r="K2490"/>
      <c r="L2490"/>
    </row>
    <row r="2491" spans="1:12" ht="13.2" customHeight="1" x14ac:dyDescent="0.25">
      <c r="A2491"/>
      <c r="B2491"/>
      <c r="C2491"/>
      <c r="D2491"/>
      <c r="E2491"/>
      <c r="F2491"/>
      <c r="G2491"/>
      <c r="H2491"/>
      <c r="I2491"/>
      <c r="J2491"/>
      <c r="K2491"/>
      <c r="L2491"/>
    </row>
    <row r="2492" spans="1:12" ht="13.2" customHeight="1" x14ac:dyDescent="0.25">
      <c r="A2492"/>
      <c r="B2492"/>
      <c r="C2492"/>
      <c r="D2492"/>
      <c r="E2492"/>
      <c r="F2492"/>
      <c r="G2492"/>
      <c r="H2492"/>
      <c r="I2492"/>
      <c r="J2492"/>
      <c r="K2492"/>
      <c r="L2492"/>
    </row>
    <row r="2493" spans="1:12" ht="13.2" customHeight="1" x14ac:dyDescent="0.25">
      <c r="A2493"/>
      <c r="B2493"/>
      <c r="C2493"/>
      <c r="D2493"/>
      <c r="E2493"/>
      <c r="F2493"/>
      <c r="G2493"/>
      <c r="H2493"/>
      <c r="I2493"/>
      <c r="J2493"/>
      <c r="K2493"/>
      <c r="L2493"/>
    </row>
    <row r="2494" spans="1:12" ht="13.2" customHeight="1" x14ac:dyDescent="0.25">
      <c r="A2494"/>
      <c r="B2494"/>
      <c r="C2494"/>
      <c r="D2494"/>
      <c r="E2494"/>
      <c r="F2494"/>
      <c r="G2494"/>
      <c r="H2494"/>
      <c r="I2494"/>
      <c r="J2494"/>
      <c r="K2494"/>
      <c r="L2494"/>
    </row>
    <row r="2495" spans="1:12" ht="13.2" customHeight="1" x14ac:dyDescent="0.25">
      <c r="A2495"/>
      <c r="B2495"/>
      <c r="C2495"/>
      <c r="D2495"/>
      <c r="E2495"/>
      <c r="F2495"/>
      <c r="G2495"/>
      <c r="H2495"/>
      <c r="I2495"/>
      <c r="J2495"/>
      <c r="K2495"/>
      <c r="L2495"/>
    </row>
    <row r="2496" spans="1:12" ht="13.2" customHeight="1" x14ac:dyDescent="0.25">
      <c r="A2496"/>
      <c r="B2496"/>
      <c r="C2496"/>
      <c r="D2496"/>
      <c r="E2496"/>
      <c r="F2496"/>
      <c r="G2496"/>
      <c r="H2496"/>
      <c r="I2496"/>
      <c r="J2496"/>
      <c r="K2496"/>
      <c r="L2496"/>
    </row>
    <row r="2497" spans="1:12" ht="13.2" customHeight="1" x14ac:dyDescent="0.25">
      <c r="A2497"/>
      <c r="B2497"/>
      <c r="C2497"/>
      <c r="D2497"/>
      <c r="E2497"/>
      <c r="F2497"/>
      <c r="G2497"/>
      <c r="H2497"/>
      <c r="I2497"/>
      <c r="J2497"/>
      <c r="K2497"/>
      <c r="L2497"/>
    </row>
    <row r="2498" spans="1:12" ht="13.2" customHeight="1" x14ac:dyDescent="0.25">
      <c r="A2498"/>
      <c r="B2498"/>
      <c r="C2498"/>
      <c r="D2498"/>
      <c r="E2498"/>
      <c r="F2498"/>
      <c r="G2498"/>
      <c r="H2498"/>
      <c r="I2498"/>
      <c r="J2498"/>
      <c r="K2498"/>
      <c r="L2498"/>
    </row>
    <row r="2499" spans="1:12" ht="13.2" customHeight="1" x14ac:dyDescent="0.25">
      <c r="A2499"/>
      <c r="B2499"/>
      <c r="C2499"/>
      <c r="D2499"/>
      <c r="E2499"/>
      <c r="F2499"/>
      <c r="G2499"/>
      <c r="H2499"/>
      <c r="I2499"/>
      <c r="J2499"/>
      <c r="K2499"/>
      <c r="L2499"/>
    </row>
    <row r="2500" spans="1:12" ht="13.2" customHeight="1" x14ac:dyDescent="0.25">
      <c r="A2500"/>
      <c r="B2500"/>
      <c r="C2500"/>
      <c r="D2500"/>
      <c r="E2500"/>
      <c r="F2500"/>
      <c r="G2500"/>
      <c r="H2500"/>
      <c r="I2500"/>
      <c r="J2500"/>
      <c r="K2500"/>
      <c r="L2500"/>
    </row>
    <row r="2501" spans="1:12" ht="13.2" customHeight="1" x14ac:dyDescent="0.25">
      <c r="A2501"/>
      <c r="B2501"/>
      <c r="C2501"/>
      <c r="D2501"/>
      <c r="E2501"/>
      <c r="F2501"/>
      <c r="G2501"/>
      <c r="H2501"/>
      <c r="I2501"/>
      <c r="J2501"/>
      <c r="K2501"/>
      <c r="L2501"/>
    </row>
    <row r="2502" spans="1:12" ht="13.2" customHeight="1" x14ac:dyDescent="0.25">
      <c r="A2502"/>
      <c r="B2502"/>
      <c r="C2502"/>
      <c r="D2502"/>
      <c r="E2502"/>
      <c r="F2502"/>
      <c r="G2502"/>
      <c r="H2502"/>
      <c r="I2502"/>
      <c r="J2502"/>
      <c r="K2502"/>
      <c r="L2502"/>
    </row>
    <row r="2503" spans="1:12" ht="13.2" customHeight="1" x14ac:dyDescent="0.25">
      <c r="A2503"/>
      <c r="B2503"/>
      <c r="C2503"/>
      <c r="D2503"/>
      <c r="E2503"/>
      <c r="F2503"/>
      <c r="G2503"/>
      <c r="H2503"/>
      <c r="I2503"/>
      <c r="J2503"/>
      <c r="K2503"/>
      <c r="L2503"/>
    </row>
    <row r="2504" spans="1:12" ht="13.2" customHeight="1" x14ac:dyDescent="0.25">
      <c r="A2504"/>
      <c r="B2504"/>
      <c r="C2504"/>
      <c r="D2504"/>
      <c r="E2504"/>
      <c r="F2504"/>
      <c r="G2504"/>
      <c r="H2504"/>
      <c r="I2504"/>
      <c r="J2504"/>
      <c r="K2504"/>
      <c r="L2504"/>
    </row>
    <row r="2505" spans="1:12" ht="13.2" customHeight="1" x14ac:dyDescent="0.25">
      <c r="A2505"/>
      <c r="B2505"/>
      <c r="C2505"/>
      <c r="D2505"/>
      <c r="E2505"/>
      <c r="F2505"/>
      <c r="G2505"/>
      <c r="H2505"/>
      <c r="I2505"/>
      <c r="J2505"/>
      <c r="K2505"/>
      <c r="L2505"/>
    </row>
    <row r="2506" spans="1:12" ht="13.2" customHeight="1" x14ac:dyDescent="0.25">
      <c r="A2506"/>
      <c r="B2506"/>
      <c r="C2506"/>
      <c r="D2506"/>
      <c r="E2506"/>
      <c r="F2506"/>
      <c r="G2506"/>
      <c r="H2506"/>
      <c r="I2506"/>
      <c r="J2506"/>
      <c r="K2506"/>
      <c r="L2506"/>
    </row>
    <row r="2507" spans="1:12" ht="13.2" customHeight="1" x14ac:dyDescent="0.25">
      <c r="A2507"/>
      <c r="B2507"/>
      <c r="C2507"/>
      <c r="D2507"/>
      <c r="E2507"/>
      <c r="F2507"/>
      <c r="G2507"/>
      <c r="H2507"/>
      <c r="I2507"/>
      <c r="J2507"/>
      <c r="K2507"/>
      <c r="L2507"/>
    </row>
    <row r="2508" spans="1:12" ht="13.2" customHeight="1" x14ac:dyDescent="0.25">
      <c r="A2508"/>
      <c r="B2508"/>
      <c r="C2508"/>
      <c r="D2508"/>
      <c r="E2508"/>
      <c r="F2508"/>
      <c r="G2508"/>
      <c r="H2508"/>
      <c r="I2508"/>
      <c r="J2508"/>
      <c r="K2508"/>
      <c r="L2508"/>
    </row>
    <row r="2509" spans="1:12" ht="13.2" customHeight="1" x14ac:dyDescent="0.25">
      <c r="A2509"/>
      <c r="B2509"/>
      <c r="C2509"/>
      <c r="D2509"/>
      <c r="E2509"/>
      <c r="F2509"/>
      <c r="G2509"/>
      <c r="H2509"/>
      <c r="I2509"/>
      <c r="J2509"/>
      <c r="K2509"/>
      <c r="L2509"/>
    </row>
    <row r="2510" spans="1:12" ht="13.2" customHeight="1" x14ac:dyDescent="0.25">
      <c r="A2510"/>
      <c r="B2510"/>
      <c r="C2510"/>
      <c r="D2510"/>
      <c r="E2510"/>
      <c r="F2510"/>
      <c r="G2510"/>
      <c r="H2510"/>
      <c r="I2510"/>
      <c r="J2510"/>
      <c r="K2510"/>
      <c r="L2510"/>
    </row>
    <row r="2511" spans="1:12" ht="13.2" customHeight="1" x14ac:dyDescent="0.25">
      <c r="A2511"/>
      <c r="B2511"/>
      <c r="C2511"/>
      <c r="D2511"/>
      <c r="E2511"/>
      <c r="F2511"/>
      <c r="G2511"/>
      <c r="H2511"/>
      <c r="I2511"/>
      <c r="J2511"/>
      <c r="K2511"/>
      <c r="L2511"/>
    </row>
    <row r="2512" spans="1:12" ht="13.2" customHeight="1" x14ac:dyDescent="0.25">
      <c r="A2512"/>
      <c r="B2512"/>
      <c r="C2512"/>
      <c r="D2512"/>
      <c r="E2512"/>
      <c r="F2512"/>
      <c r="G2512"/>
      <c r="H2512"/>
      <c r="I2512"/>
      <c r="J2512"/>
      <c r="K2512"/>
      <c r="L2512"/>
    </row>
    <row r="2513" spans="1:12" ht="13.2" customHeight="1" x14ac:dyDescent="0.25">
      <c r="A2513"/>
      <c r="B2513"/>
      <c r="C2513"/>
      <c r="D2513"/>
      <c r="E2513"/>
      <c r="F2513"/>
      <c r="G2513"/>
      <c r="H2513"/>
      <c r="I2513"/>
      <c r="J2513"/>
      <c r="K2513"/>
      <c r="L2513"/>
    </row>
    <row r="2514" spans="1:12" ht="13.2" customHeight="1" x14ac:dyDescent="0.25">
      <c r="A2514"/>
      <c r="B2514"/>
      <c r="C2514"/>
      <c r="D2514"/>
      <c r="E2514"/>
      <c r="F2514"/>
      <c r="G2514"/>
      <c r="H2514"/>
      <c r="I2514"/>
      <c r="J2514"/>
      <c r="K2514"/>
      <c r="L2514"/>
    </row>
    <row r="2515" spans="1:12" ht="13.2" customHeight="1" x14ac:dyDescent="0.25">
      <c r="A2515"/>
      <c r="B2515"/>
      <c r="C2515"/>
      <c r="D2515"/>
      <c r="E2515"/>
      <c r="F2515"/>
      <c r="G2515"/>
      <c r="H2515"/>
      <c r="I2515"/>
      <c r="J2515"/>
      <c r="K2515"/>
      <c r="L2515"/>
    </row>
    <row r="2516" spans="1:12" ht="13.2" customHeight="1" x14ac:dyDescent="0.25">
      <c r="A2516"/>
      <c r="B2516"/>
      <c r="C2516"/>
      <c r="D2516"/>
      <c r="E2516"/>
      <c r="F2516"/>
      <c r="G2516"/>
      <c r="H2516"/>
      <c r="I2516"/>
      <c r="J2516"/>
      <c r="K2516"/>
      <c r="L2516"/>
    </row>
    <row r="2517" spans="1:12" ht="13.2" customHeight="1" x14ac:dyDescent="0.25">
      <c r="A2517"/>
      <c r="B2517"/>
      <c r="C2517"/>
      <c r="D2517"/>
      <c r="E2517"/>
      <c r="F2517"/>
      <c r="G2517"/>
      <c r="H2517"/>
      <c r="I2517"/>
      <c r="J2517"/>
      <c r="K2517"/>
      <c r="L2517"/>
    </row>
    <row r="2518" spans="1:12" ht="13.2" customHeight="1" x14ac:dyDescent="0.25">
      <c r="A2518"/>
      <c r="B2518"/>
      <c r="C2518"/>
      <c r="D2518"/>
      <c r="E2518"/>
      <c r="F2518"/>
      <c r="G2518"/>
      <c r="H2518"/>
      <c r="I2518"/>
      <c r="J2518"/>
      <c r="K2518"/>
      <c r="L2518"/>
    </row>
    <row r="2519" spans="1:12" ht="13.2" customHeight="1" x14ac:dyDescent="0.25">
      <c r="A2519"/>
      <c r="B2519"/>
      <c r="C2519"/>
      <c r="D2519"/>
      <c r="E2519"/>
      <c r="F2519"/>
      <c r="G2519"/>
      <c r="H2519"/>
      <c r="I2519"/>
      <c r="J2519"/>
      <c r="K2519"/>
      <c r="L2519"/>
    </row>
    <row r="2520" spans="1:12" ht="13.2" customHeight="1" x14ac:dyDescent="0.25">
      <c r="A2520"/>
      <c r="B2520"/>
      <c r="C2520"/>
      <c r="D2520"/>
      <c r="E2520"/>
      <c r="F2520"/>
      <c r="G2520"/>
      <c r="H2520"/>
      <c r="I2520"/>
      <c r="J2520"/>
      <c r="K2520"/>
      <c r="L2520"/>
    </row>
    <row r="2521" spans="1:12" ht="13.2" customHeight="1" x14ac:dyDescent="0.25">
      <c r="A2521"/>
      <c r="B2521"/>
      <c r="C2521"/>
      <c r="D2521"/>
      <c r="E2521"/>
      <c r="F2521"/>
      <c r="G2521"/>
      <c r="H2521"/>
      <c r="I2521"/>
      <c r="J2521"/>
      <c r="K2521"/>
      <c r="L2521"/>
    </row>
    <row r="2522" spans="1:12" ht="13.2" customHeight="1" x14ac:dyDescent="0.25">
      <c r="A2522"/>
      <c r="B2522"/>
      <c r="C2522"/>
      <c r="D2522"/>
      <c r="E2522"/>
      <c r="F2522"/>
      <c r="G2522"/>
      <c r="H2522"/>
      <c r="I2522"/>
      <c r="J2522"/>
      <c r="K2522"/>
      <c r="L2522"/>
    </row>
    <row r="2523" spans="1:12" ht="13.2" customHeight="1" x14ac:dyDescent="0.25">
      <c r="A2523"/>
      <c r="B2523"/>
      <c r="C2523"/>
      <c r="D2523"/>
      <c r="E2523"/>
      <c r="F2523"/>
      <c r="G2523"/>
      <c r="H2523"/>
      <c r="I2523"/>
      <c r="J2523"/>
      <c r="K2523"/>
      <c r="L2523"/>
    </row>
    <row r="2524" spans="1:12" ht="13.2" customHeight="1" x14ac:dyDescent="0.25">
      <c r="A2524"/>
      <c r="B2524"/>
      <c r="C2524"/>
      <c r="D2524"/>
      <c r="E2524"/>
      <c r="F2524"/>
      <c r="G2524"/>
      <c r="H2524"/>
      <c r="I2524"/>
      <c r="J2524"/>
      <c r="K2524"/>
      <c r="L2524"/>
    </row>
    <row r="2525" spans="1:12" ht="13.2" customHeight="1" x14ac:dyDescent="0.25">
      <c r="A2525"/>
      <c r="B2525"/>
      <c r="C2525"/>
      <c r="D2525"/>
      <c r="E2525"/>
      <c r="F2525"/>
      <c r="G2525"/>
      <c r="H2525"/>
      <c r="I2525"/>
      <c r="J2525"/>
      <c r="K2525"/>
      <c r="L2525"/>
    </row>
    <row r="2526" spans="1:12" ht="13.2" customHeight="1" x14ac:dyDescent="0.25">
      <c r="A2526"/>
      <c r="B2526"/>
      <c r="C2526"/>
      <c r="D2526"/>
      <c r="E2526"/>
      <c r="F2526"/>
      <c r="G2526"/>
      <c r="H2526"/>
      <c r="I2526"/>
      <c r="J2526"/>
      <c r="K2526"/>
      <c r="L2526"/>
    </row>
    <row r="2527" spans="1:12" ht="13.2" customHeight="1" x14ac:dyDescent="0.25">
      <c r="A2527"/>
      <c r="B2527"/>
      <c r="C2527"/>
      <c r="D2527"/>
      <c r="E2527"/>
      <c r="F2527"/>
      <c r="G2527"/>
      <c r="H2527"/>
      <c r="I2527"/>
      <c r="J2527"/>
      <c r="K2527"/>
      <c r="L2527"/>
    </row>
    <row r="2528" spans="1:12" ht="13.2" customHeight="1" x14ac:dyDescent="0.25">
      <c r="A2528"/>
      <c r="B2528"/>
      <c r="C2528"/>
      <c r="D2528"/>
      <c r="E2528"/>
      <c r="F2528"/>
      <c r="G2528"/>
      <c r="H2528"/>
      <c r="I2528"/>
      <c r="J2528"/>
      <c r="K2528"/>
      <c r="L2528"/>
    </row>
    <row r="2529" spans="1:12" ht="13.2" customHeight="1" x14ac:dyDescent="0.25">
      <c r="A2529"/>
      <c r="B2529"/>
      <c r="C2529"/>
      <c r="D2529"/>
      <c r="E2529"/>
      <c r="F2529"/>
      <c r="G2529"/>
      <c r="H2529"/>
      <c r="I2529"/>
      <c r="J2529"/>
      <c r="K2529"/>
      <c r="L2529"/>
    </row>
    <row r="2530" spans="1:12" ht="13.2" customHeight="1" x14ac:dyDescent="0.25">
      <c r="A2530"/>
      <c r="B2530"/>
      <c r="C2530"/>
      <c r="D2530"/>
      <c r="E2530"/>
      <c r="F2530"/>
      <c r="G2530"/>
      <c r="H2530"/>
      <c r="I2530"/>
      <c r="J2530"/>
      <c r="K2530"/>
      <c r="L2530"/>
    </row>
    <row r="2531" spans="1:12" ht="13.2" customHeight="1" x14ac:dyDescent="0.25">
      <c r="A2531"/>
      <c r="B2531"/>
      <c r="C2531"/>
      <c r="D2531"/>
      <c r="E2531"/>
      <c r="F2531"/>
      <c r="G2531"/>
      <c r="H2531"/>
      <c r="I2531"/>
      <c r="J2531"/>
      <c r="K2531"/>
      <c r="L2531"/>
    </row>
    <row r="2532" spans="1:12" ht="13.2" customHeight="1" x14ac:dyDescent="0.25">
      <c r="A2532"/>
      <c r="B2532"/>
      <c r="C2532"/>
      <c r="D2532"/>
      <c r="E2532"/>
      <c r="F2532"/>
      <c r="G2532"/>
      <c r="H2532"/>
      <c r="I2532"/>
      <c r="J2532"/>
      <c r="K2532"/>
      <c r="L2532"/>
    </row>
    <row r="2533" spans="1:12" ht="13.2" customHeight="1" x14ac:dyDescent="0.25">
      <c r="A2533"/>
      <c r="B2533"/>
      <c r="C2533"/>
      <c r="D2533"/>
      <c r="E2533"/>
      <c r="F2533"/>
      <c r="G2533"/>
      <c r="H2533"/>
      <c r="I2533"/>
      <c r="J2533"/>
      <c r="K2533"/>
      <c r="L2533"/>
    </row>
    <row r="2534" spans="1:12" ht="13.2" customHeight="1" x14ac:dyDescent="0.25">
      <c r="A2534"/>
      <c r="B2534"/>
      <c r="C2534"/>
      <c r="D2534"/>
      <c r="E2534"/>
      <c r="F2534"/>
      <c r="G2534"/>
      <c r="H2534"/>
      <c r="I2534"/>
      <c r="J2534"/>
      <c r="K2534"/>
      <c r="L2534"/>
    </row>
    <row r="2535" spans="1:12" ht="13.2" customHeight="1" x14ac:dyDescent="0.25">
      <c r="A2535"/>
      <c r="B2535"/>
      <c r="C2535"/>
      <c r="D2535"/>
      <c r="E2535"/>
      <c r="F2535"/>
      <c r="G2535"/>
      <c r="H2535"/>
      <c r="I2535"/>
      <c r="J2535"/>
      <c r="K2535"/>
      <c r="L2535"/>
    </row>
    <row r="2536" spans="1:12" ht="13.2" customHeight="1" x14ac:dyDescent="0.25">
      <c r="A2536"/>
      <c r="B2536"/>
      <c r="C2536"/>
      <c r="D2536"/>
      <c r="E2536"/>
      <c r="F2536"/>
      <c r="G2536"/>
      <c r="H2536"/>
      <c r="I2536"/>
      <c r="J2536"/>
      <c r="K2536"/>
      <c r="L2536"/>
    </row>
    <row r="2537" spans="1:12" ht="13.2" customHeight="1" x14ac:dyDescent="0.25">
      <c r="A2537"/>
      <c r="B2537"/>
      <c r="C2537"/>
      <c r="D2537"/>
      <c r="E2537"/>
      <c r="F2537"/>
      <c r="G2537"/>
      <c r="H2537"/>
      <c r="I2537"/>
      <c r="J2537"/>
      <c r="K2537"/>
      <c r="L2537"/>
    </row>
    <row r="2538" spans="1:12" ht="13.2" customHeight="1" x14ac:dyDescent="0.25">
      <c r="A2538"/>
      <c r="B2538"/>
      <c r="C2538"/>
      <c r="D2538"/>
      <c r="E2538"/>
      <c r="F2538"/>
      <c r="G2538"/>
      <c r="H2538"/>
      <c r="I2538"/>
      <c r="J2538"/>
      <c r="K2538"/>
      <c r="L2538"/>
    </row>
    <row r="2539" spans="1:12" ht="13.2" customHeight="1" x14ac:dyDescent="0.25">
      <c r="A2539"/>
      <c r="B2539"/>
      <c r="C2539"/>
      <c r="D2539"/>
      <c r="E2539"/>
      <c r="F2539"/>
      <c r="G2539"/>
      <c r="H2539"/>
      <c r="I2539"/>
      <c r="J2539"/>
      <c r="K2539"/>
      <c r="L2539"/>
    </row>
    <row r="2540" spans="1:12" ht="13.2" customHeight="1" x14ac:dyDescent="0.25">
      <c r="A2540"/>
      <c r="B2540"/>
      <c r="C2540"/>
      <c r="D2540"/>
      <c r="E2540"/>
      <c r="F2540"/>
      <c r="G2540"/>
      <c r="H2540"/>
      <c r="I2540"/>
      <c r="J2540"/>
      <c r="K2540"/>
      <c r="L2540"/>
    </row>
    <row r="2541" spans="1:12" ht="13.2" customHeight="1" x14ac:dyDescent="0.25">
      <c r="A2541"/>
      <c r="B2541"/>
      <c r="C2541"/>
      <c r="D2541"/>
      <c r="E2541"/>
      <c r="F2541"/>
      <c r="G2541"/>
      <c r="H2541"/>
      <c r="I2541"/>
      <c r="J2541"/>
      <c r="K2541"/>
      <c r="L2541"/>
    </row>
    <row r="2542" spans="1:12" ht="13.2" customHeight="1" x14ac:dyDescent="0.25">
      <c r="A2542"/>
      <c r="B2542"/>
      <c r="C2542"/>
      <c r="D2542"/>
      <c r="E2542"/>
      <c r="F2542"/>
      <c r="G2542"/>
      <c r="H2542"/>
      <c r="I2542"/>
      <c r="J2542"/>
      <c r="K2542"/>
      <c r="L2542"/>
    </row>
    <row r="2543" spans="1:12" ht="13.2" customHeight="1" x14ac:dyDescent="0.25">
      <c r="A2543"/>
      <c r="B2543"/>
      <c r="C2543"/>
      <c r="D2543"/>
      <c r="E2543"/>
      <c r="F2543"/>
      <c r="G2543"/>
      <c r="H2543"/>
      <c r="I2543"/>
      <c r="J2543"/>
      <c r="K2543"/>
      <c r="L2543"/>
    </row>
    <row r="2544" spans="1:12" ht="13.2" customHeight="1" x14ac:dyDescent="0.25">
      <c r="A2544"/>
      <c r="B2544"/>
      <c r="C2544"/>
      <c r="D2544"/>
      <c r="E2544"/>
      <c r="F2544"/>
      <c r="G2544"/>
      <c r="H2544"/>
      <c r="I2544"/>
      <c r="J2544"/>
      <c r="K2544"/>
      <c r="L2544"/>
    </row>
    <row r="2545" spans="1:12" ht="13.2" customHeight="1" x14ac:dyDescent="0.25">
      <c r="A2545"/>
      <c r="B2545"/>
      <c r="C2545"/>
      <c r="D2545"/>
      <c r="E2545"/>
      <c r="F2545"/>
      <c r="G2545"/>
      <c r="H2545"/>
      <c r="I2545"/>
      <c r="J2545"/>
      <c r="K2545"/>
      <c r="L2545"/>
    </row>
    <row r="2546" spans="1:12" ht="13.2" customHeight="1" x14ac:dyDescent="0.25">
      <c r="A2546"/>
      <c r="B2546"/>
      <c r="C2546"/>
      <c r="D2546"/>
      <c r="E2546"/>
      <c r="F2546"/>
      <c r="G2546"/>
      <c r="H2546"/>
      <c r="I2546"/>
      <c r="J2546"/>
      <c r="K2546"/>
      <c r="L2546"/>
    </row>
    <row r="2547" spans="1:12" ht="13.2" customHeight="1" x14ac:dyDescent="0.25">
      <c r="A2547"/>
      <c r="B2547"/>
      <c r="C2547"/>
      <c r="D2547"/>
      <c r="E2547"/>
      <c r="F2547"/>
      <c r="G2547"/>
      <c r="H2547"/>
      <c r="I2547"/>
      <c r="J2547"/>
      <c r="K2547"/>
      <c r="L2547"/>
    </row>
    <row r="2548" spans="1:12" ht="13.2" customHeight="1" x14ac:dyDescent="0.25">
      <c r="A2548"/>
      <c r="B2548"/>
      <c r="C2548"/>
      <c r="D2548"/>
      <c r="E2548"/>
      <c r="F2548"/>
      <c r="G2548"/>
      <c r="H2548"/>
      <c r="I2548"/>
      <c r="J2548"/>
      <c r="K2548"/>
      <c r="L2548"/>
    </row>
    <row r="2549" spans="1:12" ht="13.2" customHeight="1" x14ac:dyDescent="0.25">
      <c r="A2549"/>
      <c r="B2549"/>
      <c r="C2549"/>
      <c r="D2549"/>
      <c r="E2549"/>
      <c r="F2549"/>
      <c r="G2549"/>
      <c r="H2549"/>
      <c r="I2549"/>
      <c r="J2549"/>
      <c r="K2549"/>
      <c r="L2549"/>
    </row>
    <row r="2550" spans="1:12" ht="13.2" customHeight="1" x14ac:dyDescent="0.25">
      <c r="A2550"/>
      <c r="B2550"/>
      <c r="C2550"/>
      <c r="D2550"/>
      <c r="E2550"/>
      <c r="F2550"/>
      <c r="G2550"/>
      <c r="H2550"/>
      <c r="I2550"/>
      <c r="J2550"/>
      <c r="K2550"/>
      <c r="L2550"/>
    </row>
    <row r="2551" spans="1:12" ht="13.2" customHeight="1" x14ac:dyDescent="0.25">
      <c r="A2551"/>
      <c r="B2551"/>
      <c r="C2551"/>
      <c r="D2551"/>
      <c r="E2551"/>
      <c r="F2551"/>
      <c r="G2551"/>
      <c r="H2551"/>
      <c r="I2551"/>
      <c r="J2551"/>
      <c r="K2551"/>
      <c r="L2551"/>
    </row>
    <row r="2552" spans="1:12" ht="13.2" customHeight="1" x14ac:dyDescent="0.25">
      <c r="A2552"/>
      <c r="B2552"/>
      <c r="C2552"/>
      <c r="D2552"/>
      <c r="E2552"/>
      <c r="F2552"/>
      <c r="G2552"/>
      <c r="H2552"/>
      <c r="I2552"/>
      <c r="J2552"/>
      <c r="K2552"/>
      <c r="L2552"/>
    </row>
    <row r="2553" spans="1:12" ht="13.2" customHeight="1" x14ac:dyDescent="0.25">
      <c r="A2553"/>
      <c r="B2553"/>
      <c r="C2553"/>
      <c r="D2553"/>
      <c r="E2553"/>
      <c r="F2553"/>
      <c r="G2553"/>
      <c r="H2553"/>
      <c r="I2553"/>
      <c r="J2553"/>
      <c r="K2553"/>
      <c r="L2553"/>
    </row>
    <row r="2554" spans="1:12" ht="13.2" customHeight="1" x14ac:dyDescent="0.25">
      <c r="A2554"/>
      <c r="B2554"/>
      <c r="C2554"/>
      <c r="D2554"/>
      <c r="E2554"/>
      <c r="F2554"/>
      <c r="G2554"/>
      <c r="H2554"/>
      <c r="I2554"/>
      <c r="J2554"/>
      <c r="K2554"/>
      <c r="L2554"/>
    </row>
    <row r="2555" spans="1:12" ht="13.2" customHeight="1" x14ac:dyDescent="0.25">
      <c r="A2555"/>
      <c r="B2555"/>
      <c r="C2555"/>
      <c r="D2555"/>
      <c r="E2555"/>
      <c r="F2555"/>
      <c r="G2555"/>
      <c r="H2555"/>
      <c r="I2555"/>
      <c r="J2555"/>
      <c r="K2555"/>
      <c r="L2555"/>
    </row>
    <row r="2556" spans="1:12" ht="13.2" customHeight="1" x14ac:dyDescent="0.25">
      <c r="A2556"/>
      <c r="B2556"/>
      <c r="C2556"/>
      <c r="D2556"/>
      <c r="E2556"/>
      <c r="F2556"/>
      <c r="G2556"/>
      <c r="H2556"/>
      <c r="I2556"/>
      <c r="J2556"/>
      <c r="K2556"/>
      <c r="L2556"/>
    </row>
    <row r="2557" spans="1:12" ht="13.2" customHeight="1" x14ac:dyDescent="0.25">
      <c r="A2557"/>
      <c r="B2557"/>
      <c r="C2557"/>
      <c r="D2557"/>
      <c r="E2557"/>
      <c r="F2557"/>
      <c r="G2557"/>
      <c r="H2557"/>
      <c r="I2557"/>
      <c r="J2557"/>
      <c r="K2557"/>
      <c r="L2557"/>
    </row>
    <row r="2558" spans="1:12" ht="13.2" customHeight="1" x14ac:dyDescent="0.25">
      <c r="A2558"/>
      <c r="B2558"/>
      <c r="C2558"/>
      <c r="D2558"/>
      <c r="E2558"/>
      <c r="F2558"/>
      <c r="G2558"/>
      <c r="H2558"/>
      <c r="I2558"/>
      <c r="J2558"/>
      <c r="K2558"/>
      <c r="L2558"/>
    </row>
    <row r="2559" spans="1:12" ht="13.2" customHeight="1" x14ac:dyDescent="0.25">
      <c r="A2559"/>
      <c r="B2559"/>
      <c r="C2559"/>
      <c r="D2559"/>
      <c r="E2559"/>
      <c r="F2559"/>
      <c r="G2559"/>
      <c r="H2559"/>
      <c r="I2559"/>
      <c r="J2559"/>
      <c r="K2559"/>
      <c r="L2559"/>
    </row>
    <row r="2560" spans="1:12" ht="13.2" customHeight="1" x14ac:dyDescent="0.25">
      <c r="A2560"/>
      <c r="B2560"/>
      <c r="C2560"/>
      <c r="D2560"/>
      <c r="E2560"/>
      <c r="F2560"/>
      <c r="G2560"/>
      <c r="H2560"/>
      <c r="I2560"/>
      <c r="J2560"/>
      <c r="K2560"/>
      <c r="L2560"/>
    </row>
    <row r="2561" spans="1:12" ht="13.2" customHeight="1" x14ac:dyDescent="0.25">
      <c r="A2561"/>
      <c r="B2561"/>
      <c r="C2561"/>
      <c r="D2561"/>
      <c r="E2561"/>
      <c r="F2561"/>
      <c r="G2561"/>
      <c r="H2561"/>
      <c r="I2561"/>
      <c r="J2561"/>
      <c r="K2561"/>
      <c r="L2561"/>
    </row>
    <row r="2562" spans="1:12" ht="13.2" customHeight="1" x14ac:dyDescent="0.25">
      <c r="A2562"/>
      <c r="B2562"/>
      <c r="C2562"/>
      <c r="D2562"/>
      <c r="E2562"/>
      <c r="F2562"/>
      <c r="G2562"/>
      <c r="H2562"/>
      <c r="I2562"/>
      <c r="J2562"/>
      <c r="K2562"/>
      <c r="L2562"/>
    </row>
    <row r="2563" spans="1:12" ht="13.2" customHeight="1" x14ac:dyDescent="0.25">
      <c r="A2563"/>
      <c r="B2563"/>
      <c r="C2563"/>
      <c r="D2563"/>
      <c r="E2563"/>
      <c r="F2563"/>
      <c r="G2563"/>
      <c r="H2563"/>
      <c r="I2563"/>
      <c r="J2563"/>
      <c r="K2563"/>
      <c r="L2563"/>
    </row>
    <row r="2564" spans="1:12" ht="13.2" customHeight="1" x14ac:dyDescent="0.25">
      <c r="A2564"/>
      <c r="B2564"/>
      <c r="C2564"/>
      <c r="D2564"/>
      <c r="E2564"/>
      <c r="F2564"/>
      <c r="G2564"/>
      <c r="H2564"/>
      <c r="I2564"/>
      <c r="J2564"/>
      <c r="K2564"/>
      <c r="L2564"/>
    </row>
    <row r="2565" spans="1:12" ht="13.2" customHeight="1" x14ac:dyDescent="0.25">
      <c r="A2565"/>
      <c r="B2565"/>
      <c r="C2565"/>
      <c r="D2565"/>
      <c r="E2565"/>
      <c r="F2565"/>
      <c r="G2565"/>
      <c r="H2565"/>
      <c r="I2565"/>
      <c r="J2565"/>
      <c r="K2565"/>
      <c r="L2565"/>
    </row>
    <row r="2566" spans="1:12" ht="13.2" customHeight="1" x14ac:dyDescent="0.25">
      <c r="A2566"/>
      <c r="B2566"/>
      <c r="C2566"/>
      <c r="D2566"/>
      <c r="E2566"/>
      <c r="F2566"/>
      <c r="G2566"/>
      <c r="H2566"/>
      <c r="I2566"/>
      <c r="J2566"/>
      <c r="K2566"/>
      <c r="L2566"/>
    </row>
    <row r="2567" spans="1:12" ht="13.2" customHeight="1" x14ac:dyDescent="0.25">
      <c r="A2567"/>
      <c r="B2567"/>
      <c r="C2567"/>
      <c r="D2567"/>
      <c r="E2567"/>
      <c r="F2567"/>
      <c r="G2567"/>
      <c r="H2567"/>
      <c r="I2567"/>
      <c r="J2567"/>
      <c r="K2567"/>
      <c r="L2567"/>
    </row>
    <row r="2568" spans="1:12" ht="13.2" customHeight="1" x14ac:dyDescent="0.25">
      <c r="A2568"/>
      <c r="B2568"/>
      <c r="C2568"/>
      <c r="D2568"/>
      <c r="E2568"/>
      <c r="F2568"/>
      <c r="G2568"/>
      <c r="H2568"/>
      <c r="I2568"/>
      <c r="J2568"/>
      <c r="K2568"/>
      <c r="L2568"/>
    </row>
    <row r="2569" spans="1:12" ht="13.2" customHeight="1" x14ac:dyDescent="0.25">
      <c r="A2569"/>
      <c r="B2569"/>
      <c r="C2569"/>
      <c r="D2569"/>
      <c r="E2569"/>
      <c r="F2569"/>
      <c r="G2569"/>
      <c r="H2569"/>
      <c r="I2569"/>
      <c r="J2569"/>
      <c r="K2569"/>
      <c r="L2569"/>
    </row>
    <row r="2570" spans="1:12" ht="13.2" customHeight="1" x14ac:dyDescent="0.25">
      <c r="A2570"/>
      <c r="B2570"/>
      <c r="C2570"/>
      <c r="D2570"/>
      <c r="E2570"/>
      <c r="F2570"/>
      <c r="G2570"/>
      <c r="H2570"/>
      <c r="I2570"/>
      <c r="J2570"/>
      <c r="K2570"/>
      <c r="L2570"/>
    </row>
    <row r="2571" spans="1:12" ht="13.2" customHeight="1" x14ac:dyDescent="0.25">
      <c r="A2571"/>
      <c r="B2571"/>
      <c r="C2571"/>
      <c r="D2571"/>
      <c r="E2571"/>
      <c r="F2571"/>
      <c r="G2571"/>
      <c r="H2571"/>
      <c r="I2571"/>
      <c r="J2571"/>
      <c r="K2571"/>
      <c r="L2571"/>
    </row>
    <row r="2572" spans="1:12" ht="13.2" customHeight="1" x14ac:dyDescent="0.25">
      <c r="A2572"/>
      <c r="B2572"/>
      <c r="C2572"/>
      <c r="D2572"/>
      <c r="E2572"/>
      <c r="F2572"/>
      <c r="G2572"/>
      <c r="H2572"/>
      <c r="I2572"/>
      <c r="J2572"/>
      <c r="K2572"/>
      <c r="L2572"/>
    </row>
    <row r="2573" spans="1:12" ht="13.2" customHeight="1" x14ac:dyDescent="0.25">
      <c r="A2573"/>
      <c r="B2573"/>
      <c r="C2573"/>
      <c r="D2573"/>
      <c r="E2573"/>
      <c r="F2573"/>
      <c r="G2573"/>
      <c r="H2573"/>
      <c r="I2573"/>
      <c r="J2573"/>
      <c r="K2573"/>
      <c r="L2573"/>
    </row>
    <row r="2574" spans="1:12" ht="13.2" customHeight="1" x14ac:dyDescent="0.25">
      <c r="A2574"/>
      <c r="B2574"/>
      <c r="C2574"/>
      <c r="D2574"/>
      <c r="E2574"/>
      <c r="F2574"/>
      <c r="G2574"/>
      <c r="H2574"/>
      <c r="I2574"/>
      <c r="J2574"/>
      <c r="K2574"/>
      <c r="L2574"/>
    </row>
    <row r="2575" spans="1:12" ht="13.2" customHeight="1" x14ac:dyDescent="0.25">
      <c r="A2575"/>
      <c r="B2575"/>
      <c r="C2575"/>
      <c r="D2575"/>
      <c r="E2575"/>
      <c r="F2575"/>
      <c r="G2575"/>
      <c r="H2575"/>
      <c r="I2575"/>
      <c r="J2575"/>
      <c r="K2575"/>
      <c r="L2575"/>
    </row>
    <row r="2576" spans="1:12" ht="13.2" customHeight="1" x14ac:dyDescent="0.25">
      <c r="A2576"/>
      <c r="B2576"/>
      <c r="C2576"/>
      <c r="D2576"/>
      <c r="E2576"/>
      <c r="F2576"/>
      <c r="G2576"/>
      <c r="H2576"/>
      <c r="I2576"/>
      <c r="J2576"/>
      <c r="K2576"/>
      <c r="L2576"/>
    </row>
    <row r="2577" spans="1:12" ht="13.2" customHeight="1" x14ac:dyDescent="0.25">
      <c r="A2577"/>
      <c r="B2577"/>
      <c r="C2577"/>
      <c r="D2577"/>
      <c r="E2577"/>
      <c r="F2577"/>
      <c r="G2577"/>
      <c r="H2577"/>
      <c r="I2577"/>
      <c r="J2577"/>
      <c r="K2577"/>
      <c r="L2577"/>
    </row>
    <row r="2578" spans="1:12" ht="13.2" customHeight="1" x14ac:dyDescent="0.25">
      <c r="A2578"/>
      <c r="B2578"/>
      <c r="C2578"/>
      <c r="D2578"/>
      <c r="E2578"/>
      <c r="F2578"/>
      <c r="G2578"/>
      <c r="H2578"/>
      <c r="I2578"/>
      <c r="J2578"/>
      <c r="K2578"/>
      <c r="L2578"/>
    </row>
    <row r="2579" spans="1:12" ht="13.2" customHeight="1" x14ac:dyDescent="0.25">
      <c r="A2579"/>
      <c r="B2579"/>
      <c r="C2579"/>
      <c r="D2579"/>
      <c r="E2579"/>
      <c r="F2579"/>
      <c r="G2579"/>
      <c r="H2579"/>
      <c r="I2579"/>
      <c r="J2579"/>
      <c r="K2579"/>
      <c r="L2579"/>
    </row>
    <row r="2580" spans="1:12" ht="13.2" customHeight="1" x14ac:dyDescent="0.25">
      <c r="A2580"/>
      <c r="B2580"/>
      <c r="C2580"/>
      <c r="D2580"/>
      <c r="E2580"/>
      <c r="F2580"/>
      <c r="G2580"/>
      <c r="H2580"/>
      <c r="I2580"/>
      <c r="J2580"/>
      <c r="K2580"/>
      <c r="L2580"/>
    </row>
    <row r="2581" spans="1:12" ht="13.2" customHeight="1" x14ac:dyDescent="0.25">
      <c r="A2581"/>
      <c r="B2581"/>
      <c r="C2581"/>
      <c r="D2581"/>
      <c r="E2581"/>
      <c r="F2581"/>
      <c r="G2581"/>
      <c r="H2581"/>
      <c r="I2581"/>
      <c r="J2581"/>
      <c r="K2581"/>
      <c r="L2581"/>
    </row>
    <row r="2582" spans="1:12" ht="13.2" customHeight="1" x14ac:dyDescent="0.25">
      <c r="A2582"/>
      <c r="B2582"/>
      <c r="C2582"/>
      <c r="D2582"/>
      <c r="E2582"/>
      <c r="F2582"/>
      <c r="G2582"/>
      <c r="H2582"/>
      <c r="I2582"/>
      <c r="J2582"/>
      <c r="K2582"/>
      <c r="L2582"/>
    </row>
    <row r="2583" spans="1:12" ht="13.2" customHeight="1" x14ac:dyDescent="0.25">
      <c r="A2583"/>
      <c r="B2583"/>
      <c r="C2583"/>
      <c r="D2583"/>
      <c r="E2583"/>
      <c r="F2583"/>
      <c r="G2583"/>
      <c r="H2583"/>
      <c r="I2583"/>
      <c r="J2583"/>
      <c r="K2583"/>
      <c r="L2583"/>
    </row>
    <row r="2584" spans="1:12" ht="13.2" customHeight="1" x14ac:dyDescent="0.25">
      <c r="A2584"/>
      <c r="B2584"/>
      <c r="C2584"/>
      <c r="D2584"/>
      <c r="E2584"/>
      <c r="F2584"/>
      <c r="G2584"/>
      <c r="H2584"/>
      <c r="I2584"/>
      <c r="J2584"/>
      <c r="K2584"/>
      <c r="L2584"/>
    </row>
    <row r="2585" spans="1:12" ht="13.2" customHeight="1" x14ac:dyDescent="0.25">
      <c r="A2585"/>
      <c r="B2585"/>
      <c r="C2585"/>
      <c r="D2585"/>
      <c r="E2585"/>
      <c r="F2585"/>
      <c r="G2585"/>
      <c r="H2585"/>
      <c r="I2585"/>
      <c r="J2585"/>
      <c r="K2585"/>
      <c r="L2585"/>
    </row>
    <row r="2586" spans="1:12" ht="13.2" customHeight="1" x14ac:dyDescent="0.25">
      <c r="A2586"/>
      <c r="B2586"/>
      <c r="C2586"/>
      <c r="D2586"/>
      <c r="E2586"/>
      <c r="F2586"/>
      <c r="G2586"/>
      <c r="H2586"/>
      <c r="I2586"/>
      <c r="J2586"/>
      <c r="K2586"/>
      <c r="L2586"/>
    </row>
    <row r="2587" spans="1:12" ht="13.2" customHeight="1" x14ac:dyDescent="0.25">
      <c r="A2587"/>
      <c r="B2587"/>
      <c r="C2587"/>
      <c r="D2587"/>
      <c r="E2587"/>
      <c r="F2587"/>
      <c r="G2587"/>
      <c r="H2587"/>
      <c r="I2587"/>
      <c r="J2587"/>
      <c r="K2587"/>
      <c r="L2587"/>
    </row>
    <row r="2588" spans="1:12" ht="13.2" customHeight="1" x14ac:dyDescent="0.25">
      <c r="A2588"/>
      <c r="B2588"/>
      <c r="C2588"/>
      <c r="D2588"/>
      <c r="E2588"/>
      <c r="F2588"/>
      <c r="G2588"/>
      <c r="H2588"/>
      <c r="I2588"/>
      <c r="J2588"/>
      <c r="K2588"/>
      <c r="L2588"/>
    </row>
    <row r="2589" spans="1:12" ht="13.2" customHeight="1" x14ac:dyDescent="0.25">
      <c r="A2589"/>
      <c r="B2589"/>
      <c r="C2589"/>
      <c r="D2589"/>
      <c r="E2589"/>
      <c r="F2589"/>
      <c r="G2589"/>
      <c r="H2589"/>
      <c r="I2589"/>
      <c r="J2589"/>
      <c r="K2589"/>
      <c r="L2589"/>
    </row>
    <row r="2590" spans="1:12" ht="13.2" customHeight="1" x14ac:dyDescent="0.25">
      <c r="A2590"/>
      <c r="B2590"/>
      <c r="C2590"/>
      <c r="D2590"/>
      <c r="E2590"/>
      <c r="F2590"/>
      <c r="G2590"/>
      <c r="H2590"/>
      <c r="I2590"/>
      <c r="J2590"/>
      <c r="K2590"/>
      <c r="L2590"/>
    </row>
    <row r="2591" spans="1:12" ht="13.2" customHeight="1" x14ac:dyDescent="0.25">
      <c r="A2591"/>
      <c r="B2591"/>
      <c r="C2591"/>
      <c r="D2591"/>
      <c r="E2591"/>
      <c r="F2591"/>
      <c r="G2591"/>
      <c r="H2591"/>
      <c r="I2591"/>
      <c r="J2591"/>
      <c r="K2591"/>
      <c r="L2591"/>
    </row>
    <row r="2592" spans="1:12" ht="13.2" customHeight="1" x14ac:dyDescent="0.25">
      <c r="A2592"/>
      <c r="B2592"/>
      <c r="C2592"/>
      <c r="D2592"/>
      <c r="E2592"/>
      <c r="F2592"/>
      <c r="G2592"/>
      <c r="H2592"/>
      <c r="I2592"/>
      <c r="J2592"/>
      <c r="K2592"/>
      <c r="L2592"/>
    </row>
    <row r="2593" spans="1:12" ht="13.2" customHeight="1" x14ac:dyDescent="0.25">
      <c r="A2593"/>
      <c r="B2593"/>
      <c r="C2593"/>
      <c r="D2593"/>
      <c r="E2593"/>
      <c r="F2593"/>
      <c r="G2593"/>
      <c r="H2593"/>
      <c r="I2593"/>
      <c r="J2593"/>
      <c r="K2593"/>
      <c r="L2593"/>
    </row>
    <row r="2594" spans="1:12" ht="13.2" customHeight="1" x14ac:dyDescent="0.25">
      <c r="A2594"/>
      <c r="B2594"/>
      <c r="C2594"/>
      <c r="D2594"/>
      <c r="E2594"/>
      <c r="F2594"/>
      <c r="G2594"/>
      <c r="H2594"/>
      <c r="I2594"/>
      <c r="J2594"/>
      <c r="K2594"/>
      <c r="L2594"/>
    </row>
    <row r="2595" spans="1:12" ht="13.2" customHeight="1" x14ac:dyDescent="0.25">
      <c r="A2595"/>
      <c r="B2595"/>
      <c r="C2595"/>
      <c r="D2595"/>
      <c r="E2595"/>
      <c r="F2595"/>
      <c r="G2595"/>
      <c r="H2595"/>
      <c r="I2595"/>
      <c r="J2595"/>
      <c r="K2595"/>
      <c r="L2595"/>
    </row>
    <row r="2596" spans="1:12" ht="13.2" customHeight="1" x14ac:dyDescent="0.25">
      <c r="A2596"/>
      <c r="B2596"/>
      <c r="C2596"/>
      <c r="D2596"/>
      <c r="E2596"/>
      <c r="F2596"/>
      <c r="G2596"/>
      <c r="H2596"/>
      <c r="I2596"/>
      <c r="J2596"/>
      <c r="K2596"/>
      <c r="L2596"/>
    </row>
    <row r="2597" spans="1:12" ht="13.2" customHeight="1" x14ac:dyDescent="0.25">
      <c r="A2597"/>
      <c r="B2597"/>
      <c r="C2597"/>
      <c r="D2597"/>
      <c r="E2597"/>
      <c r="F2597"/>
      <c r="G2597"/>
      <c r="H2597"/>
      <c r="I2597"/>
      <c r="J2597"/>
      <c r="K2597"/>
      <c r="L2597"/>
    </row>
    <row r="2598" spans="1:12" ht="13.2" customHeight="1" x14ac:dyDescent="0.25">
      <c r="A2598"/>
      <c r="B2598"/>
      <c r="C2598"/>
      <c r="D2598"/>
      <c r="E2598"/>
      <c r="F2598"/>
      <c r="G2598"/>
      <c r="H2598"/>
      <c r="I2598"/>
      <c r="J2598"/>
      <c r="K2598"/>
      <c r="L2598"/>
    </row>
    <row r="2599" spans="1:12" ht="13.2" customHeight="1" x14ac:dyDescent="0.25">
      <c r="A2599"/>
      <c r="B2599"/>
      <c r="C2599"/>
      <c r="D2599"/>
      <c r="E2599"/>
      <c r="F2599"/>
      <c r="G2599"/>
      <c r="H2599"/>
      <c r="I2599"/>
      <c r="J2599"/>
      <c r="K2599"/>
      <c r="L2599"/>
    </row>
    <row r="2600" spans="1:12" ht="13.2" customHeight="1" x14ac:dyDescent="0.25">
      <c r="A2600"/>
      <c r="B2600"/>
      <c r="C2600"/>
      <c r="D2600"/>
      <c r="E2600"/>
      <c r="F2600"/>
      <c r="G2600"/>
      <c r="H2600"/>
      <c r="I2600"/>
      <c r="J2600"/>
      <c r="K2600"/>
      <c r="L2600"/>
    </row>
    <row r="2601" spans="1:12" ht="13.2" customHeight="1" x14ac:dyDescent="0.25">
      <c r="A2601"/>
      <c r="B2601"/>
      <c r="C2601"/>
      <c r="D2601"/>
      <c r="E2601"/>
      <c r="F2601"/>
      <c r="G2601"/>
      <c r="H2601"/>
      <c r="I2601"/>
      <c r="J2601"/>
      <c r="K2601"/>
      <c r="L2601"/>
    </row>
    <row r="2602" spans="1:12" ht="13.2" customHeight="1" x14ac:dyDescent="0.25">
      <c r="A2602"/>
      <c r="B2602"/>
      <c r="C2602"/>
      <c r="D2602"/>
      <c r="E2602"/>
      <c r="F2602"/>
      <c r="G2602"/>
      <c r="H2602"/>
      <c r="I2602"/>
      <c r="J2602"/>
      <c r="K2602"/>
      <c r="L2602"/>
    </row>
    <row r="2603" spans="1:12" ht="13.2" customHeight="1" x14ac:dyDescent="0.25">
      <c r="A2603"/>
      <c r="B2603"/>
      <c r="C2603"/>
      <c r="D2603"/>
      <c r="E2603"/>
      <c r="F2603"/>
      <c r="G2603"/>
      <c r="H2603"/>
      <c r="I2603"/>
      <c r="J2603"/>
      <c r="K2603"/>
      <c r="L2603"/>
    </row>
    <row r="2604" spans="1:12" ht="13.2" customHeight="1" x14ac:dyDescent="0.25">
      <c r="A2604"/>
      <c r="B2604"/>
      <c r="C2604"/>
      <c r="D2604"/>
      <c r="E2604"/>
      <c r="F2604"/>
      <c r="G2604"/>
      <c r="H2604"/>
      <c r="I2604"/>
      <c r="J2604"/>
      <c r="K2604"/>
      <c r="L2604"/>
    </row>
    <row r="2605" spans="1:12" ht="13.2" customHeight="1" x14ac:dyDescent="0.25">
      <c r="A2605"/>
      <c r="B2605"/>
      <c r="C2605"/>
      <c r="D2605"/>
      <c r="E2605"/>
      <c r="F2605"/>
      <c r="G2605"/>
      <c r="H2605"/>
      <c r="I2605"/>
      <c r="J2605"/>
      <c r="K2605"/>
      <c r="L2605"/>
    </row>
    <row r="2606" spans="1:12" ht="13.2" customHeight="1" x14ac:dyDescent="0.25">
      <c r="A2606"/>
      <c r="B2606"/>
      <c r="C2606"/>
      <c r="D2606"/>
      <c r="E2606"/>
      <c r="F2606"/>
      <c r="G2606"/>
      <c r="H2606"/>
      <c r="I2606"/>
      <c r="J2606"/>
      <c r="K2606"/>
      <c r="L2606"/>
    </row>
    <row r="2607" spans="1:12" ht="13.2" customHeight="1" x14ac:dyDescent="0.25">
      <c r="A2607"/>
      <c r="B2607"/>
      <c r="C2607"/>
      <c r="D2607"/>
      <c r="E2607"/>
      <c r="F2607"/>
      <c r="G2607"/>
      <c r="H2607"/>
      <c r="I2607"/>
      <c r="J2607"/>
      <c r="K2607"/>
      <c r="L2607"/>
    </row>
    <row r="2608" spans="1:12" ht="13.2" customHeight="1" x14ac:dyDescent="0.25">
      <c r="A2608"/>
      <c r="B2608"/>
      <c r="C2608"/>
      <c r="D2608"/>
      <c r="E2608"/>
      <c r="F2608"/>
      <c r="G2608"/>
      <c r="H2608"/>
      <c r="I2608"/>
      <c r="J2608"/>
      <c r="K2608"/>
      <c r="L2608"/>
    </row>
    <row r="2609" spans="1:12" ht="13.2" customHeight="1" x14ac:dyDescent="0.25">
      <c r="A2609"/>
      <c r="B2609"/>
      <c r="C2609"/>
      <c r="D2609"/>
      <c r="E2609"/>
      <c r="F2609"/>
      <c r="G2609"/>
      <c r="H2609"/>
      <c r="I2609"/>
      <c r="J2609"/>
      <c r="K2609"/>
      <c r="L2609"/>
    </row>
    <row r="2610" spans="1:12" ht="13.2" customHeight="1" x14ac:dyDescent="0.25">
      <c r="A2610"/>
      <c r="B2610"/>
      <c r="C2610"/>
      <c r="D2610"/>
      <c r="E2610"/>
      <c r="F2610"/>
      <c r="G2610"/>
      <c r="H2610"/>
      <c r="I2610"/>
      <c r="J2610"/>
      <c r="K2610"/>
      <c r="L2610"/>
    </row>
    <row r="2611" spans="1:12" ht="13.2" customHeight="1" x14ac:dyDescent="0.25">
      <c r="A2611"/>
      <c r="B2611"/>
      <c r="C2611"/>
      <c r="D2611"/>
      <c r="E2611"/>
      <c r="F2611"/>
      <c r="G2611"/>
      <c r="H2611"/>
      <c r="I2611"/>
      <c r="J2611"/>
      <c r="K2611"/>
      <c r="L2611"/>
    </row>
    <row r="2612" spans="1:12" ht="13.2" customHeight="1" x14ac:dyDescent="0.25">
      <c r="A2612"/>
      <c r="B2612"/>
      <c r="C2612"/>
      <c r="D2612"/>
      <c r="E2612"/>
      <c r="F2612"/>
      <c r="G2612"/>
      <c r="H2612"/>
      <c r="I2612"/>
      <c r="J2612"/>
      <c r="K2612"/>
      <c r="L2612"/>
    </row>
    <row r="2613" spans="1:12" ht="13.2" customHeight="1" x14ac:dyDescent="0.25">
      <c r="A2613"/>
      <c r="B2613"/>
      <c r="C2613"/>
      <c r="D2613"/>
      <c r="E2613"/>
      <c r="F2613"/>
      <c r="G2613"/>
      <c r="H2613"/>
      <c r="I2613"/>
      <c r="J2613"/>
      <c r="K2613"/>
      <c r="L2613"/>
    </row>
    <row r="2614" spans="1:12" ht="13.2" customHeight="1" x14ac:dyDescent="0.25">
      <c r="A2614"/>
      <c r="B2614"/>
      <c r="C2614"/>
      <c r="D2614"/>
      <c r="E2614"/>
      <c r="F2614"/>
      <c r="G2614"/>
      <c r="H2614"/>
      <c r="I2614"/>
      <c r="J2614"/>
      <c r="K2614"/>
      <c r="L2614"/>
    </row>
    <row r="2615" spans="1:12" ht="13.2" customHeight="1" x14ac:dyDescent="0.25">
      <c r="A2615"/>
      <c r="B2615"/>
      <c r="C2615"/>
      <c r="D2615"/>
      <c r="E2615"/>
      <c r="F2615"/>
      <c r="G2615"/>
      <c r="H2615"/>
      <c r="I2615"/>
      <c r="J2615"/>
      <c r="K2615"/>
      <c r="L2615"/>
    </row>
    <row r="2616" spans="1:12" ht="13.2" customHeight="1" x14ac:dyDescent="0.25">
      <c r="A2616"/>
      <c r="B2616"/>
      <c r="C2616"/>
      <c r="D2616"/>
      <c r="E2616"/>
      <c r="F2616"/>
      <c r="G2616"/>
      <c r="H2616"/>
      <c r="I2616"/>
      <c r="J2616"/>
      <c r="K2616"/>
      <c r="L2616"/>
    </row>
    <row r="2617" spans="1:12" ht="13.2" customHeight="1" x14ac:dyDescent="0.25">
      <c r="A2617"/>
      <c r="B2617"/>
      <c r="C2617"/>
      <c r="D2617"/>
      <c r="E2617"/>
      <c r="F2617"/>
      <c r="G2617"/>
      <c r="H2617"/>
      <c r="I2617"/>
      <c r="J2617"/>
      <c r="K2617"/>
      <c r="L2617"/>
    </row>
    <row r="2618" spans="1:12" ht="13.2" customHeight="1" x14ac:dyDescent="0.25">
      <c r="A2618"/>
      <c r="B2618"/>
      <c r="C2618"/>
      <c r="D2618"/>
      <c r="E2618"/>
      <c r="F2618"/>
      <c r="G2618"/>
      <c r="H2618"/>
      <c r="I2618"/>
      <c r="J2618"/>
      <c r="K2618"/>
      <c r="L2618"/>
    </row>
    <row r="2619" spans="1:12" ht="13.2" customHeight="1" x14ac:dyDescent="0.25">
      <c r="A2619"/>
      <c r="B2619"/>
      <c r="C2619"/>
      <c r="D2619"/>
      <c r="E2619"/>
      <c r="F2619"/>
      <c r="G2619"/>
      <c r="H2619"/>
      <c r="I2619"/>
      <c r="J2619"/>
      <c r="K2619"/>
      <c r="L2619"/>
    </row>
    <row r="2620" spans="1:12" ht="13.2" customHeight="1" x14ac:dyDescent="0.25">
      <c r="A2620"/>
      <c r="B2620"/>
      <c r="C2620"/>
      <c r="D2620"/>
      <c r="E2620"/>
      <c r="F2620"/>
      <c r="G2620"/>
      <c r="H2620"/>
      <c r="I2620"/>
      <c r="J2620"/>
      <c r="K2620"/>
      <c r="L2620"/>
    </row>
    <row r="2621" spans="1:12" ht="13.2" customHeight="1" x14ac:dyDescent="0.25">
      <c r="A2621"/>
      <c r="B2621"/>
      <c r="C2621"/>
      <c r="D2621"/>
      <c r="E2621"/>
      <c r="F2621"/>
      <c r="G2621"/>
      <c r="H2621"/>
      <c r="I2621"/>
      <c r="J2621"/>
      <c r="K2621"/>
      <c r="L2621"/>
    </row>
    <row r="2622" spans="1:12" ht="13.2" customHeight="1" x14ac:dyDescent="0.25">
      <c r="A2622"/>
      <c r="B2622"/>
      <c r="C2622"/>
      <c r="D2622"/>
      <c r="E2622"/>
      <c r="F2622"/>
      <c r="G2622"/>
      <c r="H2622"/>
      <c r="I2622"/>
      <c r="J2622"/>
      <c r="K2622"/>
      <c r="L2622"/>
    </row>
    <row r="2623" spans="1:12" ht="13.2" customHeight="1" x14ac:dyDescent="0.25">
      <c r="A2623"/>
      <c r="B2623"/>
      <c r="C2623"/>
      <c r="D2623"/>
      <c r="E2623"/>
      <c r="F2623"/>
      <c r="G2623"/>
      <c r="H2623"/>
      <c r="I2623"/>
      <c r="J2623"/>
      <c r="K2623"/>
      <c r="L2623"/>
    </row>
    <row r="2624" spans="1:12" ht="13.2" customHeight="1" x14ac:dyDescent="0.25">
      <c r="A2624"/>
      <c r="B2624"/>
      <c r="C2624"/>
      <c r="D2624"/>
      <c r="E2624"/>
      <c r="F2624"/>
      <c r="G2624"/>
      <c r="H2624"/>
      <c r="I2624"/>
      <c r="J2624"/>
      <c r="K2624"/>
      <c r="L2624"/>
    </row>
    <row r="2625" spans="1:12" ht="13.2" customHeight="1" x14ac:dyDescent="0.25">
      <c r="A2625"/>
      <c r="B2625"/>
      <c r="C2625"/>
      <c r="D2625"/>
      <c r="E2625"/>
      <c r="F2625"/>
      <c r="G2625"/>
      <c r="H2625"/>
      <c r="I2625"/>
      <c r="J2625"/>
      <c r="K2625"/>
      <c r="L2625"/>
    </row>
    <row r="2626" spans="1:12" ht="13.2" customHeight="1" x14ac:dyDescent="0.25"/>
    <row r="2627" spans="1:12" ht="13.2" customHeight="1" x14ac:dyDescent="0.25"/>
    <row r="2628" spans="1:12" ht="13.2" customHeight="1" x14ac:dyDescent="0.25"/>
    <row r="2629" spans="1:12" ht="13.2" customHeight="1" x14ac:dyDescent="0.25"/>
    <row r="2630" spans="1:12" ht="13.2" customHeight="1" x14ac:dyDescent="0.25"/>
    <row r="2631" spans="1:12" ht="13.2" customHeight="1" x14ac:dyDescent="0.25"/>
    <row r="2632" spans="1:12" ht="13.2" customHeight="1" x14ac:dyDescent="0.25"/>
    <row r="2633" spans="1:12" ht="13.2" customHeight="1" x14ac:dyDescent="0.25"/>
    <row r="2634" spans="1:12" ht="13.2" customHeight="1" x14ac:dyDescent="0.25"/>
    <row r="2635" spans="1:12" ht="13.2" customHeight="1" x14ac:dyDescent="0.25"/>
    <row r="2636" spans="1:12" ht="13.2" customHeight="1" x14ac:dyDescent="0.25"/>
    <row r="2637" spans="1:12" ht="13.2" customHeight="1" x14ac:dyDescent="0.25"/>
    <row r="2638" spans="1:12" ht="13.2" customHeight="1" x14ac:dyDescent="0.25"/>
    <row r="2639" spans="1:12" ht="13.2" customHeight="1" x14ac:dyDescent="0.25"/>
    <row r="2640" spans="1:12" ht="13.2" customHeight="1" x14ac:dyDescent="0.25"/>
  </sheetData>
  <sheetProtection algorithmName="SHA-512" hashValue="Mhxu40iyPYMSOPRH27aVolsjPKYTLOgjUGI5bT63I04l+36P35wUPw0y8//8qm8HtZ3Cni2WgWJRo70wJVR4Hg==" saltValue="7/5AJXONlDrxFOQvKVJHGw==" spinCount="100000" sheet="1" selectLockedCells="1"/>
  <mergeCells count="62">
    <mergeCell ref="A1:K1"/>
    <mergeCell ref="A10:A15"/>
    <mergeCell ref="B10:B15"/>
    <mergeCell ref="C10:C15"/>
    <mergeCell ref="A227:C227"/>
    <mergeCell ref="A21:A26"/>
    <mergeCell ref="B21:B26"/>
    <mergeCell ref="C21:C26"/>
    <mergeCell ref="A32:A37"/>
    <mergeCell ref="B32:B37"/>
    <mergeCell ref="C32:C37"/>
    <mergeCell ref="A43:A48"/>
    <mergeCell ref="B43:B48"/>
    <mergeCell ref="C43:C48"/>
    <mergeCell ref="A54:A59"/>
    <mergeCell ref="B54:B59"/>
    <mergeCell ref="C54:C59"/>
    <mergeCell ref="A65:A70"/>
    <mergeCell ref="B65:B70"/>
    <mergeCell ref="C65:C70"/>
    <mergeCell ref="A76:A81"/>
    <mergeCell ref="B76:B81"/>
    <mergeCell ref="C76:C81"/>
    <mergeCell ref="A87:A92"/>
    <mergeCell ref="B87:B92"/>
    <mergeCell ref="C87:C92"/>
    <mergeCell ref="A98:A103"/>
    <mergeCell ref="B98:B103"/>
    <mergeCell ref="C98:C103"/>
    <mergeCell ref="A131:A136"/>
    <mergeCell ref="B131:B136"/>
    <mergeCell ref="C131:C136"/>
    <mergeCell ref="A109:A114"/>
    <mergeCell ref="B109:B114"/>
    <mergeCell ref="C109:C114"/>
    <mergeCell ref="A120:A125"/>
    <mergeCell ref="B120:B125"/>
    <mergeCell ref="C120:C125"/>
    <mergeCell ref="A186:A191"/>
    <mergeCell ref="B186:B191"/>
    <mergeCell ref="C186:C191"/>
    <mergeCell ref="A197:A202"/>
    <mergeCell ref="B197:B202"/>
    <mergeCell ref="C197:C202"/>
    <mergeCell ref="A164:A169"/>
    <mergeCell ref="B164:B169"/>
    <mergeCell ref="C164:C169"/>
    <mergeCell ref="A175:A180"/>
    <mergeCell ref="B175:B180"/>
    <mergeCell ref="C175:C180"/>
    <mergeCell ref="A142:A147"/>
    <mergeCell ref="B142:B147"/>
    <mergeCell ref="C142:C147"/>
    <mergeCell ref="A153:A158"/>
    <mergeCell ref="B153:B158"/>
    <mergeCell ref="C153:C158"/>
    <mergeCell ref="A219:A224"/>
    <mergeCell ref="B219:B224"/>
    <mergeCell ref="C219:C224"/>
    <mergeCell ref="A208:A213"/>
    <mergeCell ref="B208:B213"/>
    <mergeCell ref="C208:C213"/>
  </mergeCells>
  <phoneticPr fontId="7" type="noConversion"/>
  <dataValidations count="6">
    <dataValidation type="decimal" allowBlank="1" showInputMessage="1" showErrorMessage="1" errorTitle="Napaka:" error="Vnesete lahko največ 100%." promptTitle="Odstotek zaposlitve" prompt="Vpišite odstotek zaposlitve medicinske sestre v tem timu. " sqref="I12:I15 I23:I26 I34:I37 I45:I48 I56:I59 I67:I70 I78:I81 I89:I92 I100:I103 I111:I114 I122:I125 I133:I136 I144:I147 I155:I158 I166:I169 I177:I180 I188:I191 I199:I202 I210:I213 I221:I224" xr:uid="{88A22238-835A-4E72-8A1D-8AD85EC78841}">
      <formula1>0</formula1>
      <formula2>1</formula2>
    </dataValidation>
    <dataValidation allowBlank="1" showInputMessage="1" showErrorMessage="1" errorTitle="Napaka:" promptTitle="Odstotek zaposlitve " prompt="Odstotek zaposlitve zdravnika v tem timu." sqref="I10 I21 I32 I43 I54 I65 I76 I87 I98 I109 I120 I131 I142 I153 I164 I175 I186 I197 I208 I219" xr:uid="{F183CA99-E6D6-4539-9891-BF8FB0C074E4}"/>
    <dataValidation type="decimal" allowBlank="1" showInputMessage="1" showErrorMessage="1" errorTitle="Napaka:" promptTitle="Odstotek zaposlitve " prompt="Odstotek zaposlitve nadomestnega zdravnika v tem timu." sqref="I11 I22 I33 I44 I55 I66 I77 I88 I99 I110 I121 I132 I143 I154 I165 I176 I187 I198 I209 I220" xr:uid="{43924DC2-493A-4B08-99E2-DB0264C8C8BD}">
      <formula1>0</formula1>
      <formula2>1</formula2>
    </dataValidation>
    <dataValidation allowBlank="1" showInputMessage="1" showErrorMessage="1" promptTitle="Enota" prompt="Vpišite Enoto in Poslovno enoto." sqref="D4" xr:uid="{9517F352-2BDD-4529-B7C2-CE151E1359ED}"/>
    <dataValidation allowBlank="1" showInputMessage="1" showErrorMessage="1" promptTitle="Število točk" prompt="Vnesite število točk, opravljenih v mesecu za katerega poročate." sqref="B10:B15 B21:B26 B32:B37 B43:B48 B54:B59 B65:B70 B76:B81 B87:B92 B98:B103 B109:B114 B120:B125 B131:B136 B142:B147 B153:B158 B164:B169 B175:B180 B186:B191 B197:B202 B208:B213 B219:B224" xr:uid="{5F58D474-E940-4F9F-BEAA-82AB95C68770}"/>
    <dataValidation allowBlank="1" showInputMessage="1" showErrorMessage="1" errorTitle="Napaka:" error="Delež zaposlitve v timu je lahko največ 1." promptTitle="Obseg tima:" prompt="Vnesite podatek o številu timov iz tabele ZZZS." sqref="H10 H21 H32 H43 H54 H65 H76 H87 H98 H109 H120 H131 H142 H153 H164 H175 H186 H197 H208 H219" xr:uid="{79306D5A-5999-4843-A955-937DD4577E6F}"/>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promptTitle="Šifra delovnega mesta" prompt="Iz spustnega seznama izberite šifro DM zdravnika." xr:uid="{6D840EBC-AD29-4128-85CC-7A53DEBD9DFB}">
          <x14:formula1>
            <xm:f>Šifranti!$F$5:$F$48</xm:f>
          </x14:formula1>
          <xm:sqref>F10:F11 F21:F22 F32:F33 F43:F44 F54:F55 F65:F66 F76:F77 F87:F88 F98:F99 F109:F110 F120:F121 F131:F132 F142:F143 F153:F154 F164:F165 F175:F176 F186:F187 F197:F198 F208:F209 F219:F220</xm:sqref>
        </x14:dataValidation>
        <x14:dataValidation type="list" allowBlank="1" showInputMessage="1" showErrorMessage="1" promptTitle="Šifra delovnega mesta" prompt="Iz spustnega seznama izberite šifro DM medicinske sestre." xr:uid="{A6579191-01BA-41F8-84A1-8DF71FDDC65C}">
          <x14:formula1>
            <xm:f>Šifranti!$F$49:$F$152</xm:f>
          </x14:formula1>
          <xm:sqref>F12:F15 F23:F26 F34:F37 F45:F48 F56:F59 F67:F70 F78:F81 F89:F92 F100:F103 F111:F114 F122:F125 F133:F136 F144:F147 F155:F158 F166:F169 F177:F180 F188:F191 F199:F202 F210:F213 F221:F224</xm:sqref>
        </x14:dataValidation>
        <x14:dataValidation type="list" allowBlank="1" showInputMessage="1" showErrorMessage="1" promptTitle="Zdravstveni dom" prompt="Iz spustnega seznama izberite vaš zdravstveni dom." xr:uid="{8E7E9341-C2EB-40DA-8CB0-8E715F3733D4}">
          <x14:formula1>
            <xm:f>Šifranti!$A$2:$A$59</xm:f>
          </x14:formula1>
          <xm:sqref>B4</xm:sqref>
        </x14:dataValidation>
        <x14:dataValidation type="list" allowBlank="1" showInputMessage="1" showErrorMessage="1" promptTitle="Obdobje poročanja:" prompt="Izberite obdobje za katerega poročate." xr:uid="{0D0285B2-E668-41CC-ACFE-F82AAB179ABC}">
          <x14:formula1>
            <xm:f>Šifranti!$K$6</xm:f>
          </x14:formula1>
          <xm:sqref>B5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B0F60-9BA4-45A6-8348-1CD1037C3FDF}">
  <dimension ref="A1:P2373"/>
  <sheetViews>
    <sheetView zoomScale="77" zoomScaleNormal="77" workbookViewId="0">
      <selection activeCell="B153" sqref="B153:B158"/>
    </sheetView>
  </sheetViews>
  <sheetFormatPr defaultColWidth="8.88671875" defaultRowHeight="13.2" x14ac:dyDescent="0.25"/>
  <cols>
    <col min="1" max="1" width="16.109375" style="2" customWidth="1"/>
    <col min="2" max="2" width="26" style="2" customWidth="1"/>
    <col min="3" max="3" width="24.109375" style="2" customWidth="1"/>
    <col min="4" max="4" width="34.88671875" style="2" customWidth="1"/>
    <col min="5" max="5" width="23.33203125" style="2" customWidth="1"/>
    <col min="6" max="6" width="12" style="2" customWidth="1"/>
    <col min="7" max="7" width="43.88671875" style="2" customWidth="1"/>
    <col min="8" max="8" width="19.44140625" style="2" customWidth="1"/>
    <col min="9" max="9" width="13.6640625" style="2" customWidth="1"/>
    <col min="10" max="10" width="12" style="2" customWidth="1"/>
    <col min="11" max="11" width="14.88671875" style="2" customWidth="1"/>
    <col min="12" max="12" width="19.33203125" style="2" customWidth="1"/>
    <col min="13" max="13" width="31.88671875" style="2" customWidth="1"/>
    <col min="14" max="14" width="23.33203125" style="6" customWidth="1"/>
    <col min="15" max="15" width="15.44140625" style="2" customWidth="1"/>
    <col min="16" max="16" width="21.33203125" style="6" customWidth="1"/>
    <col min="17" max="17" width="13.44140625" style="2" customWidth="1"/>
    <col min="18" max="18" width="17.5546875" style="2" customWidth="1"/>
    <col min="19" max="19" width="12.88671875" style="2" customWidth="1"/>
    <col min="20" max="20" width="24.88671875" style="2" customWidth="1"/>
    <col min="21" max="24" width="14" style="2" customWidth="1"/>
    <col min="25" max="25" width="21.33203125" style="2" customWidth="1"/>
    <col min="26" max="26" width="12" style="2" customWidth="1"/>
    <col min="27" max="16384" width="8.88671875" style="2"/>
  </cols>
  <sheetData>
    <row r="1" spans="1:16" ht="28.2" customHeight="1" x14ac:dyDescent="0.4">
      <c r="A1" s="66" t="s">
        <v>409</v>
      </c>
      <c r="B1" s="66"/>
      <c r="C1" s="66"/>
      <c r="D1" s="66"/>
      <c r="E1" s="66"/>
      <c r="F1" s="66"/>
      <c r="G1" s="66"/>
      <c r="H1" s="66"/>
      <c r="I1" s="66"/>
      <c r="J1" s="66"/>
      <c r="K1" s="66"/>
      <c r="L1" s="52"/>
      <c r="M1" s="52"/>
      <c r="N1" s="2"/>
      <c r="P1" s="2"/>
    </row>
    <row r="2" spans="1:16" ht="13.2" customHeight="1" x14ac:dyDescent="0.4">
      <c r="A2" s="52"/>
      <c r="B2" s="52"/>
      <c r="C2" s="52"/>
      <c r="D2" s="52"/>
      <c r="E2" s="52"/>
      <c r="F2" s="52"/>
      <c r="G2" s="52"/>
      <c r="H2" s="52"/>
      <c r="I2" s="52"/>
      <c r="J2" s="52"/>
      <c r="K2" s="52"/>
      <c r="L2" s="52"/>
      <c r="M2" s="52"/>
      <c r="N2" s="2"/>
      <c r="P2" s="2"/>
    </row>
    <row r="3" spans="1:16" ht="66.75" customHeight="1" x14ac:dyDescent="0.25">
      <c r="A3" s="31" t="s">
        <v>402</v>
      </c>
      <c r="B3" s="10"/>
      <c r="N3" s="2"/>
      <c r="P3" s="2"/>
    </row>
    <row r="4" spans="1:16" ht="49.95" customHeight="1" x14ac:dyDescent="0.25">
      <c r="A4" s="31" t="s">
        <v>319</v>
      </c>
      <c r="B4" s="30"/>
      <c r="C4" s="7" t="s">
        <v>318</v>
      </c>
      <c r="D4" s="10"/>
      <c r="E4"/>
      <c r="F4"/>
      <c r="G4"/>
      <c r="H4"/>
      <c r="I4"/>
      <c r="J4"/>
      <c r="K4"/>
      <c r="L4"/>
      <c r="M4"/>
      <c r="N4"/>
      <c r="O4"/>
      <c r="P4"/>
    </row>
    <row r="5" spans="1:16" ht="34.200000000000003" customHeight="1" x14ac:dyDescent="0.25">
      <c r="A5" s="31" t="s">
        <v>0</v>
      </c>
      <c r="B5" s="10" t="s">
        <v>486</v>
      </c>
      <c r="C5" s="27"/>
      <c r="D5" s="27"/>
      <c r="E5" s="36"/>
      <c r="F5" s="27"/>
      <c r="G5" s="27"/>
      <c r="H5" s="27"/>
      <c r="I5" s="27"/>
      <c r="N5" s="27"/>
      <c r="O5" s="27"/>
    </row>
    <row r="6" spans="1:16" ht="23.4" customHeight="1" x14ac:dyDescent="0.25">
      <c r="A6"/>
      <c r="B6"/>
      <c r="C6"/>
      <c r="D6"/>
      <c r="E6"/>
      <c r="F6"/>
      <c r="G6"/>
      <c r="H6"/>
      <c r="I6"/>
      <c r="J6"/>
      <c r="K6"/>
      <c r="L6"/>
    </row>
    <row r="7" spans="1:16" ht="21" customHeight="1" x14ac:dyDescent="0.25">
      <c r="A7" s="26" t="s">
        <v>7</v>
      </c>
      <c r="B7" s="46"/>
      <c r="C7"/>
      <c r="D7"/>
      <c r="E7"/>
      <c r="F7"/>
      <c r="G7"/>
      <c r="H7"/>
      <c r="I7"/>
      <c r="J7"/>
      <c r="K7"/>
      <c r="L7"/>
    </row>
    <row r="8" spans="1:16" ht="81" customHeight="1" x14ac:dyDescent="0.25">
      <c r="A8" s="8" t="s">
        <v>11</v>
      </c>
      <c r="B8" s="8" t="s">
        <v>482</v>
      </c>
      <c r="C8" s="13" t="s">
        <v>403</v>
      </c>
      <c r="D8" s="8" t="s">
        <v>411</v>
      </c>
      <c r="E8" s="8" t="s">
        <v>8</v>
      </c>
      <c r="F8" s="8" t="s">
        <v>9</v>
      </c>
      <c r="G8" s="8" t="s">
        <v>10</v>
      </c>
      <c r="H8" s="8" t="s">
        <v>394</v>
      </c>
      <c r="I8" s="8" t="s">
        <v>372</v>
      </c>
      <c r="J8" s="8" t="s">
        <v>384</v>
      </c>
      <c r="K8" s="13" t="s">
        <v>381</v>
      </c>
      <c r="L8" s="13" t="s">
        <v>380</v>
      </c>
    </row>
    <row r="9" spans="1:16" ht="21" customHeight="1" x14ac:dyDescent="0.25">
      <c r="A9" s="9">
        <v>1</v>
      </c>
      <c r="B9" s="9">
        <v>2</v>
      </c>
      <c r="C9" s="9">
        <v>4</v>
      </c>
      <c r="D9" s="14">
        <v>6</v>
      </c>
      <c r="E9" s="9">
        <v>7</v>
      </c>
      <c r="F9" s="14">
        <v>8</v>
      </c>
      <c r="G9" s="9">
        <v>9</v>
      </c>
      <c r="H9" s="9">
        <v>10</v>
      </c>
      <c r="I9" s="9">
        <v>11</v>
      </c>
      <c r="J9" s="9">
        <v>12</v>
      </c>
      <c r="K9" s="9">
        <v>14</v>
      </c>
      <c r="L9" s="9">
        <v>15</v>
      </c>
    </row>
    <row r="10" spans="1:16" ht="22.95" customHeight="1" x14ac:dyDescent="0.25">
      <c r="A10" s="60">
        <v>44562</v>
      </c>
      <c r="B10" s="79"/>
      <c r="C10" s="81">
        <f>IF(B10&gt;2738,B10-2738,0)</f>
        <v>0</v>
      </c>
      <c r="D10" s="15" t="s">
        <v>382</v>
      </c>
      <c r="E10" s="47"/>
      <c r="F10" s="11"/>
      <c r="G10" s="8">
        <f>IFERROR(VLOOKUP(F10,Šifranti!$F$5:$G$48,2,FALSE),0)</f>
        <v>0</v>
      </c>
      <c r="H10" s="44"/>
      <c r="I10" s="33"/>
      <c r="J10" s="49">
        <v>1.2</v>
      </c>
      <c r="K10" s="32">
        <f>IF(H10*I10*J10*C10 &lt;= 2000,H10*I10*J10*C10,2000)</f>
        <v>0</v>
      </c>
      <c r="L10" s="32">
        <f t="shared" ref="L10:L15" si="0">K10*1.161</f>
        <v>0</v>
      </c>
    </row>
    <row r="11" spans="1:16" ht="22.95" customHeight="1" x14ac:dyDescent="0.25">
      <c r="A11" s="61"/>
      <c r="B11" s="80"/>
      <c r="C11" s="82"/>
      <c r="D11" s="15" t="s">
        <v>383</v>
      </c>
      <c r="E11" s="47"/>
      <c r="F11" s="11"/>
      <c r="G11" s="8">
        <f>IFERROR(VLOOKUP(F11,Šifranti!$F$5:$G$48,2,FALSE),0)</f>
        <v>0</v>
      </c>
      <c r="H11" s="43">
        <f>H10</f>
        <v>0</v>
      </c>
      <c r="I11" s="33"/>
      <c r="J11" s="49">
        <v>1.2</v>
      </c>
      <c r="K11" s="32">
        <f>IF(H11*I11*J11*C10 &lt;= 2000,H11*I11*J11*C10,2000)</f>
        <v>0</v>
      </c>
      <c r="L11" s="32">
        <f t="shared" si="0"/>
        <v>0</v>
      </c>
    </row>
    <row r="12" spans="1:16" ht="22.95" customHeight="1" x14ac:dyDescent="0.25">
      <c r="A12" s="61"/>
      <c r="B12" s="80"/>
      <c r="C12" s="82"/>
      <c r="D12" s="8" t="s">
        <v>321</v>
      </c>
      <c r="E12" s="47"/>
      <c r="F12" s="11"/>
      <c r="G12" s="8">
        <f>IFERROR(VLOOKUP(F12,Šifranti!$F$49:$G$152,2,FALSE),0)</f>
        <v>0</v>
      </c>
      <c r="H12" s="43">
        <f>H10</f>
        <v>0</v>
      </c>
      <c r="I12" s="33"/>
      <c r="J12" s="49">
        <v>0.59</v>
      </c>
      <c r="K12" s="32">
        <f>IF(H12*I12*J12*C10 &lt;= 2000,H12*I12*J12*C10,2000)</f>
        <v>0</v>
      </c>
      <c r="L12" s="32">
        <f t="shared" si="0"/>
        <v>0</v>
      </c>
    </row>
    <row r="13" spans="1:16" ht="22.95" customHeight="1" x14ac:dyDescent="0.25">
      <c r="A13" s="61"/>
      <c r="B13" s="80"/>
      <c r="C13" s="82"/>
      <c r="D13" s="8" t="s">
        <v>322</v>
      </c>
      <c r="E13" s="47"/>
      <c r="F13" s="11"/>
      <c r="G13" s="8">
        <f>IFERROR(VLOOKUP(F13,Šifranti!$F$49:$G$152,2,FALSE),0)</f>
        <v>0</v>
      </c>
      <c r="H13" s="43">
        <f>H10</f>
        <v>0</v>
      </c>
      <c r="I13" s="33"/>
      <c r="J13" s="49">
        <v>0.59</v>
      </c>
      <c r="K13" s="32">
        <f>IF(H13*I13*J13*C10 &lt;= 2000,H13*I13*J13*C10,2000)</f>
        <v>0</v>
      </c>
      <c r="L13" s="32">
        <f t="shared" si="0"/>
        <v>0</v>
      </c>
    </row>
    <row r="14" spans="1:16" ht="22.95" customHeight="1" x14ac:dyDescent="0.25">
      <c r="A14" s="61"/>
      <c r="B14" s="80"/>
      <c r="C14" s="82"/>
      <c r="D14" s="8" t="s">
        <v>370</v>
      </c>
      <c r="E14" s="47"/>
      <c r="F14" s="11"/>
      <c r="G14" s="8">
        <f>IFERROR(VLOOKUP(F14,Šifranti!$F$49:$G$152,2,FALSE),0)</f>
        <v>0</v>
      </c>
      <c r="H14" s="43">
        <f>H10</f>
        <v>0</v>
      </c>
      <c r="I14" s="33"/>
      <c r="J14" s="49">
        <v>0.59</v>
      </c>
      <c r="K14" s="32">
        <f>IF(H14*I14*J14*C10 &lt;= 2000,H14*I14*J14*C10,2000)</f>
        <v>0</v>
      </c>
      <c r="L14" s="32">
        <f t="shared" si="0"/>
        <v>0</v>
      </c>
    </row>
    <row r="15" spans="1:16" ht="22.95" customHeight="1" x14ac:dyDescent="0.25">
      <c r="A15" s="61"/>
      <c r="B15" s="80"/>
      <c r="C15" s="82"/>
      <c r="D15" s="8" t="s">
        <v>371</v>
      </c>
      <c r="E15" s="47"/>
      <c r="F15" s="11"/>
      <c r="G15" s="8">
        <f>IFERROR(VLOOKUP(F15,Šifranti!$F$49:$G$152,2,FALSE),0)</f>
        <v>0</v>
      </c>
      <c r="H15" s="43">
        <f>H10</f>
        <v>0</v>
      </c>
      <c r="I15" s="33"/>
      <c r="J15" s="49">
        <v>0.59</v>
      </c>
      <c r="K15" s="32">
        <f>IF(H15*I15*J15*C10 &lt;= 2000,H15*I15*J15*C10,2000)</f>
        <v>0</v>
      </c>
      <c r="L15" s="32">
        <f t="shared" si="0"/>
        <v>0</v>
      </c>
    </row>
    <row r="16" spans="1:16" ht="22.95" customHeight="1" x14ac:dyDescent="0.25">
      <c r="A16" s="34" t="s">
        <v>320</v>
      </c>
      <c r="B16" s="34"/>
      <c r="C16" s="7"/>
      <c r="D16" s="7"/>
      <c r="E16" s="7"/>
      <c r="F16" s="7"/>
      <c r="G16" s="7"/>
      <c r="H16" s="7"/>
      <c r="I16" s="7"/>
      <c r="J16" s="7"/>
      <c r="K16" s="32">
        <f>SUM(K10:K15)</f>
        <v>0</v>
      </c>
      <c r="L16" s="32">
        <f>SUM(L10:L15)</f>
        <v>0</v>
      </c>
    </row>
    <row r="17" spans="1:12" ht="25.2" customHeight="1" x14ac:dyDescent="0.25">
      <c r="A17"/>
      <c r="B17"/>
      <c r="C17"/>
      <c r="D17"/>
      <c r="E17"/>
      <c r="F17"/>
      <c r="G17"/>
      <c r="H17"/>
      <c r="I17"/>
      <c r="J17"/>
      <c r="K17"/>
      <c r="L17"/>
    </row>
    <row r="18" spans="1:12" ht="25.2" customHeight="1" x14ac:dyDescent="0.25">
      <c r="A18" s="26" t="s">
        <v>373</v>
      </c>
      <c r="B18" s="46"/>
      <c r="C18"/>
      <c r="D18"/>
      <c r="E18"/>
      <c r="F18"/>
      <c r="G18"/>
      <c r="H18"/>
      <c r="I18"/>
      <c r="J18"/>
      <c r="K18"/>
      <c r="L18"/>
    </row>
    <row r="19" spans="1:12" ht="74.400000000000006" customHeight="1" x14ac:dyDescent="0.25">
      <c r="A19" s="8" t="s">
        <v>11</v>
      </c>
      <c r="B19" s="8" t="s">
        <v>482</v>
      </c>
      <c r="C19" s="13" t="s">
        <v>403</v>
      </c>
      <c r="D19" s="8" t="s">
        <v>411</v>
      </c>
      <c r="E19" s="8" t="s">
        <v>8</v>
      </c>
      <c r="F19" s="8" t="s">
        <v>9</v>
      </c>
      <c r="G19" s="8" t="s">
        <v>10</v>
      </c>
      <c r="H19" s="8" t="s">
        <v>394</v>
      </c>
      <c r="I19" s="8" t="s">
        <v>372</v>
      </c>
      <c r="J19" s="8" t="s">
        <v>384</v>
      </c>
      <c r="K19" s="13" t="s">
        <v>381</v>
      </c>
      <c r="L19" s="13" t="s">
        <v>380</v>
      </c>
    </row>
    <row r="20" spans="1:12" ht="25.2" customHeight="1" x14ac:dyDescent="0.25">
      <c r="A20" s="9">
        <v>1</v>
      </c>
      <c r="B20" s="9">
        <v>2</v>
      </c>
      <c r="C20" s="9">
        <v>4</v>
      </c>
      <c r="D20" s="14">
        <v>6</v>
      </c>
      <c r="E20" s="9">
        <v>7</v>
      </c>
      <c r="F20" s="14">
        <v>8</v>
      </c>
      <c r="G20" s="9">
        <v>9</v>
      </c>
      <c r="H20" s="9">
        <v>10</v>
      </c>
      <c r="I20" s="9">
        <v>11</v>
      </c>
      <c r="J20" s="9">
        <v>12</v>
      </c>
      <c r="K20" s="9">
        <v>14</v>
      </c>
      <c r="L20" s="9">
        <v>15</v>
      </c>
    </row>
    <row r="21" spans="1:12" ht="25.2" customHeight="1" x14ac:dyDescent="0.25">
      <c r="A21" s="60">
        <v>44562</v>
      </c>
      <c r="B21" s="79"/>
      <c r="C21" s="81">
        <f>IF(B21&gt;2738,B21-2738,0)</f>
        <v>0</v>
      </c>
      <c r="D21" s="15" t="s">
        <v>382</v>
      </c>
      <c r="E21" s="47"/>
      <c r="F21" s="11"/>
      <c r="G21" s="8">
        <f>IFERROR(VLOOKUP(F21,Šifranti!$F$5:$G$48,2,FALSE),0)</f>
        <v>0</v>
      </c>
      <c r="H21" s="44"/>
      <c r="I21" s="33"/>
      <c r="J21" s="49">
        <v>1.2</v>
      </c>
      <c r="K21" s="32">
        <f>IF(H21*I21*J21*C21 &lt;= 2000,H21*I21*J21*C21,2000)</f>
        <v>0</v>
      </c>
      <c r="L21" s="32">
        <f t="shared" ref="L21:L26" si="1">K21*1.161</f>
        <v>0</v>
      </c>
    </row>
    <row r="22" spans="1:12" ht="25.2" customHeight="1" x14ac:dyDescent="0.25">
      <c r="A22" s="61"/>
      <c r="B22" s="80"/>
      <c r="C22" s="82"/>
      <c r="D22" s="15" t="s">
        <v>383</v>
      </c>
      <c r="E22" s="47"/>
      <c r="F22" s="11"/>
      <c r="G22" s="8">
        <f>IFERROR(VLOOKUP(F22,Šifranti!$F$5:$G$48,2,FALSE),0)</f>
        <v>0</v>
      </c>
      <c r="H22" s="43">
        <f>H21</f>
        <v>0</v>
      </c>
      <c r="I22" s="33"/>
      <c r="J22" s="49">
        <v>1.2</v>
      </c>
      <c r="K22" s="32">
        <f>IF(H22*I22*J22*C21 &lt;= 2000,H22*I22*J22*C21,2000)</f>
        <v>0</v>
      </c>
      <c r="L22" s="32">
        <f t="shared" si="1"/>
        <v>0</v>
      </c>
    </row>
    <row r="23" spans="1:12" ht="25.2" customHeight="1" x14ac:dyDescent="0.25">
      <c r="A23" s="61"/>
      <c r="B23" s="80"/>
      <c r="C23" s="82"/>
      <c r="D23" s="8" t="s">
        <v>321</v>
      </c>
      <c r="E23" s="47"/>
      <c r="F23" s="11"/>
      <c r="G23" s="8">
        <f>IFERROR(VLOOKUP(F23,Šifranti!$F$49:$G$152,2,FALSE),0)</f>
        <v>0</v>
      </c>
      <c r="H23" s="43">
        <f>H21</f>
        <v>0</v>
      </c>
      <c r="I23" s="33"/>
      <c r="J23" s="49">
        <v>0.59</v>
      </c>
      <c r="K23" s="32">
        <f>IF(H23*I23*J23*C21 &lt;= 2000,H23*I23*J23*C21,2000)</f>
        <v>0</v>
      </c>
      <c r="L23" s="32">
        <f t="shared" si="1"/>
        <v>0</v>
      </c>
    </row>
    <row r="24" spans="1:12" ht="25.2" customHeight="1" x14ac:dyDescent="0.25">
      <c r="A24" s="61"/>
      <c r="B24" s="80"/>
      <c r="C24" s="82"/>
      <c r="D24" s="8" t="s">
        <v>322</v>
      </c>
      <c r="E24" s="47"/>
      <c r="F24" s="11"/>
      <c r="G24" s="8">
        <f>IFERROR(VLOOKUP(F24,Šifranti!$F$49:$G$152,2,FALSE),0)</f>
        <v>0</v>
      </c>
      <c r="H24" s="43">
        <f>H21</f>
        <v>0</v>
      </c>
      <c r="I24" s="33"/>
      <c r="J24" s="49">
        <v>0.59</v>
      </c>
      <c r="K24" s="32">
        <f>IF(H24*I24*J24*C21 &lt;= 2000,H24*I24*J24*C21,2000)</f>
        <v>0</v>
      </c>
      <c r="L24" s="32">
        <f t="shared" si="1"/>
        <v>0</v>
      </c>
    </row>
    <row r="25" spans="1:12" ht="25.2" customHeight="1" x14ac:dyDescent="0.25">
      <c r="A25" s="61"/>
      <c r="B25" s="80"/>
      <c r="C25" s="82"/>
      <c r="D25" s="8" t="s">
        <v>370</v>
      </c>
      <c r="E25" s="47"/>
      <c r="F25" s="11"/>
      <c r="G25" s="8">
        <f>IFERROR(VLOOKUP(F25,Šifranti!$F$49:$G$152,2,FALSE),0)</f>
        <v>0</v>
      </c>
      <c r="H25" s="43">
        <f>H21</f>
        <v>0</v>
      </c>
      <c r="I25" s="33"/>
      <c r="J25" s="49">
        <v>0.59</v>
      </c>
      <c r="K25" s="32">
        <f>IF(H25*I25*J25*C21 &lt;= 2000,H25*I25*J25*C21,2000)</f>
        <v>0</v>
      </c>
      <c r="L25" s="32">
        <f t="shared" si="1"/>
        <v>0</v>
      </c>
    </row>
    <row r="26" spans="1:12" ht="25.2" customHeight="1" x14ac:dyDescent="0.25">
      <c r="A26" s="61"/>
      <c r="B26" s="80"/>
      <c r="C26" s="82"/>
      <c r="D26" s="8" t="s">
        <v>371</v>
      </c>
      <c r="E26" s="47"/>
      <c r="F26" s="11"/>
      <c r="G26" s="8">
        <f>IFERROR(VLOOKUP(F26,Šifranti!$F$49:$G$152,2,FALSE),0)</f>
        <v>0</v>
      </c>
      <c r="H26" s="43">
        <f>H21</f>
        <v>0</v>
      </c>
      <c r="I26" s="33"/>
      <c r="J26" s="49">
        <v>0.59</v>
      </c>
      <c r="K26" s="32">
        <f>IF(H26*I26*J26*C21 &lt;= 2000,H26*I26*J26*C21,2000)</f>
        <v>0</v>
      </c>
      <c r="L26" s="32">
        <f t="shared" si="1"/>
        <v>0</v>
      </c>
    </row>
    <row r="27" spans="1:12" ht="25.2" customHeight="1" x14ac:dyDescent="0.25">
      <c r="A27" s="34" t="s">
        <v>320</v>
      </c>
      <c r="B27" s="34"/>
      <c r="C27" s="7"/>
      <c r="D27" s="7"/>
      <c r="E27" s="7"/>
      <c r="F27" s="7"/>
      <c r="G27" s="7"/>
      <c r="H27" s="7"/>
      <c r="I27" s="7"/>
      <c r="J27" s="7"/>
      <c r="K27" s="32">
        <f>SUM(K21:K26)</f>
        <v>0</v>
      </c>
      <c r="L27" s="32">
        <f>SUM(L21:L26)</f>
        <v>0</v>
      </c>
    </row>
    <row r="28" spans="1:12" ht="25.2" customHeight="1" x14ac:dyDescent="0.25">
      <c r="A28"/>
      <c r="B28"/>
      <c r="C28"/>
      <c r="D28"/>
      <c r="E28"/>
      <c r="F28"/>
      <c r="G28"/>
      <c r="H28"/>
      <c r="I28"/>
      <c r="J28"/>
      <c r="K28"/>
      <c r="L28"/>
    </row>
    <row r="29" spans="1:12" ht="25.2" customHeight="1" x14ac:dyDescent="0.25">
      <c r="A29" s="26" t="s">
        <v>374</v>
      </c>
      <c r="B29" s="46"/>
      <c r="C29"/>
      <c r="D29"/>
      <c r="E29"/>
      <c r="F29"/>
      <c r="G29"/>
      <c r="H29"/>
      <c r="I29"/>
      <c r="J29"/>
      <c r="K29"/>
      <c r="L29"/>
    </row>
    <row r="30" spans="1:12" ht="78" customHeight="1" x14ac:dyDescent="0.25">
      <c r="A30" s="8" t="s">
        <v>11</v>
      </c>
      <c r="B30" s="8" t="s">
        <v>482</v>
      </c>
      <c r="C30" s="13" t="s">
        <v>403</v>
      </c>
      <c r="D30" s="8" t="s">
        <v>411</v>
      </c>
      <c r="E30" s="8" t="s">
        <v>8</v>
      </c>
      <c r="F30" s="8" t="s">
        <v>9</v>
      </c>
      <c r="G30" s="8" t="s">
        <v>10</v>
      </c>
      <c r="H30" s="8" t="s">
        <v>394</v>
      </c>
      <c r="I30" s="8" t="s">
        <v>372</v>
      </c>
      <c r="J30" s="8" t="s">
        <v>384</v>
      </c>
      <c r="K30" s="13" t="s">
        <v>381</v>
      </c>
      <c r="L30" s="13" t="s">
        <v>380</v>
      </c>
    </row>
    <row r="31" spans="1:12" ht="25.2" customHeight="1" x14ac:dyDescent="0.25">
      <c r="A31" s="9">
        <v>1</v>
      </c>
      <c r="B31" s="9">
        <v>2</v>
      </c>
      <c r="C31" s="9">
        <v>4</v>
      </c>
      <c r="D31" s="14">
        <v>6</v>
      </c>
      <c r="E31" s="9">
        <v>7</v>
      </c>
      <c r="F31" s="14">
        <v>8</v>
      </c>
      <c r="G31" s="9">
        <v>9</v>
      </c>
      <c r="H31" s="9">
        <v>10</v>
      </c>
      <c r="I31" s="9">
        <v>11</v>
      </c>
      <c r="J31" s="9">
        <v>12</v>
      </c>
      <c r="K31" s="9">
        <v>14</v>
      </c>
      <c r="L31" s="9">
        <v>15</v>
      </c>
    </row>
    <row r="32" spans="1:12" ht="25.2" customHeight="1" x14ac:dyDescent="0.25">
      <c r="A32" s="60">
        <v>44562</v>
      </c>
      <c r="B32" s="79"/>
      <c r="C32" s="81">
        <f>IF(B32&gt;2738,B32-2738,0)</f>
        <v>0</v>
      </c>
      <c r="D32" s="15" t="s">
        <v>382</v>
      </c>
      <c r="E32" s="47"/>
      <c r="F32" s="11"/>
      <c r="G32" s="8">
        <f>IFERROR(VLOOKUP(F32,Šifranti!$F$5:$G$48,2,FALSE),0)</f>
        <v>0</v>
      </c>
      <c r="H32" s="44"/>
      <c r="I32" s="33"/>
      <c r="J32" s="49">
        <v>1.2</v>
      </c>
      <c r="K32" s="32">
        <f>IF(H32*I32*J32*C32 &lt;= 2000,H32*I32*J32*C32,2000)</f>
        <v>0</v>
      </c>
      <c r="L32" s="32">
        <f t="shared" ref="L32:L37" si="2">K32*1.161</f>
        <v>0</v>
      </c>
    </row>
    <row r="33" spans="1:12" ht="25.2" customHeight="1" x14ac:dyDescent="0.25">
      <c r="A33" s="61"/>
      <c r="B33" s="80"/>
      <c r="C33" s="82"/>
      <c r="D33" s="15" t="s">
        <v>383</v>
      </c>
      <c r="E33" s="47"/>
      <c r="F33" s="11"/>
      <c r="G33" s="8">
        <f>IFERROR(VLOOKUP(F33,Šifranti!$F$5:$G$48,2,FALSE),0)</f>
        <v>0</v>
      </c>
      <c r="H33" s="43">
        <f>H32</f>
        <v>0</v>
      </c>
      <c r="I33" s="33"/>
      <c r="J33" s="49">
        <v>1.2</v>
      </c>
      <c r="K33" s="32">
        <f>IF(H33*I33*J33*C32 &lt;= 2000,H33*I33*J33*C32,2000)</f>
        <v>0</v>
      </c>
      <c r="L33" s="32">
        <f t="shared" si="2"/>
        <v>0</v>
      </c>
    </row>
    <row r="34" spans="1:12" ht="25.2" customHeight="1" x14ac:dyDescent="0.25">
      <c r="A34" s="61"/>
      <c r="B34" s="80"/>
      <c r="C34" s="82"/>
      <c r="D34" s="8" t="s">
        <v>321</v>
      </c>
      <c r="E34" s="47"/>
      <c r="F34" s="11"/>
      <c r="G34" s="8">
        <f>IFERROR(VLOOKUP(F34,Šifranti!$F$49:$G$152,2,FALSE),0)</f>
        <v>0</v>
      </c>
      <c r="H34" s="43">
        <f>H32</f>
        <v>0</v>
      </c>
      <c r="I34" s="33"/>
      <c r="J34" s="49">
        <v>0.59</v>
      </c>
      <c r="K34" s="32">
        <f>IF(H34*I34*J34*C32 &lt;= 2000,H34*I34*J34*C32,2000)</f>
        <v>0</v>
      </c>
      <c r="L34" s="32">
        <f t="shared" si="2"/>
        <v>0</v>
      </c>
    </row>
    <row r="35" spans="1:12" ht="25.2" customHeight="1" x14ac:dyDescent="0.25">
      <c r="A35" s="61"/>
      <c r="B35" s="80"/>
      <c r="C35" s="82"/>
      <c r="D35" s="8" t="s">
        <v>322</v>
      </c>
      <c r="E35" s="47"/>
      <c r="F35" s="11"/>
      <c r="G35" s="8">
        <f>IFERROR(VLOOKUP(F35,Šifranti!$F$49:$G$152,2,FALSE),0)</f>
        <v>0</v>
      </c>
      <c r="H35" s="43">
        <f>H32</f>
        <v>0</v>
      </c>
      <c r="I35" s="33"/>
      <c r="J35" s="49">
        <v>0.59</v>
      </c>
      <c r="K35" s="32">
        <f>IF(H35*I35*J35*C32 &lt;= 2000,H35*I35*J35*C32,2000)</f>
        <v>0</v>
      </c>
      <c r="L35" s="32">
        <f t="shared" si="2"/>
        <v>0</v>
      </c>
    </row>
    <row r="36" spans="1:12" ht="25.2" customHeight="1" x14ac:dyDescent="0.25">
      <c r="A36" s="61"/>
      <c r="B36" s="80"/>
      <c r="C36" s="82"/>
      <c r="D36" s="8" t="s">
        <v>370</v>
      </c>
      <c r="E36" s="47"/>
      <c r="F36" s="11"/>
      <c r="G36" s="8">
        <f>IFERROR(VLOOKUP(F36,Šifranti!$F$49:$G$152,2,FALSE),0)</f>
        <v>0</v>
      </c>
      <c r="H36" s="43">
        <f>H32</f>
        <v>0</v>
      </c>
      <c r="I36" s="33"/>
      <c r="J36" s="49">
        <v>0.59</v>
      </c>
      <c r="K36" s="32">
        <f>IF(H36*I36*J36*C32 &lt;= 2000,H36*I36*J36*C32,2000)</f>
        <v>0</v>
      </c>
      <c r="L36" s="32">
        <f t="shared" si="2"/>
        <v>0</v>
      </c>
    </row>
    <row r="37" spans="1:12" ht="25.2" customHeight="1" x14ac:dyDescent="0.25">
      <c r="A37" s="61"/>
      <c r="B37" s="80"/>
      <c r="C37" s="82"/>
      <c r="D37" s="8" t="s">
        <v>371</v>
      </c>
      <c r="E37" s="47"/>
      <c r="F37" s="11"/>
      <c r="G37" s="8">
        <f>IFERROR(VLOOKUP(F37,Šifranti!$F$49:$G$152,2,FALSE),0)</f>
        <v>0</v>
      </c>
      <c r="H37" s="43">
        <f>H32</f>
        <v>0</v>
      </c>
      <c r="I37" s="33"/>
      <c r="J37" s="49">
        <v>0.59</v>
      </c>
      <c r="K37" s="32">
        <f>IF(H37*I37*J37*C32 &lt;= 2000,H37*I37*J37*C32,2000)</f>
        <v>0</v>
      </c>
      <c r="L37" s="32">
        <f t="shared" si="2"/>
        <v>0</v>
      </c>
    </row>
    <row r="38" spans="1:12" ht="25.2" customHeight="1" x14ac:dyDescent="0.25">
      <c r="A38" s="34" t="s">
        <v>320</v>
      </c>
      <c r="B38" s="34"/>
      <c r="C38" s="7"/>
      <c r="D38" s="7"/>
      <c r="E38" s="7"/>
      <c r="F38" s="7"/>
      <c r="G38" s="7"/>
      <c r="H38" s="7"/>
      <c r="I38" s="7"/>
      <c r="J38" s="7"/>
      <c r="K38" s="32">
        <f>SUM(K32:K37)</f>
        <v>0</v>
      </c>
      <c r="L38" s="32">
        <f>SUM(L32:L37)</f>
        <v>0</v>
      </c>
    </row>
    <row r="39" spans="1:12" ht="25.2" customHeight="1" x14ac:dyDescent="0.25">
      <c r="A39"/>
      <c r="B39"/>
      <c r="C39"/>
      <c r="D39"/>
      <c r="E39"/>
      <c r="F39"/>
      <c r="G39"/>
      <c r="H39"/>
      <c r="I39"/>
      <c r="J39"/>
      <c r="K39"/>
      <c r="L39"/>
    </row>
    <row r="40" spans="1:12" ht="25.2" customHeight="1" x14ac:dyDescent="0.25">
      <c r="A40" s="26" t="s">
        <v>375</v>
      </c>
      <c r="B40" s="46"/>
      <c r="C40"/>
      <c r="D40"/>
      <c r="E40"/>
      <c r="F40"/>
      <c r="G40"/>
      <c r="H40"/>
      <c r="I40"/>
      <c r="J40"/>
      <c r="K40"/>
      <c r="L40"/>
    </row>
    <row r="41" spans="1:12" ht="78.599999999999994" customHeight="1" x14ac:dyDescent="0.25">
      <c r="A41" s="8" t="s">
        <v>11</v>
      </c>
      <c r="B41" s="8" t="s">
        <v>482</v>
      </c>
      <c r="C41" s="13" t="s">
        <v>403</v>
      </c>
      <c r="D41" s="8" t="s">
        <v>411</v>
      </c>
      <c r="E41" s="8" t="s">
        <v>8</v>
      </c>
      <c r="F41" s="8" t="s">
        <v>9</v>
      </c>
      <c r="G41" s="8" t="s">
        <v>10</v>
      </c>
      <c r="H41" s="8" t="s">
        <v>394</v>
      </c>
      <c r="I41" s="8" t="s">
        <v>372</v>
      </c>
      <c r="J41" s="8" t="s">
        <v>384</v>
      </c>
      <c r="K41" s="13" t="s">
        <v>381</v>
      </c>
      <c r="L41" s="13" t="s">
        <v>380</v>
      </c>
    </row>
    <row r="42" spans="1:12" ht="25.2" customHeight="1" x14ac:dyDescent="0.25">
      <c r="A42" s="9">
        <v>1</v>
      </c>
      <c r="B42" s="9">
        <v>2</v>
      </c>
      <c r="C42" s="9">
        <v>4</v>
      </c>
      <c r="D42" s="14">
        <v>6</v>
      </c>
      <c r="E42" s="9">
        <v>7</v>
      </c>
      <c r="F42" s="14">
        <v>8</v>
      </c>
      <c r="G42" s="9">
        <v>9</v>
      </c>
      <c r="H42" s="9">
        <v>10</v>
      </c>
      <c r="I42" s="9">
        <v>11</v>
      </c>
      <c r="J42" s="9">
        <v>12</v>
      </c>
      <c r="K42" s="9">
        <v>14</v>
      </c>
      <c r="L42" s="9">
        <v>15</v>
      </c>
    </row>
    <row r="43" spans="1:12" ht="25.2" customHeight="1" x14ac:dyDescent="0.25">
      <c r="A43" s="60">
        <v>44562</v>
      </c>
      <c r="B43" s="79"/>
      <c r="C43" s="81">
        <f>IF(B43&gt;2738,B43-2738,0)</f>
        <v>0</v>
      </c>
      <c r="D43" s="15" t="s">
        <v>382</v>
      </c>
      <c r="E43" s="47"/>
      <c r="F43" s="11"/>
      <c r="G43" s="8">
        <f>IFERROR(VLOOKUP(F43,Šifranti!$F$5:$G$48,2,FALSE),0)</f>
        <v>0</v>
      </c>
      <c r="H43" s="44"/>
      <c r="I43" s="33"/>
      <c r="J43" s="49">
        <v>1.2</v>
      </c>
      <c r="K43" s="32">
        <f>IF(H43*I43*J43*C43 &lt;= 2000,H43*I43*J43*C43,2000)</f>
        <v>0</v>
      </c>
      <c r="L43" s="32">
        <f t="shared" ref="L43:L48" si="3">K43*1.161</f>
        <v>0</v>
      </c>
    </row>
    <row r="44" spans="1:12" ht="25.2" customHeight="1" x14ac:dyDescent="0.25">
      <c r="A44" s="61"/>
      <c r="B44" s="80"/>
      <c r="C44" s="82"/>
      <c r="D44" s="15" t="s">
        <v>383</v>
      </c>
      <c r="E44" s="47"/>
      <c r="F44" s="11"/>
      <c r="G44" s="8">
        <f>IFERROR(VLOOKUP(F44,Šifranti!$F$5:$G$48,2,FALSE),0)</f>
        <v>0</v>
      </c>
      <c r="H44" s="43">
        <f>H43</f>
        <v>0</v>
      </c>
      <c r="I44" s="33"/>
      <c r="J44" s="49">
        <v>1.2</v>
      </c>
      <c r="K44" s="32">
        <f>IF(H44*I44*J44*C43 &lt;= 2000,H44*I44*J44*C43,2000)</f>
        <v>0</v>
      </c>
      <c r="L44" s="32">
        <f t="shared" si="3"/>
        <v>0</v>
      </c>
    </row>
    <row r="45" spans="1:12" ht="25.2" customHeight="1" x14ac:dyDescent="0.25">
      <c r="A45" s="61"/>
      <c r="B45" s="80"/>
      <c r="C45" s="82"/>
      <c r="D45" s="8" t="s">
        <v>321</v>
      </c>
      <c r="E45" s="47"/>
      <c r="F45" s="11"/>
      <c r="G45" s="8">
        <f>IFERROR(VLOOKUP(F45,Šifranti!$F$49:$G$152,2,FALSE),0)</f>
        <v>0</v>
      </c>
      <c r="H45" s="43">
        <f>H43</f>
        <v>0</v>
      </c>
      <c r="I45" s="33"/>
      <c r="J45" s="49">
        <v>0.59</v>
      </c>
      <c r="K45" s="32">
        <f>IF(H45*I45*J45*C43 &lt;= 2000,H45*I45*J45*C43,2000)</f>
        <v>0</v>
      </c>
      <c r="L45" s="32">
        <f t="shared" si="3"/>
        <v>0</v>
      </c>
    </row>
    <row r="46" spans="1:12" ht="25.2" customHeight="1" x14ac:dyDescent="0.25">
      <c r="A46" s="61"/>
      <c r="B46" s="80"/>
      <c r="C46" s="82"/>
      <c r="D46" s="8" t="s">
        <v>322</v>
      </c>
      <c r="E46" s="47"/>
      <c r="F46" s="11"/>
      <c r="G46" s="8">
        <f>IFERROR(VLOOKUP(F46,Šifranti!$F$49:$G$152,2,FALSE),0)</f>
        <v>0</v>
      </c>
      <c r="H46" s="43">
        <f>H43</f>
        <v>0</v>
      </c>
      <c r="I46" s="33"/>
      <c r="J46" s="49">
        <v>0.59</v>
      </c>
      <c r="K46" s="32">
        <f>IF(H46*I46*J46*C43 &lt;= 2000,H46*I46*J46*C43,2000)</f>
        <v>0</v>
      </c>
      <c r="L46" s="32">
        <f t="shared" si="3"/>
        <v>0</v>
      </c>
    </row>
    <row r="47" spans="1:12" ht="25.2" customHeight="1" x14ac:dyDescent="0.25">
      <c r="A47" s="61"/>
      <c r="B47" s="80"/>
      <c r="C47" s="82"/>
      <c r="D47" s="8" t="s">
        <v>370</v>
      </c>
      <c r="E47" s="47"/>
      <c r="F47" s="11"/>
      <c r="G47" s="8">
        <f>IFERROR(VLOOKUP(F47,Šifranti!$F$49:$G$152,2,FALSE),0)</f>
        <v>0</v>
      </c>
      <c r="H47" s="43">
        <f>H43</f>
        <v>0</v>
      </c>
      <c r="I47" s="33"/>
      <c r="J47" s="49">
        <v>0.59</v>
      </c>
      <c r="K47" s="32">
        <f>IF(H47*I47*J47*C43 &lt;= 2000,H47*I47*J47*C43,2000)</f>
        <v>0</v>
      </c>
      <c r="L47" s="32">
        <f t="shared" si="3"/>
        <v>0</v>
      </c>
    </row>
    <row r="48" spans="1:12" ht="25.2" customHeight="1" x14ac:dyDescent="0.25">
      <c r="A48" s="61"/>
      <c r="B48" s="80"/>
      <c r="C48" s="82"/>
      <c r="D48" s="8" t="s">
        <v>371</v>
      </c>
      <c r="E48" s="47"/>
      <c r="F48" s="11"/>
      <c r="G48" s="8">
        <f>IFERROR(VLOOKUP(F48,Šifranti!$F$49:$G$152,2,FALSE),0)</f>
        <v>0</v>
      </c>
      <c r="H48" s="43">
        <f>H43</f>
        <v>0</v>
      </c>
      <c r="I48" s="33"/>
      <c r="J48" s="49">
        <v>0.59</v>
      </c>
      <c r="K48" s="32">
        <f>IF(H48*I48*J48*C43 &lt;= 2000,H48*I48*J48*C43,2000)</f>
        <v>0</v>
      </c>
      <c r="L48" s="32">
        <f t="shared" si="3"/>
        <v>0</v>
      </c>
    </row>
    <row r="49" spans="1:12" ht="25.2" customHeight="1" x14ac:dyDescent="0.25">
      <c r="A49" s="34" t="s">
        <v>320</v>
      </c>
      <c r="B49" s="34"/>
      <c r="C49" s="7"/>
      <c r="D49" s="7"/>
      <c r="E49" s="7"/>
      <c r="F49" s="7"/>
      <c r="G49" s="7"/>
      <c r="H49" s="7"/>
      <c r="I49" s="7"/>
      <c r="J49" s="7"/>
      <c r="K49" s="32">
        <f>SUM(K43:K48)</f>
        <v>0</v>
      </c>
      <c r="L49" s="32">
        <f>SUM(L43:L48)</f>
        <v>0</v>
      </c>
    </row>
    <row r="50" spans="1:12" ht="25.2" customHeight="1" x14ac:dyDescent="0.25">
      <c r="A50"/>
      <c r="B50"/>
      <c r="C50"/>
      <c r="D50"/>
      <c r="E50"/>
      <c r="F50"/>
      <c r="G50"/>
      <c r="H50"/>
      <c r="I50"/>
      <c r="J50"/>
      <c r="K50"/>
      <c r="L50"/>
    </row>
    <row r="51" spans="1:12" ht="25.2" customHeight="1" x14ac:dyDescent="0.25">
      <c r="A51" s="26" t="s">
        <v>376</v>
      </c>
      <c r="B51" s="46"/>
      <c r="C51"/>
      <c r="D51"/>
      <c r="E51"/>
      <c r="F51"/>
      <c r="G51"/>
      <c r="H51"/>
      <c r="I51"/>
      <c r="J51"/>
      <c r="K51"/>
      <c r="L51"/>
    </row>
    <row r="52" spans="1:12" ht="75.599999999999994" customHeight="1" x14ac:dyDescent="0.25">
      <c r="A52" s="8" t="s">
        <v>11</v>
      </c>
      <c r="B52" s="8" t="s">
        <v>482</v>
      </c>
      <c r="C52" s="13" t="s">
        <v>403</v>
      </c>
      <c r="D52" s="8" t="s">
        <v>411</v>
      </c>
      <c r="E52" s="8" t="s">
        <v>8</v>
      </c>
      <c r="F52" s="8" t="s">
        <v>9</v>
      </c>
      <c r="G52" s="8" t="s">
        <v>10</v>
      </c>
      <c r="H52" s="8" t="s">
        <v>394</v>
      </c>
      <c r="I52" s="8" t="s">
        <v>372</v>
      </c>
      <c r="J52" s="8" t="s">
        <v>384</v>
      </c>
      <c r="K52" s="13" t="s">
        <v>381</v>
      </c>
      <c r="L52" s="13" t="s">
        <v>380</v>
      </c>
    </row>
    <row r="53" spans="1:12" ht="25.2" customHeight="1" x14ac:dyDescent="0.25">
      <c r="A53" s="9">
        <v>1</v>
      </c>
      <c r="B53" s="9">
        <v>2</v>
      </c>
      <c r="C53" s="9">
        <v>4</v>
      </c>
      <c r="D53" s="14">
        <v>6</v>
      </c>
      <c r="E53" s="9">
        <v>7</v>
      </c>
      <c r="F53" s="14">
        <v>8</v>
      </c>
      <c r="G53" s="9">
        <v>9</v>
      </c>
      <c r="H53" s="9">
        <v>10</v>
      </c>
      <c r="I53" s="9">
        <v>11</v>
      </c>
      <c r="J53" s="9">
        <v>12</v>
      </c>
      <c r="K53" s="9">
        <v>14</v>
      </c>
      <c r="L53" s="9">
        <v>15</v>
      </c>
    </row>
    <row r="54" spans="1:12" ht="25.2" customHeight="1" x14ac:dyDescent="0.25">
      <c r="A54" s="60">
        <v>44562</v>
      </c>
      <c r="B54" s="79"/>
      <c r="C54" s="81">
        <f>IF(B54&gt;2738,B54-2738,0)</f>
        <v>0</v>
      </c>
      <c r="D54" s="15" t="s">
        <v>382</v>
      </c>
      <c r="E54" s="47"/>
      <c r="F54" s="11"/>
      <c r="G54" s="8">
        <f>IFERROR(VLOOKUP(F54,Šifranti!$F$5:$G$48,2,FALSE),0)</f>
        <v>0</v>
      </c>
      <c r="H54" s="44"/>
      <c r="I54" s="33"/>
      <c r="J54" s="49">
        <v>1.2</v>
      </c>
      <c r="K54" s="32">
        <f>IF(H54*I54*J54*C54 &lt;= 2000,H54*I54*J54*C54,2000)</f>
        <v>0</v>
      </c>
      <c r="L54" s="32">
        <f t="shared" ref="L54:L59" si="4">K54*1.161</f>
        <v>0</v>
      </c>
    </row>
    <row r="55" spans="1:12" ht="25.2" customHeight="1" x14ac:dyDescent="0.25">
      <c r="A55" s="61"/>
      <c r="B55" s="80"/>
      <c r="C55" s="82"/>
      <c r="D55" s="15" t="s">
        <v>383</v>
      </c>
      <c r="E55" s="47"/>
      <c r="F55" s="11"/>
      <c r="G55" s="8">
        <f>IFERROR(VLOOKUP(F55,Šifranti!$F$5:$G$48,2,FALSE),0)</f>
        <v>0</v>
      </c>
      <c r="H55" s="43">
        <f>H54</f>
        <v>0</v>
      </c>
      <c r="I55" s="33"/>
      <c r="J55" s="49">
        <v>1.2</v>
      </c>
      <c r="K55" s="32">
        <f>IF(H55*I55*J55*C54 &lt;= 2000,H55*I55*J55*C54,2000)</f>
        <v>0</v>
      </c>
      <c r="L55" s="32">
        <f t="shared" si="4"/>
        <v>0</v>
      </c>
    </row>
    <row r="56" spans="1:12" ht="25.2" customHeight="1" x14ac:dyDescent="0.25">
      <c r="A56" s="61"/>
      <c r="B56" s="80"/>
      <c r="C56" s="82"/>
      <c r="D56" s="8" t="s">
        <v>321</v>
      </c>
      <c r="E56" s="47"/>
      <c r="F56" s="11"/>
      <c r="G56" s="8">
        <f>IFERROR(VLOOKUP(F56,Šifranti!$F$49:$G$152,2,FALSE),0)</f>
        <v>0</v>
      </c>
      <c r="H56" s="43">
        <f>H54</f>
        <v>0</v>
      </c>
      <c r="I56" s="33"/>
      <c r="J56" s="49">
        <v>0.59</v>
      </c>
      <c r="K56" s="32">
        <f>IF(H56*I56*J56*C54 &lt;= 2000,H56*I56*J56*C54,2000)</f>
        <v>0</v>
      </c>
      <c r="L56" s="32">
        <f t="shared" si="4"/>
        <v>0</v>
      </c>
    </row>
    <row r="57" spans="1:12" ht="25.2" customHeight="1" x14ac:dyDescent="0.25">
      <c r="A57" s="61"/>
      <c r="B57" s="80"/>
      <c r="C57" s="82"/>
      <c r="D57" s="8" t="s">
        <v>322</v>
      </c>
      <c r="E57" s="47"/>
      <c r="F57" s="11"/>
      <c r="G57" s="8">
        <f>IFERROR(VLOOKUP(F57,Šifranti!$F$49:$G$152,2,FALSE),0)</f>
        <v>0</v>
      </c>
      <c r="H57" s="43">
        <f>H54</f>
        <v>0</v>
      </c>
      <c r="I57" s="33"/>
      <c r="J57" s="49">
        <v>0.59</v>
      </c>
      <c r="K57" s="32">
        <f>IF(H57*I57*J57*C54 &lt;= 2000,H57*I57*J57*C54,2000)</f>
        <v>0</v>
      </c>
      <c r="L57" s="32">
        <f t="shared" si="4"/>
        <v>0</v>
      </c>
    </row>
    <row r="58" spans="1:12" ht="25.2" customHeight="1" x14ac:dyDescent="0.25">
      <c r="A58" s="61"/>
      <c r="B58" s="80"/>
      <c r="C58" s="82"/>
      <c r="D58" s="8" t="s">
        <v>370</v>
      </c>
      <c r="E58" s="47"/>
      <c r="F58" s="11"/>
      <c r="G58" s="8">
        <f>IFERROR(VLOOKUP(F58,Šifranti!$F$49:$G$152,2,FALSE),0)</f>
        <v>0</v>
      </c>
      <c r="H58" s="43">
        <f>H54</f>
        <v>0</v>
      </c>
      <c r="I58" s="33"/>
      <c r="J58" s="49">
        <v>0.59</v>
      </c>
      <c r="K58" s="32">
        <f>IF(H58*I58*J58*C54 &lt;= 2000,H58*I58*J58*C54,2000)</f>
        <v>0</v>
      </c>
      <c r="L58" s="32">
        <f t="shared" si="4"/>
        <v>0</v>
      </c>
    </row>
    <row r="59" spans="1:12" ht="25.2" customHeight="1" x14ac:dyDescent="0.25">
      <c r="A59" s="61"/>
      <c r="B59" s="80"/>
      <c r="C59" s="82"/>
      <c r="D59" s="8" t="s">
        <v>371</v>
      </c>
      <c r="E59" s="47"/>
      <c r="F59" s="11"/>
      <c r="G59" s="8">
        <f>IFERROR(VLOOKUP(F59,Šifranti!$F$49:$G$152,2,FALSE),0)</f>
        <v>0</v>
      </c>
      <c r="H59" s="43">
        <f>H54</f>
        <v>0</v>
      </c>
      <c r="I59" s="33"/>
      <c r="J59" s="49">
        <v>0.59</v>
      </c>
      <c r="K59" s="32">
        <f>IF(H59*I59*J59*C54 &lt;= 2000,H59*I59*J59*C54,2000)</f>
        <v>0</v>
      </c>
      <c r="L59" s="32">
        <f t="shared" si="4"/>
        <v>0</v>
      </c>
    </row>
    <row r="60" spans="1:12" ht="25.2" customHeight="1" x14ac:dyDescent="0.25">
      <c r="A60" s="34" t="s">
        <v>320</v>
      </c>
      <c r="B60" s="34"/>
      <c r="C60" s="7"/>
      <c r="D60" s="7"/>
      <c r="E60" s="7"/>
      <c r="F60" s="7"/>
      <c r="G60" s="7"/>
      <c r="H60" s="7"/>
      <c r="I60" s="7"/>
      <c r="J60" s="7"/>
      <c r="K60" s="32">
        <f>SUM(K54:K59)</f>
        <v>0</v>
      </c>
      <c r="L60" s="32">
        <f>SUM(L54:L59)</f>
        <v>0</v>
      </c>
    </row>
    <row r="61" spans="1:12" ht="25.2" customHeight="1" x14ac:dyDescent="0.25">
      <c r="A61"/>
      <c r="B61"/>
      <c r="C61"/>
      <c r="D61"/>
      <c r="E61"/>
      <c r="F61"/>
      <c r="G61"/>
      <c r="H61"/>
      <c r="I61"/>
      <c r="J61"/>
      <c r="K61"/>
      <c r="L61"/>
    </row>
    <row r="62" spans="1:12" ht="25.2" customHeight="1" x14ac:dyDescent="0.25">
      <c r="A62" s="26" t="s">
        <v>377</v>
      </c>
      <c r="B62" s="46"/>
      <c r="C62"/>
      <c r="D62"/>
      <c r="E62"/>
      <c r="F62"/>
      <c r="G62"/>
      <c r="H62"/>
      <c r="I62"/>
      <c r="J62"/>
      <c r="K62"/>
      <c r="L62"/>
    </row>
    <row r="63" spans="1:12" ht="68.400000000000006" customHeight="1" x14ac:dyDescent="0.25">
      <c r="A63" s="8" t="s">
        <v>11</v>
      </c>
      <c r="B63" s="8" t="s">
        <v>482</v>
      </c>
      <c r="C63" s="13" t="s">
        <v>403</v>
      </c>
      <c r="D63" s="8" t="s">
        <v>411</v>
      </c>
      <c r="E63" s="8" t="s">
        <v>8</v>
      </c>
      <c r="F63" s="8" t="s">
        <v>9</v>
      </c>
      <c r="G63" s="8" t="s">
        <v>10</v>
      </c>
      <c r="H63" s="8" t="s">
        <v>394</v>
      </c>
      <c r="I63" s="8" t="s">
        <v>372</v>
      </c>
      <c r="J63" s="8" t="s">
        <v>384</v>
      </c>
      <c r="K63" s="13" t="s">
        <v>381</v>
      </c>
      <c r="L63" s="13" t="s">
        <v>380</v>
      </c>
    </row>
    <row r="64" spans="1:12" ht="25.2" customHeight="1" x14ac:dyDescent="0.25">
      <c r="A64" s="9">
        <v>1</v>
      </c>
      <c r="B64" s="9">
        <v>2</v>
      </c>
      <c r="C64" s="9">
        <v>4</v>
      </c>
      <c r="D64" s="14">
        <v>6</v>
      </c>
      <c r="E64" s="9">
        <v>7</v>
      </c>
      <c r="F64" s="14">
        <v>8</v>
      </c>
      <c r="G64" s="9">
        <v>9</v>
      </c>
      <c r="H64" s="9">
        <v>10</v>
      </c>
      <c r="I64" s="9">
        <v>11</v>
      </c>
      <c r="J64" s="9">
        <v>12</v>
      </c>
      <c r="K64" s="9">
        <v>14</v>
      </c>
      <c r="L64" s="9">
        <v>15</v>
      </c>
    </row>
    <row r="65" spans="1:12" ht="25.2" customHeight="1" x14ac:dyDescent="0.25">
      <c r="A65" s="60">
        <v>44562</v>
      </c>
      <c r="B65" s="79"/>
      <c r="C65" s="81">
        <f>IF(B65&gt;2738,B65-2738,0)</f>
        <v>0</v>
      </c>
      <c r="D65" s="15" t="s">
        <v>382</v>
      </c>
      <c r="E65" s="47"/>
      <c r="F65" s="11"/>
      <c r="G65" s="8">
        <f>IFERROR(VLOOKUP(F65,Šifranti!$F$5:$G$48,2,FALSE),0)</f>
        <v>0</v>
      </c>
      <c r="H65" s="44"/>
      <c r="I65" s="33"/>
      <c r="J65" s="49">
        <v>1.2</v>
      </c>
      <c r="K65" s="32">
        <f>IF(H65*I65*J65*C65 &lt;= 2000,H65*I65*J65*C65,2000)</f>
        <v>0</v>
      </c>
      <c r="L65" s="32">
        <f t="shared" ref="L65:L70" si="5">K65*1.161</f>
        <v>0</v>
      </c>
    </row>
    <row r="66" spans="1:12" ht="25.2" customHeight="1" x14ac:dyDescent="0.25">
      <c r="A66" s="61"/>
      <c r="B66" s="80"/>
      <c r="C66" s="82"/>
      <c r="D66" s="15" t="s">
        <v>383</v>
      </c>
      <c r="E66" s="47"/>
      <c r="F66" s="11"/>
      <c r="G66" s="8">
        <f>IFERROR(VLOOKUP(F66,Šifranti!$F$5:$G$48,2,FALSE),0)</f>
        <v>0</v>
      </c>
      <c r="H66" s="43">
        <f>H65</f>
        <v>0</v>
      </c>
      <c r="I66" s="33"/>
      <c r="J66" s="49">
        <v>1.2</v>
      </c>
      <c r="K66" s="32">
        <f>IF(H66*I66*J66*C65 &lt;= 2000,H66*I66*J66*C65,2000)</f>
        <v>0</v>
      </c>
      <c r="L66" s="32">
        <f t="shared" si="5"/>
        <v>0</v>
      </c>
    </row>
    <row r="67" spans="1:12" ht="25.2" customHeight="1" x14ac:dyDescent="0.25">
      <c r="A67" s="61"/>
      <c r="B67" s="80"/>
      <c r="C67" s="82"/>
      <c r="D67" s="8" t="s">
        <v>321</v>
      </c>
      <c r="E67" s="47"/>
      <c r="F67" s="11"/>
      <c r="G67" s="8">
        <f>IFERROR(VLOOKUP(F67,Šifranti!$F$49:$G$152,2,FALSE),0)</f>
        <v>0</v>
      </c>
      <c r="H67" s="43">
        <f>H65</f>
        <v>0</v>
      </c>
      <c r="I67" s="33"/>
      <c r="J67" s="49">
        <v>0.59</v>
      </c>
      <c r="K67" s="32">
        <f>IF(H67*I67*J67*C65 &lt;= 2000,H67*I67*J67*C65,2000)</f>
        <v>0</v>
      </c>
      <c r="L67" s="32">
        <f t="shared" si="5"/>
        <v>0</v>
      </c>
    </row>
    <row r="68" spans="1:12" ht="25.2" customHeight="1" x14ac:dyDescent="0.25">
      <c r="A68" s="61"/>
      <c r="B68" s="80"/>
      <c r="C68" s="82"/>
      <c r="D68" s="8" t="s">
        <v>322</v>
      </c>
      <c r="E68" s="47"/>
      <c r="F68" s="11"/>
      <c r="G68" s="8">
        <f>IFERROR(VLOOKUP(F68,Šifranti!$F$49:$G$152,2,FALSE),0)</f>
        <v>0</v>
      </c>
      <c r="H68" s="43">
        <f>H65</f>
        <v>0</v>
      </c>
      <c r="I68" s="33"/>
      <c r="J68" s="49">
        <v>0.59</v>
      </c>
      <c r="K68" s="32">
        <f>IF(H68*I68*J68*C65 &lt;= 2000,H68*I68*J68*C65,2000)</f>
        <v>0</v>
      </c>
      <c r="L68" s="32">
        <f t="shared" si="5"/>
        <v>0</v>
      </c>
    </row>
    <row r="69" spans="1:12" ht="25.2" customHeight="1" x14ac:dyDescent="0.25">
      <c r="A69" s="61"/>
      <c r="B69" s="80"/>
      <c r="C69" s="82"/>
      <c r="D69" s="8" t="s">
        <v>370</v>
      </c>
      <c r="E69" s="47"/>
      <c r="F69" s="11"/>
      <c r="G69" s="8">
        <f>IFERROR(VLOOKUP(F69,Šifranti!$F$49:$G$152,2,FALSE),0)</f>
        <v>0</v>
      </c>
      <c r="H69" s="43">
        <f>H65</f>
        <v>0</v>
      </c>
      <c r="I69" s="33"/>
      <c r="J69" s="49">
        <v>0.59</v>
      </c>
      <c r="K69" s="32">
        <f>IF(H69*I69*J69*C65 &lt;= 2000,H69*I69*J69*C65,2000)</f>
        <v>0</v>
      </c>
      <c r="L69" s="32">
        <f t="shared" si="5"/>
        <v>0</v>
      </c>
    </row>
    <row r="70" spans="1:12" ht="25.2" customHeight="1" x14ac:dyDescent="0.25">
      <c r="A70" s="61"/>
      <c r="B70" s="80"/>
      <c r="C70" s="82"/>
      <c r="D70" s="8" t="s">
        <v>371</v>
      </c>
      <c r="E70" s="47"/>
      <c r="F70" s="11"/>
      <c r="G70" s="8">
        <f>IFERROR(VLOOKUP(F70,Šifranti!$F$49:$G$152,2,FALSE),0)</f>
        <v>0</v>
      </c>
      <c r="H70" s="43">
        <f>H65</f>
        <v>0</v>
      </c>
      <c r="I70" s="33"/>
      <c r="J70" s="49">
        <v>0.59</v>
      </c>
      <c r="K70" s="32">
        <f>IF(H70*I70*J70*C65 &lt;= 2000,H70*I70*J70*C65,2000)</f>
        <v>0</v>
      </c>
      <c r="L70" s="32">
        <f t="shared" si="5"/>
        <v>0</v>
      </c>
    </row>
    <row r="71" spans="1:12" ht="25.2" customHeight="1" x14ac:dyDescent="0.25">
      <c r="A71" s="34" t="s">
        <v>320</v>
      </c>
      <c r="B71" s="34"/>
      <c r="C71" s="7"/>
      <c r="D71" s="7"/>
      <c r="E71" s="7"/>
      <c r="F71" s="7"/>
      <c r="G71" s="7"/>
      <c r="H71" s="7"/>
      <c r="I71" s="7"/>
      <c r="J71" s="7"/>
      <c r="K71" s="32">
        <f>SUM(K65:K70)</f>
        <v>0</v>
      </c>
      <c r="L71" s="32">
        <f>SUM(L65:L70)</f>
        <v>0</v>
      </c>
    </row>
    <row r="72" spans="1:12" ht="25.2" customHeight="1" x14ac:dyDescent="0.25">
      <c r="A72"/>
      <c r="B72"/>
      <c r="C72"/>
      <c r="D72"/>
      <c r="E72"/>
      <c r="F72"/>
      <c r="G72"/>
      <c r="H72"/>
      <c r="I72"/>
      <c r="J72"/>
      <c r="K72"/>
      <c r="L72"/>
    </row>
    <row r="73" spans="1:12" ht="25.2" customHeight="1" x14ac:dyDescent="0.25">
      <c r="A73" s="26" t="s">
        <v>412</v>
      </c>
      <c r="B73" s="46"/>
      <c r="C73"/>
      <c r="D73"/>
      <c r="E73"/>
      <c r="F73"/>
      <c r="G73"/>
      <c r="H73"/>
      <c r="I73"/>
      <c r="J73"/>
      <c r="K73"/>
      <c r="L73"/>
    </row>
    <row r="74" spans="1:12" ht="70.2" customHeight="1" x14ac:dyDescent="0.25">
      <c r="A74" s="8" t="s">
        <v>11</v>
      </c>
      <c r="B74" s="8" t="s">
        <v>482</v>
      </c>
      <c r="C74" s="13" t="s">
        <v>403</v>
      </c>
      <c r="D74" s="8" t="s">
        <v>411</v>
      </c>
      <c r="E74" s="8" t="s">
        <v>8</v>
      </c>
      <c r="F74" s="8" t="s">
        <v>9</v>
      </c>
      <c r="G74" s="8" t="s">
        <v>10</v>
      </c>
      <c r="H74" s="8" t="s">
        <v>394</v>
      </c>
      <c r="I74" s="8" t="s">
        <v>372</v>
      </c>
      <c r="J74" s="8" t="s">
        <v>384</v>
      </c>
      <c r="K74" s="13" t="s">
        <v>381</v>
      </c>
      <c r="L74" s="13" t="s">
        <v>380</v>
      </c>
    </row>
    <row r="75" spans="1:12" ht="25.2" customHeight="1" x14ac:dyDescent="0.25">
      <c r="A75" s="9">
        <v>1</v>
      </c>
      <c r="B75" s="9">
        <v>2</v>
      </c>
      <c r="C75" s="9">
        <v>4</v>
      </c>
      <c r="D75" s="14">
        <v>6</v>
      </c>
      <c r="E75" s="9">
        <v>7</v>
      </c>
      <c r="F75" s="14">
        <v>8</v>
      </c>
      <c r="G75" s="9">
        <v>9</v>
      </c>
      <c r="H75" s="9">
        <v>10</v>
      </c>
      <c r="I75" s="9">
        <v>11</v>
      </c>
      <c r="J75" s="9">
        <v>12</v>
      </c>
      <c r="K75" s="9">
        <v>14</v>
      </c>
      <c r="L75" s="9">
        <v>15</v>
      </c>
    </row>
    <row r="76" spans="1:12" ht="25.2" customHeight="1" x14ac:dyDescent="0.25">
      <c r="A76" s="60">
        <v>44562</v>
      </c>
      <c r="B76" s="79"/>
      <c r="C76" s="81">
        <f>IF(B76&gt;2738,B76-2738,0)</f>
        <v>0</v>
      </c>
      <c r="D76" s="15" t="s">
        <v>382</v>
      </c>
      <c r="E76" s="47"/>
      <c r="F76" s="11"/>
      <c r="G76" s="8">
        <f>IFERROR(VLOOKUP(F76,Šifranti!$F$5:$G$48,2,FALSE),0)</f>
        <v>0</v>
      </c>
      <c r="H76" s="44"/>
      <c r="I76" s="33"/>
      <c r="J76" s="49">
        <v>1.2</v>
      </c>
      <c r="K76" s="32">
        <f>IF(H76*I76*J76*C76 &lt;= 2000,H76*I76*J76*C76,2000)</f>
        <v>0</v>
      </c>
      <c r="L76" s="32">
        <f t="shared" ref="L76:L81" si="6">K76*1.161</f>
        <v>0</v>
      </c>
    </row>
    <row r="77" spans="1:12" ht="25.2" customHeight="1" x14ac:dyDescent="0.25">
      <c r="A77" s="61"/>
      <c r="B77" s="80"/>
      <c r="C77" s="82"/>
      <c r="D77" s="15" t="s">
        <v>383</v>
      </c>
      <c r="E77" s="47"/>
      <c r="F77" s="11"/>
      <c r="G77" s="8">
        <f>IFERROR(VLOOKUP(F77,Šifranti!$F$5:$G$48,2,FALSE),0)</f>
        <v>0</v>
      </c>
      <c r="H77" s="43">
        <f>H76</f>
        <v>0</v>
      </c>
      <c r="I77" s="33"/>
      <c r="J77" s="49">
        <v>1.2</v>
      </c>
      <c r="K77" s="32">
        <f>IF(H77*I77*J77*C76 &lt;= 2000,H77*I77*J77*C76,2000)</f>
        <v>0</v>
      </c>
      <c r="L77" s="32">
        <f t="shared" si="6"/>
        <v>0</v>
      </c>
    </row>
    <row r="78" spans="1:12" ht="25.2" customHeight="1" x14ac:dyDescent="0.25">
      <c r="A78" s="61"/>
      <c r="B78" s="80"/>
      <c r="C78" s="82"/>
      <c r="D78" s="8" t="s">
        <v>321</v>
      </c>
      <c r="E78" s="47"/>
      <c r="F78" s="11"/>
      <c r="G78" s="8">
        <f>IFERROR(VLOOKUP(F78,Šifranti!$F$49:$G$152,2,FALSE),0)</f>
        <v>0</v>
      </c>
      <c r="H78" s="43">
        <f>H76</f>
        <v>0</v>
      </c>
      <c r="I78" s="33"/>
      <c r="J78" s="49">
        <v>0.59</v>
      </c>
      <c r="K78" s="32">
        <f>IF(H78*I78*J78*C76 &lt;= 2000,H78*I78*J78*C76,2000)</f>
        <v>0</v>
      </c>
      <c r="L78" s="32">
        <f t="shared" si="6"/>
        <v>0</v>
      </c>
    </row>
    <row r="79" spans="1:12" ht="25.2" customHeight="1" x14ac:dyDescent="0.25">
      <c r="A79" s="61"/>
      <c r="B79" s="80"/>
      <c r="C79" s="82"/>
      <c r="D79" s="8" t="s">
        <v>322</v>
      </c>
      <c r="E79" s="47"/>
      <c r="F79" s="11"/>
      <c r="G79" s="8">
        <f>IFERROR(VLOOKUP(F79,Šifranti!$F$49:$G$152,2,FALSE),0)</f>
        <v>0</v>
      </c>
      <c r="H79" s="43">
        <f>H76</f>
        <v>0</v>
      </c>
      <c r="I79" s="33"/>
      <c r="J79" s="49">
        <v>0.59</v>
      </c>
      <c r="K79" s="32">
        <f>IF(H79*I79*J79*C76 &lt;= 2000,H79*I79*J79*C76,2000)</f>
        <v>0</v>
      </c>
      <c r="L79" s="32">
        <f t="shared" si="6"/>
        <v>0</v>
      </c>
    </row>
    <row r="80" spans="1:12" ht="25.2" customHeight="1" x14ac:dyDescent="0.25">
      <c r="A80" s="61"/>
      <c r="B80" s="80"/>
      <c r="C80" s="82"/>
      <c r="D80" s="8" t="s">
        <v>370</v>
      </c>
      <c r="E80" s="47"/>
      <c r="F80" s="11"/>
      <c r="G80" s="8">
        <f>IFERROR(VLOOKUP(F80,Šifranti!$F$49:$G$152,2,FALSE),0)</f>
        <v>0</v>
      </c>
      <c r="H80" s="43">
        <f>H76</f>
        <v>0</v>
      </c>
      <c r="I80" s="33"/>
      <c r="J80" s="49">
        <v>0.59</v>
      </c>
      <c r="K80" s="32">
        <f>IF(H80*I80*J80*C76 &lt;= 2000,H80*I80*J80*C76,2000)</f>
        <v>0</v>
      </c>
      <c r="L80" s="32">
        <f t="shared" si="6"/>
        <v>0</v>
      </c>
    </row>
    <row r="81" spans="1:12" ht="25.2" customHeight="1" x14ac:dyDescent="0.25">
      <c r="A81" s="61"/>
      <c r="B81" s="80"/>
      <c r="C81" s="82"/>
      <c r="D81" s="8" t="s">
        <v>371</v>
      </c>
      <c r="E81" s="47"/>
      <c r="F81" s="11"/>
      <c r="G81" s="8">
        <f>IFERROR(VLOOKUP(F81,Šifranti!$F$49:$G$152,2,FALSE),0)</f>
        <v>0</v>
      </c>
      <c r="H81" s="43">
        <f>H76</f>
        <v>0</v>
      </c>
      <c r="I81" s="33"/>
      <c r="J81" s="49">
        <v>0.59</v>
      </c>
      <c r="K81" s="32">
        <f>IF(H81*I81*J81*C76 &lt;= 2000,H81*I81*J81*C76,2000)</f>
        <v>0</v>
      </c>
      <c r="L81" s="32">
        <f t="shared" si="6"/>
        <v>0</v>
      </c>
    </row>
    <row r="82" spans="1:12" ht="25.2" customHeight="1" x14ac:dyDescent="0.25">
      <c r="A82" s="34" t="s">
        <v>320</v>
      </c>
      <c r="B82" s="34"/>
      <c r="C82" s="7"/>
      <c r="D82" s="7"/>
      <c r="E82" s="7"/>
      <c r="F82" s="7"/>
      <c r="G82" s="7"/>
      <c r="H82" s="7"/>
      <c r="I82" s="7"/>
      <c r="J82" s="7"/>
      <c r="K82" s="32">
        <f>SUM(K76:K81)</f>
        <v>0</v>
      </c>
      <c r="L82" s="32">
        <f>SUM(L76:L81)</f>
        <v>0</v>
      </c>
    </row>
    <row r="83" spans="1:12" ht="25.2" customHeight="1" x14ac:dyDescent="0.25">
      <c r="A83"/>
      <c r="B83"/>
      <c r="C83"/>
      <c r="D83"/>
      <c r="E83"/>
      <c r="F83"/>
      <c r="G83"/>
      <c r="H83"/>
      <c r="I83"/>
      <c r="J83"/>
      <c r="K83"/>
      <c r="L83"/>
    </row>
    <row r="84" spans="1:12" ht="25.2" customHeight="1" x14ac:dyDescent="0.25">
      <c r="A84" s="26" t="s">
        <v>413</v>
      </c>
      <c r="B84" s="46"/>
      <c r="C84"/>
      <c r="D84"/>
      <c r="E84"/>
      <c r="F84"/>
      <c r="G84"/>
      <c r="H84"/>
      <c r="I84"/>
      <c r="J84"/>
      <c r="K84"/>
      <c r="L84"/>
    </row>
    <row r="85" spans="1:12" ht="76.2" customHeight="1" x14ac:dyDescent="0.25">
      <c r="A85" s="8" t="s">
        <v>11</v>
      </c>
      <c r="B85" s="8" t="s">
        <v>482</v>
      </c>
      <c r="C85" s="13" t="s">
        <v>403</v>
      </c>
      <c r="D85" s="8" t="s">
        <v>411</v>
      </c>
      <c r="E85" s="8" t="s">
        <v>8</v>
      </c>
      <c r="F85" s="8" t="s">
        <v>9</v>
      </c>
      <c r="G85" s="8" t="s">
        <v>10</v>
      </c>
      <c r="H85" s="8" t="s">
        <v>394</v>
      </c>
      <c r="I85" s="8" t="s">
        <v>372</v>
      </c>
      <c r="J85" s="8" t="s">
        <v>384</v>
      </c>
      <c r="K85" s="13" t="s">
        <v>381</v>
      </c>
      <c r="L85" s="13" t="s">
        <v>380</v>
      </c>
    </row>
    <row r="86" spans="1:12" ht="25.2" customHeight="1" x14ac:dyDescent="0.25">
      <c r="A86" s="9">
        <v>1</v>
      </c>
      <c r="B86" s="9">
        <v>2</v>
      </c>
      <c r="C86" s="9">
        <v>4</v>
      </c>
      <c r="D86" s="14">
        <v>6</v>
      </c>
      <c r="E86" s="9">
        <v>7</v>
      </c>
      <c r="F86" s="14">
        <v>8</v>
      </c>
      <c r="G86" s="9">
        <v>9</v>
      </c>
      <c r="H86" s="9">
        <v>10</v>
      </c>
      <c r="I86" s="9">
        <v>11</v>
      </c>
      <c r="J86" s="9">
        <v>12</v>
      </c>
      <c r="K86" s="9">
        <v>14</v>
      </c>
      <c r="L86" s="9">
        <v>15</v>
      </c>
    </row>
    <row r="87" spans="1:12" ht="25.2" customHeight="1" x14ac:dyDescent="0.25">
      <c r="A87" s="60">
        <v>44562</v>
      </c>
      <c r="B87" s="79"/>
      <c r="C87" s="81">
        <f>IF(B87&gt;2738,B87-2738,0)</f>
        <v>0</v>
      </c>
      <c r="D87" s="15" t="s">
        <v>382</v>
      </c>
      <c r="E87" s="47"/>
      <c r="F87" s="11"/>
      <c r="G87" s="8">
        <f>IFERROR(VLOOKUP(F87,Šifranti!$F$5:$G$48,2,FALSE),0)</f>
        <v>0</v>
      </c>
      <c r="H87" s="44"/>
      <c r="I87" s="33"/>
      <c r="J87" s="49">
        <v>1.2</v>
      </c>
      <c r="K87" s="32">
        <f>IF(H87*I87*J87*C87 &lt;= 2000,H87*I87*J87*C87,2000)</f>
        <v>0</v>
      </c>
      <c r="L87" s="32">
        <f t="shared" ref="L87:L92" si="7">K87*1.161</f>
        <v>0</v>
      </c>
    </row>
    <row r="88" spans="1:12" ht="25.2" customHeight="1" x14ac:dyDescent="0.25">
      <c r="A88" s="61"/>
      <c r="B88" s="80"/>
      <c r="C88" s="82"/>
      <c r="D88" s="15" t="s">
        <v>383</v>
      </c>
      <c r="E88" s="47"/>
      <c r="F88" s="11"/>
      <c r="G88" s="8">
        <f>IFERROR(VLOOKUP(F88,Šifranti!$F$5:$G$48,2,FALSE),0)</f>
        <v>0</v>
      </c>
      <c r="H88" s="43">
        <f>H87</f>
        <v>0</v>
      </c>
      <c r="I88" s="33"/>
      <c r="J88" s="49">
        <v>1.2</v>
      </c>
      <c r="K88" s="32">
        <f>IF(H88*I88*J88*C87 &lt;= 2000,H88*I88*J88*C87,2000)</f>
        <v>0</v>
      </c>
      <c r="L88" s="32">
        <f t="shared" si="7"/>
        <v>0</v>
      </c>
    </row>
    <row r="89" spans="1:12" ht="25.2" customHeight="1" x14ac:dyDescent="0.25">
      <c r="A89" s="61"/>
      <c r="B89" s="80"/>
      <c r="C89" s="82"/>
      <c r="D89" s="8" t="s">
        <v>321</v>
      </c>
      <c r="E89" s="47"/>
      <c r="F89" s="11"/>
      <c r="G89" s="8">
        <f>IFERROR(VLOOKUP(F89,Šifranti!$F$49:$G$152,2,FALSE),0)</f>
        <v>0</v>
      </c>
      <c r="H89" s="43">
        <f>H87</f>
        <v>0</v>
      </c>
      <c r="I89" s="33"/>
      <c r="J89" s="49">
        <v>0.59</v>
      </c>
      <c r="K89" s="32">
        <f>IF(H89*I89*J89*C87 &lt;= 2000,H89*I89*J89*C87,2000)</f>
        <v>0</v>
      </c>
      <c r="L89" s="32">
        <f t="shared" si="7"/>
        <v>0</v>
      </c>
    </row>
    <row r="90" spans="1:12" ht="25.2" customHeight="1" x14ac:dyDescent="0.25">
      <c r="A90" s="61"/>
      <c r="B90" s="80"/>
      <c r="C90" s="82"/>
      <c r="D90" s="8" t="s">
        <v>322</v>
      </c>
      <c r="E90" s="47"/>
      <c r="F90" s="11"/>
      <c r="G90" s="8">
        <f>IFERROR(VLOOKUP(F90,Šifranti!$F$49:$G$152,2,FALSE),0)</f>
        <v>0</v>
      </c>
      <c r="H90" s="43">
        <f>H87</f>
        <v>0</v>
      </c>
      <c r="I90" s="33"/>
      <c r="J90" s="49">
        <v>0.59</v>
      </c>
      <c r="K90" s="32">
        <f>IF(H90*I90*J90*C87 &lt;= 2000,H90*I90*J90*C87,2000)</f>
        <v>0</v>
      </c>
      <c r="L90" s="32">
        <f t="shared" si="7"/>
        <v>0</v>
      </c>
    </row>
    <row r="91" spans="1:12" ht="25.2" customHeight="1" x14ac:dyDescent="0.25">
      <c r="A91" s="61"/>
      <c r="B91" s="80"/>
      <c r="C91" s="82"/>
      <c r="D91" s="8" t="s">
        <v>370</v>
      </c>
      <c r="E91" s="47"/>
      <c r="F91" s="11"/>
      <c r="G91" s="8">
        <f>IFERROR(VLOOKUP(F91,Šifranti!$F$49:$G$152,2,FALSE),0)</f>
        <v>0</v>
      </c>
      <c r="H91" s="43">
        <f>H87</f>
        <v>0</v>
      </c>
      <c r="I91" s="33"/>
      <c r="J91" s="49">
        <v>0.59</v>
      </c>
      <c r="K91" s="32">
        <f>IF(H91*I91*J91*C87 &lt;= 2000,H91*I91*J91*C87,2000)</f>
        <v>0</v>
      </c>
      <c r="L91" s="32">
        <f t="shared" si="7"/>
        <v>0</v>
      </c>
    </row>
    <row r="92" spans="1:12" ht="25.2" customHeight="1" x14ac:dyDescent="0.25">
      <c r="A92" s="61"/>
      <c r="B92" s="80"/>
      <c r="C92" s="82"/>
      <c r="D92" s="8" t="s">
        <v>371</v>
      </c>
      <c r="E92" s="47"/>
      <c r="F92" s="11"/>
      <c r="G92" s="8">
        <f>IFERROR(VLOOKUP(F92,Šifranti!$F$49:$G$152,2,FALSE),0)</f>
        <v>0</v>
      </c>
      <c r="H92" s="43">
        <f>H87</f>
        <v>0</v>
      </c>
      <c r="I92" s="33"/>
      <c r="J92" s="49">
        <v>0.59</v>
      </c>
      <c r="K92" s="32">
        <f>IF(H92*I92*J92*C87 &lt;= 2000,H92*I92*J92*C87,2000)</f>
        <v>0</v>
      </c>
      <c r="L92" s="32">
        <f t="shared" si="7"/>
        <v>0</v>
      </c>
    </row>
    <row r="93" spans="1:12" ht="25.2" customHeight="1" x14ac:dyDescent="0.25">
      <c r="A93" s="34" t="s">
        <v>320</v>
      </c>
      <c r="B93" s="34"/>
      <c r="C93" s="7"/>
      <c r="D93" s="7"/>
      <c r="E93" s="7"/>
      <c r="F93" s="7"/>
      <c r="G93" s="7"/>
      <c r="H93" s="7"/>
      <c r="I93" s="7"/>
      <c r="J93" s="7"/>
      <c r="K93" s="32">
        <f>SUM(K87:K92)</f>
        <v>0</v>
      </c>
      <c r="L93" s="32">
        <f>SUM(L87:L92)</f>
        <v>0</v>
      </c>
    </row>
    <row r="94" spans="1:12" ht="25.2" customHeight="1" x14ac:dyDescent="0.25">
      <c r="A94"/>
      <c r="B94"/>
      <c r="C94"/>
      <c r="D94"/>
      <c r="E94"/>
      <c r="F94"/>
      <c r="G94"/>
      <c r="H94"/>
      <c r="I94"/>
      <c r="J94"/>
      <c r="K94"/>
      <c r="L94"/>
    </row>
    <row r="95" spans="1:12" ht="25.2" customHeight="1" x14ac:dyDescent="0.25">
      <c r="A95" s="26" t="s">
        <v>414</v>
      </c>
      <c r="B95" s="46"/>
      <c r="C95"/>
      <c r="D95"/>
      <c r="E95"/>
      <c r="F95"/>
      <c r="G95"/>
      <c r="H95"/>
      <c r="I95"/>
      <c r="J95"/>
      <c r="K95"/>
      <c r="L95"/>
    </row>
    <row r="96" spans="1:12" ht="69.599999999999994" customHeight="1" x14ac:dyDescent="0.25">
      <c r="A96" s="8" t="s">
        <v>11</v>
      </c>
      <c r="B96" s="8" t="s">
        <v>482</v>
      </c>
      <c r="C96" s="13" t="s">
        <v>403</v>
      </c>
      <c r="D96" s="8" t="s">
        <v>411</v>
      </c>
      <c r="E96" s="8" t="s">
        <v>8</v>
      </c>
      <c r="F96" s="8" t="s">
        <v>9</v>
      </c>
      <c r="G96" s="8" t="s">
        <v>10</v>
      </c>
      <c r="H96" s="8" t="s">
        <v>394</v>
      </c>
      <c r="I96" s="8" t="s">
        <v>372</v>
      </c>
      <c r="J96" s="8" t="s">
        <v>384</v>
      </c>
      <c r="K96" s="13" t="s">
        <v>381</v>
      </c>
      <c r="L96" s="13" t="s">
        <v>380</v>
      </c>
    </row>
    <row r="97" spans="1:12" ht="25.2" customHeight="1" x14ac:dyDescent="0.25">
      <c r="A97" s="9">
        <v>1</v>
      </c>
      <c r="B97" s="9">
        <v>2</v>
      </c>
      <c r="C97" s="9">
        <v>4</v>
      </c>
      <c r="D97" s="14">
        <v>6</v>
      </c>
      <c r="E97" s="9">
        <v>7</v>
      </c>
      <c r="F97" s="14">
        <v>8</v>
      </c>
      <c r="G97" s="9">
        <v>9</v>
      </c>
      <c r="H97" s="9">
        <v>10</v>
      </c>
      <c r="I97" s="9">
        <v>11</v>
      </c>
      <c r="J97" s="9">
        <v>12</v>
      </c>
      <c r="K97" s="9">
        <v>14</v>
      </c>
      <c r="L97" s="9">
        <v>15</v>
      </c>
    </row>
    <row r="98" spans="1:12" ht="25.2" customHeight="1" x14ac:dyDescent="0.25">
      <c r="A98" s="60">
        <v>44562</v>
      </c>
      <c r="B98" s="79"/>
      <c r="C98" s="81">
        <f>IF(B98&gt;2738,B98-2738,0)</f>
        <v>0</v>
      </c>
      <c r="D98" s="15" t="s">
        <v>382</v>
      </c>
      <c r="E98" s="47"/>
      <c r="F98" s="11"/>
      <c r="G98" s="8">
        <f>IFERROR(VLOOKUP(F98,Šifranti!$F$5:$G$48,2,FALSE),0)</f>
        <v>0</v>
      </c>
      <c r="H98" s="44"/>
      <c r="I98" s="33"/>
      <c r="J98" s="49">
        <v>1.2</v>
      </c>
      <c r="K98" s="32">
        <f>IF(H98*I98*J98*C98 &lt;= 2000,H98*I98*J98*C98,2000)</f>
        <v>0</v>
      </c>
      <c r="L98" s="32">
        <f t="shared" ref="L98:L103" si="8">K98*1.161</f>
        <v>0</v>
      </c>
    </row>
    <row r="99" spans="1:12" ht="25.2" customHeight="1" x14ac:dyDescent="0.25">
      <c r="A99" s="61"/>
      <c r="B99" s="80"/>
      <c r="C99" s="82"/>
      <c r="D99" s="15" t="s">
        <v>383</v>
      </c>
      <c r="E99" s="47"/>
      <c r="F99" s="11"/>
      <c r="G99" s="8">
        <f>IFERROR(VLOOKUP(F99,Šifranti!$F$5:$G$48,2,FALSE),0)</f>
        <v>0</v>
      </c>
      <c r="H99" s="43">
        <f>H98</f>
        <v>0</v>
      </c>
      <c r="I99" s="33"/>
      <c r="J99" s="49">
        <v>1.2</v>
      </c>
      <c r="K99" s="32">
        <f>IF(H99*I99*J99*C98 &lt;= 2000,H99*I99*J99*C98,2000)</f>
        <v>0</v>
      </c>
      <c r="L99" s="32">
        <f t="shared" si="8"/>
        <v>0</v>
      </c>
    </row>
    <row r="100" spans="1:12" ht="25.2" customHeight="1" x14ac:dyDescent="0.25">
      <c r="A100" s="61"/>
      <c r="B100" s="80"/>
      <c r="C100" s="82"/>
      <c r="D100" s="8" t="s">
        <v>321</v>
      </c>
      <c r="E100" s="47"/>
      <c r="F100" s="11"/>
      <c r="G100" s="8">
        <f>IFERROR(VLOOKUP(F100,Šifranti!$F$49:$G$152,2,FALSE),0)</f>
        <v>0</v>
      </c>
      <c r="H100" s="43">
        <f>H98</f>
        <v>0</v>
      </c>
      <c r="I100" s="33"/>
      <c r="J100" s="49">
        <v>0.59</v>
      </c>
      <c r="K100" s="32">
        <f>IF(H100*I100*J100*C98 &lt;= 2000,H100*I100*J100*C98,2000)</f>
        <v>0</v>
      </c>
      <c r="L100" s="32">
        <f t="shared" si="8"/>
        <v>0</v>
      </c>
    </row>
    <row r="101" spans="1:12" ht="25.2" customHeight="1" x14ac:dyDescent="0.25">
      <c r="A101" s="61"/>
      <c r="B101" s="80"/>
      <c r="C101" s="82"/>
      <c r="D101" s="8" t="s">
        <v>322</v>
      </c>
      <c r="E101" s="47"/>
      <c r="F101" s="11"/>
      <c r="G101" s="8">
        <f>IFERROR(VLOOKUP(F101,Šifranti!$F$49:$G$152,2,FALSE),0)</f>
        <v>0</v>
      </c>
      <c r="H101" s="43">
        <f>H98</f>
        <v>0</v>
      </c>
      <c r="I101" s="33"/>
      <c r="J101" s="49">
        <v>0.59</v>
      </c>
      <c r="K101" s="32">
        <f>IF(H101*I101*J101*C98 &lt;= 2000,H101*I101*J101*C98,2000)</f>
        <v>0</v>
      </c>
      <c r="L101" s="32">
        <f t="shared" si="8"/>
        <v>0</v>
      </c>
    </row>
    <row r="102" spans="1:12" ht="25.2" customHeight="1" x14ac:dyDescent="0.25">
      <c r="A102" s="61"/>
      <c r="B102" s="80"/>
      <c r="C102" s="82"/>
      <c r="D102" s="8" t="s">
        <v>370</v>
      </c>
      <c r="E102" s="47"/>
      <c r="F102" s="11"/>
      <c r="G102" s="8">
        <f>IFERROR(VLOOKUP(F102,Šifranti!$F$49:$G$152,2,FALSE),0)</f>
        <v>0</v>
      </c>
      <c r="H102" s="43">
        <f>H98</f>
        <v>0</v>
      </c>
      <c r="I102" s="33"/>
      <c r="J102" s="49">
        <v>0.59</v>
      </c>
      <c r="K102" s="32">
        <f>IF(H102*I102*J102*C98 &lt;= 2000,H102*I102*J102*C98,2000)</f>
        <v>0</v>
      </c>
      <c r="L102" s="32">
        <f t="shared" si="8"/>
        <v>0</v>
      </c>
    </row>
    <row r="103" spans="1:12" ht="25.2" customHeight="1" x14ac:dyDescent="0.25">
      <c r="A103" s="61"/>
      <c r="B103" s="80"/>
      <c r="C103" s="82"/>
      <c r="D103" s="8" t="s">
        <v>371</v>
      </c>
      <c r="E103" s="47"/>
      <c r="F103" s="11"/>
      <c r="G103" s="8">
        <f>IFERROR(VLOOKUP(F103,Šifranti!$F$49:$G$152,2,FALSE),0)</f>
        <v>0</v>
      </c>
      <c r="H103" s="43">
        <f>H98</f>
        <v>0</v>
      </c>
      <c r="I103" s="33"/>
      <c r="J103" s="49">
        <v>0.59</v>
      </c>
      <c r="K103" s="32">
        <f>IF(H103*I103*J103*C98 &lt;= 2000,H103*I103*J103*C98,2000)</f>
        <v>0</v>
      </c>
      <c r="L103" s="32">
        <f t="shared" si="8"/>
        <v>0</v>
      </c>
    </row>
    <row r="104" spans="1:12" ht="25.2" customHeight="1" x14ac:dyDescent="0.25">
      <c r="A104" s="34" t="s">
        <v>320</v>
      </c>
      <c r="B104" s="34"/>
      <c r="C104" s="7"/>
      <c r="D104" s="7"/>
      <c r="E104" s="7"/>
      <c r="F104" s="7"/>
      <c r="G104" s="7"/>
      <c r="H104" s="7"/>
      <c r="I104" s="7"/>
      <c r="J104" s="7"/>
      <c r="K104" s="32">
        <f>SUM(K98:K103)</f>
        <v>0</v>
      </c>
      <c r="L104" s="32">
        <f>SUM(L98:L103)</f>
        <v>0</v>
      </c>
    </row>
    <row r="105" spans="1:12" ht="25.2" customHeight="1" x14ac:dyDescent="0.25">
      <c r="A105"/>
      <c r="B105"/>
      <c r="C105"/>
      <c r="D105"/>
      <c r="E105"/>
      <c r="F105"/>
      <c r="G105"/>
      <c r="H105"/>
      <c r="I105"/>
      <c r="J105"/>
      <c r="K105"/>
      <c r="L105"/>
    </row>
    <row r="106" spans="1:12" ht="25.2" customHeight="1" x14ac:dyDescent="0.25">
      <c r="A106" s="26" t="s">
        <v>415</v>
      </c>
      <c r="B106" s="46"/>
      <c r="C106"/>
      <c r="D106"/>
      <c r="E106"/>
      <c r="F106"/>
      <c r="G106"/>
      <c r="H106"/>
      <c r="I106"/>
      <c r="J106"/>
      <c r="K106"/>
      <c r="L106"/>
    </row>
    <row r="107" spans="1:12" ht="72.599999999999994" customHeight="1" x14ac:dyDescent="0.25">
      <c r="A107" s="8" t="s">
        <v>11</v>
      </c>
      <c r="B107" s="8" t="s">
        <v>482</v>
      </c>
      <c r="C107" s="13" t="s">
        <v>403</v>
      </c>
      <c r="D107" s="8" t="s">
        <v>411</v>
      </c>
      <c r="E107" s="8" t="s">
        <v>8</v>
      </c>
      <c r="F107" s="8" t="s">
        <v>9</v>
      </c>
      <c r="G107" s="8" t="s">
        <v>10</v>
      </c>
      <c r="H107" s="8" t="s">
        <v>394</v>
      </c>
      <c r="I107" s="8" t="s">
        <v>372</v>
      </c>
      <c r="J107" s="8" t="s">
        <v>384</v>
      </c>
      <c r="K107" s="13" t="s">
        <v>381</v>
      </c>
      <c r="L107" s="13" t="s">
        <v>380</v>
      </c>
    </row>
    <row r="108" spans="1:12" ht="25.2" customHeight="1" x14ac:dyDescent="0.25">
      <c r="A108" s="9">
        <v>1</v>
      </c>
      <c r="B108" s="9">
        <v>2</v>
      </c>
      <c r="C108" s="9">
        <v>4</v>
      </c>
      <c r="D108" s="14">
        <v>6</v>
      </c>
      <c r="E108" s="9">
        <v>7</v>
      </c>
      <c r="F108" s="14">
        <v>8</v>
      </c>
      <c r="G108" s="9">
        <v>9</v>
      </c>
      <c r="H108" s="9">
        <v>10</v>
      </c>
      <c r="I108" s="9">
        <v>11</v>
      </c>
      <c r="J108" s="9">
        <v>12</v>
      </c>
      <c r="K108" s="9">
        <v>14</v>
      </c>
      <c r="L108" s="9">
        <v>15</v>
      </c>
    </row>
    <row r="109" spans="1:12" ht="25.2" customHeight="1" x14ac:dyDescent="0.25">
      <c r="A109" s="60">
        <v>44562</v>
      </c>
      <c r="B109" s="79"/>
      <c r="C109" s="81">
        <f>IF(B109&gt;2738,B109-2738,0)</f>
        <v>0</v>
      </c>
      <c r="D109" s="15" t="s">
        <v>382</v>
      </c>
      <c r="E109" s="47"/>
      <c r="F109" s="11"/>
      <c r="G109" s="8">
        <f>IFERROR(VLOOKUP(F109,Šifranti!$F$5:$G$48,2,FALSE),0)</f>
        <v>0</v>
      </c>
      <c r="H109" s="44"/>
      <c r="I109" s="33"/>
      <c r="J109" s="49">
        <v>1.2</v>
      </c>
      <c r="K109" s="32">
        <f>IF(H109*I109*J109*C109 &lt;= 2000,H109*I109*J109*C109,2000)</f>
        <v>0</v>
      </c>
      <c r="L109" s="32">
        <f t="shared" ref="L109:L114" si="9">K109*1.161</f>
        <v>0</v>
      </c>
    </row>
    <row r="110" spans="1:12" ht="25.2" customHeight="1" x14ac:dyDescent="0.25">
      <c r="A110" s="61"/>
      <c r="B110" s="80"/>
      <c r="C110" s="82"/>
      <c r="D110" s="15" t="s">
        <v>383</v>
      </c>
      <c r="E110" s="47"/>
      <c r="F110" s="11"/>
      <c r="G110" s="8">
        <f>IFERROR(VLOOKUP(F110,Šifranti!$F$5:$G$48,2,FALSE),0)</f>
        <v>0</v>
      </c>
      <c r="H110" s="43">
        <f>H109</f>
        <v>0</v>
      </c>
      <c r="I110" s="33"/>
      <c r="J110" s="49">
        <v>1.2</v>
      </c>
      <c r="K110" s="32">
        <f>IF(H110*I110*J110*C109 &lt;= 2000,H110*I110*J110*C109,2000)</f>
        <v>0</v>
      </c>
      <c r="L110" s="32">
        <f t="shared" si="9"/>
        <v>0</v>
      </c>
    </row>
    <row r="111" spans="1:12" ht="25.2" customHeight="1" x14ac:dyDescent="0.25">
      <c r="A111" s="61"/>
      <c r="B111" s="80"/>
      <c r="C111" s="82"/>
      <c r="D111" s="8" t="s">
        <v>321</v>
      </c>
      <c r="E111" s="47"/>
      <c r="F111" s="11"/>
      <c r="G111" s="8">
        <f>IFERROR(VLOOKUP(F111,Šifranti!$F$49:$G$152,2,FALSE),0)</f>
        <v>0</v>
      </c>
      <c r="H111" s="43">
        <f>H109</f>
        <v>0</v>
      </c>
      <c r="I111" s="33"/>
      <c r="J111" s="49">
        <v>0.59</v>
      </c>
      <c r="K111" s="32">
        <f>IF(H111*I111*J111*C109 &lt;= 2000,H111*I111*J111*C109,2000)</f>
        <v>0</v>
      </c>
      <c r="L111" s="32">
        <f t="shared" si="9"/>
        <v>0</v>
      </c>
    </row>
    <row r="112" spans="1:12" ht="25.2" customHeight="1" x14ac:dyDescent="0.25">
      <c r="A112" s="61"/>
      <c r="B112" s="80"/>
      <c r="C112" s="82"/>
      <c r="D112" s="8" t="s">
        <v>322</v>
      </c>
      <c r="E112" s="47"/>
      <c r="F112" s="11"/>
      <c r="G112" s="8">
        <f>IFERROR(VLOOKUP(F112,Šifranti!$F$49:$G$152,2,FALSE),0)</f>
        <v>0</v>
      </c>
      <c r="H112" s="43">
        <f>H109</f>
        <v>0</v>
      </c>
      <c r="I112" s="33"/>
      <c r="J112" s="49">
        <v>0.59</v>
      </c>
      <c r="K112" s="32">
        <f>IF(H112*I112*J112*C109 &lt;= 2000,H112*I112*J112*C109,2000)</f>
        <v>0</v>
      </c>
      <c r="L112" s="32">
        <f t="shared" si="9"/>
        <v>0</v>
      </c>
    </row>
    <row r="113" spans="1:12" ht="25.2" customHeight="1" x14ac:dyDescent="0.25">
      <c r="A113" s="61"/>
      <c r="B113" s="80"/>
      <c r="C113" s="82"/>
      <c r="D113" s="8" t="s">
        <v>370</v>
      </c>
      <c r="E113" s="47"/>
      <c r="F113" s="11"/>
      <c r="G113" s="8">
        <f>IFERROR(VLOOKUP(F113,Šifranti!$F$49:$G$152,2,FALSE),0)</f>
        <v>0</v>
      </c>
      <c r="H113" s="43">
        <f>H109</f>
        <v>0</v>
      </c>
      <c r="I113" s="33"/>
      <c r="J113" s="49">
        <v>0.59</v>
      </c>
      <c r="K113" s="32">
        <f>IF(H113*I113*J113*C109 &lt;= 2000,H113*I113*J113*C109,2000)</f>
        <v>0</v>
      </c>
      <c r="L113" s="32">
        <f t="shared" si="9"/>
        <v>0</v>
      </c>
    </row>
    <row r="114" spans="1:12" ht="25.2" customHeight="1" x14ac:dyDescent="0.25">
      <c r="A114" s="61"/>
      <c r="B114" s="80"/>
      <c r="C114" s="82"/>
      <c r="D114" s="8" t="s">
        <v>371</v>
      </c>
      <c r="E114" s="47"/>
      <c r="F114" s="11"/>
      <c r="G114" s="8">
        <f>IFERROR(VLOOKUP(F114,Šifranti!$F$49:$G$152,2,FALSE),0)</f>
        <v>0</v>
      </c>
      <c r="H114" s="43">
        <f>H109</f>
        <v>0</v>
      </c>
      <c r="I114" s="33"/>
      <c r="J114" s="49">
        <v>0.59</v>
      </c>
      <c r="K114" s="32">
        <f>IF(H114*I114*J114*C109 &lt;= 2000,H114*I114*J114*C109,2000)</f>
        <v>0</v>
      </c>
      <c r="L114" s="32">
        <f t="shared" si="9"/>
        <v>0</v>
      </c>
    </row>
    <row r="115" spans="1:12" ht="25.2" customHeight="1" x14ac:dyDescent="0.25">
      <c r="A115" s="34" t="s">
        <v>320</v>
      </c>
      <c r="B115" s="34"/>
      <c r="C115" s="7"/>
      <c r="D115" s="7"/>
      <c r="E115" s="7"/>
      <c r="F115" s="7"/>
      <c r="G115" s="7"/>
      <c r="H115" s="7"/>
      <c r="I115" s="7"/>
      <c r="J115" s="7"/>
      <c r="K115" s="32">
        <f>SUM(K109:K114)</f>
        <v>0</v>
      </c>
      <c r="L115" s="32">
        <f>SUM(L109:L114)</f>
        <v>0</v>
      </c>
    </row>
    <row r="116" spans="1:12" ht="25.2" customHeight="1" x14ac:dyDescent="0.25">
      <c r="A116"/>
      <c r="B116"/>
      <c r="C116"/>
      <c r="D116"/>
      <c r="E116"/>
      <c r="F116"/>
      <c r="G116"/>
      <c r="H116"/>
      <c r="I116"/>
      <c r="J116"/>
      <c r="K116"/>
      <c r="L116"/>
    </row>
    <row r="117" spans="1:12" ht="25.2" customHeight="1" x14ac:dyDescent="0.25">
      <c r="A117" s="26" t="s">
        <v>416</v>
      </c>
      <c r="B117" s="46"/>
      <c r="C117"/>
      <c r="D117"/>
      <c r="E117"/>
      <c r="F117"/>
      <c r="G117"/>
      <c r="H117"/>
      <c r="I117"/>
      <c r="J117"/>
      <c r="K117"/>
      <c r="L117"/>
    </row>
    <row r="118" spans="1:12" ht="76.8" customHeight="1" x14ac:dyDescent="0.25">
      <c r="A118" s="8" t="s">
        <v>11</v>
      </c>
      <c r="B118" s="8" t="s">
        <v>482</v>
      </c>
      <c r="C118" s="13" t="s">
        <v>403</v>
      </c>
      <c r="D118" s="8" t="s">
        <v>411</v>
      </c>
      <c r="E118" s="8" t="s">
        <v>8</v>
      </c>
      <c r="F118" s="8" t="s">
        <v>9</v>
      </c>
      <c r="G118" s="8" t="s">
        <v>10</v>
      </c>
      <c r="H118" s="8" t="s">
        <v>394</v>
      </c>
      <c r="I118" s="8" t="s">
        <v>372</v>
      </c>
      <c r="J118" s="8" t="s">
        <v>384</v>
      </c>
      <c r="K118" s="13" t="s">
        <v>381</v>
      </c>
      <c r="L118" s="13" t="s">
        <v>380</v>
      </c>
    </row>
    <row r="119" spans="1:12" ht="25.2" customHeight="1" x14ac:dyDescent="0.25">
      <c r="A119" s="9">
        <v>1</v>
      </c>
      <c r="B119" s="9">
        <v>2</v>
      </c>
      <c r="C119" s="9">
        <v>4</v>
      </c>
      <c r="D119" s="14">
        <v>6</v>
      </c>
      <c r="E119" s="9">
        <v>7</v>
      </c>
      <c r="F119" s="14">
        <v>8</v>
      </c>
      <c r="G119" s="9">
        <v>9</v>
      </c>
      <c r="H119" s="9">
        <v>10</v>
      </c>
      <c r="I119" s="9">
        <v>11</v>
      </c>
      <c r="J119" s="9">
        <v>12</v>
      </c>
      <c r="K119" s="9">
        <v>14</v>
      </c>
      <c r="L119" s="9">
        <v>15</v>
      </c>
    </row>
    <row r="120" spans="1:12" ht="25.2" customHeight="1" x14ac:dyDescent="0.25">
      <c r="A120" s="60">
        <v>44562</v>
      </c>
      <c r="B120" s="79"/>
      <c r="C120" s="81">
        <f>IF(B120&gt;2738,B120-2738,0)</f>
        <v>0</v>
      </c>
      <c r="D120" s="15" t="s">
        <v>382</v>
      </c>
      <c r="E120" s="47"/>
      <c r="F120" s="11"/>
      <c r="G120" s="8">
        <f>IFERROR(VLOOKUP(F120,Šifranti!$F$5:$G$48,2,FALSE),0)</f>
        <v>0</v>
      </c>
      <c r="H120" s="44"/>
      <c r="I120" s="33"/>
      <c r="J120" s="49">
        <v>1.2</v>
      </c>
      <c r="K120" s="32">
        <f>IF(H120*I120*J120*C120 &lt;= 2000,H120*I120*J120*C120,2000)</f>
        <v>0</v>
      </c>
      <c r="L120" s="32">
        <f t="shared" ref="L120:L125" si="10">K120*1.161</f>
        <v>0</v>
      </c>
    </row>
    <row r="121" spans="1:12" ht="25.2" customHeight="1" x14ac:dyDescent="0.25">
      <c r="A121" s="61"/>
      <c r="B121" s="80"/>
      <c r="C121" s="82"/>
      <c r="D121" s="15" t="s">
        <v>383</v>
      </c>
      <c r="E121" s="47"/>
      <c r="F121" s="11"/>
      <c r="G121" s="8">
        <f>IFERROR(VLOOKUP(F121,Šifranti!$F$5:$G$48,2,FALSE),0)</f>
        <v>0</v>
      </c>
      <c r="H121" s="43">
        <f>H120</f>
        <v>0</v>
      </c>
      <c r="I121" s="33"/>
      <c r="J121" s="49">
        <v>1.2</v>
      </c>
      <c r="K121" s="32">
        <f>IF(H121*I121*J121*C120 &lt;= 2000,H121*I121*J121*C120,2000)</f>
        <v>0</v>
      </c>
      <c r="L121" s="32">
        <f t="shared" si="10"/>
        <v>0</v>
      </c>
    </row>
    <row r="122" spans="1:12" ht="25.2" customHeight="1" x14ac:dyDescent="0.25">
      <c r="A122" s="61"/>
      <c r="B122" s="80"/>
      <c r="C122" s="82"/>
      <c r="D122" s="8" t="s">
        <v>321</v>
      </c>
      <c r="E122" s="47"/>
      <c r="F122" s="11"/>
      <c r="G122" s="8">
        <f>IFERROR(VLOOKUP(F122,Šifranti!$F$49:$G$152,2,FALSE),0)</f>
        <v>0</v>
      </c>
      <c r="H122" s="43">
        <f>H120</f>
        <v>0</v>
      </c>
      <c r="I122" s="33"/>
      <c r="J122" s="49">
        <v>0.59</v>
      </c>
      <c r="K122" s="32">
        <f>IF(H122*I122*J122*C120 &lt;= 2000,H122*I122*J122*C120,2000)</f>
        <v>0</v>
      </c>
      <c r="L122" s="32">
        <f t="shared" si="10"/>
        <v>0</v>
      </c>
    </row>
    <row r="123" spans="1:12" ht="25.2" customHeight="1" x14ac:dyDescent="0.25">
      <c r="A123" s="61"/>
      <c r="B123" s="80"/>
      <c r="C123" s="82"/>
      <c r="D123" s="8" t="s">
        <v>322</v>
      </c>
      <c r="E123" s="47"/>
      <c r="F123" s="11"/>
      <c r="G123" s="8">
        <f>IFERROR(VLOOKUP(F123,Šifranti!$F$49:$G$152,2,FALSE),0)</f>
        <v>0</v>
      </c>
      <c r="H123" s="43">
        <f>H120</f>
        <v>0</v>
      </c>
      <c r="I123" s="33"/>
      <c r="J123" s="49">
        <v>0.59</v>
      </c>
      <c r="K123" s="32">
        <f>IF(H123*I123*J123*C120 &lt;= 2000,H123*I123*J123*C120,2000)</f>
        <v>0</v>
      </c>
      <c r="L123" s="32">
        <f t="shared" si="10"/>
        <v>0</v>
      </c>
    </row>
    <row r="124" spans="1:12" ht="25.2" customHeight="1" x14ac:dyDescent="0.25">
      <c r="A124" s="61"/>
      <c r="B124" s="80"/>
      <c r="C124" s="82"/>
      <c r="D124" s="8" t="s">
        <v>370</v>
      </c>
      <c r="E124" s="47"/>
      <c r="F124" s="11"/>
      <c r="G124" s="8">
        <f>IFERROR(VLOOKUP(F124,Šifranti!$F$49:$G$152,2,FALSE),0)</f>
        <v>0</v>
      </c>
      <c r="H124" s="43">
        <f>H120</f>
        <v>0</v>
      </c>
      <c r="I124" s="33"/>
      <c r="J124" s="49">
        <v>0.59</v>
      </c>
      <c r="K124" s="32">
        <f>IF(H124*I124*J124*C120 &lt;= 2000,H124*I124*J124*C120,2000)</f>
        <v>0</v>
      </c>
      <c r="L124" s="32">
        <f t="shared" si="10"/>
        <v>0</v>
      </c>
    </row>
    <row r="125" spans="1:12" ht="25.2" customHeight="1" x14ac:dyDescent="0.25">
      <c r="A125" s="61"/>
      <c r="B125" s="80"/>
      <c r="C125" s="82"/>
      <c r="D125" s="8" t="s">
        <v>371</v>
      </c>
      <c r="E125" s="47"/>
      <c r="F125" s="11"/>
      <c r="G125" s="8">
        <f>IFERROR(VLOOKUP(F125,Šifranti!$F$49:$G$152,2,FALSE),0)</f>
        <v>0</v>
      </c>
      <c r="H125" s="43">
        <f>H120</f>
        <v>0</v>
      </c>
      <c r="I125" s="33"/>
      <c r="J125" s="49">
        <v>0.59</v>
      </c>
      <c r="K125" s="32">
        <f>IF(H125*I125*J125*C120 &lt;= 2000,H125*I125*J125*C120,2000)</f>
        <v>0</v>
      </c>
      <c r="L125" s="32">
        <f t="shared" si="10"/>
        <v>0</v>
      </c>
    </row>
    <row r="126" spans="1:12" ht="25.2" customHeight="1" x14ac:dyDescent="0.25">
      <c r="A126" s="34" t="s">
        <v>320</v>
      </c>
      <c r="B126" s="34"/>
      <c r="C126" s="7"/>
      <c r="D126" s="7"/>
      <c r="E126" s="7"/>
      <c r="F126" s="7"/>
      <c r="G126" s="7"/>
      <c r="H126" s="7"/>
      <c r="I126" s="7"/>
      <c r="J126" s="7"/>
      <c r="K126" s="32">
        <f>SUM(K120:K125)</f>
        <v>0</v>
      </c>
      <c r="L126" s="32">
        <f>SUM(L120:L125)</f>
        <v>0</v>
      </c>
    </row>
    <row r="127" spans="1:12" ht="25.2" customHeight="1" x14ac:dyDescent="0.25">
      <c r="A127"/>
      <c r="B127"/>
      <c r="C127"/>
      <c r="D127"/>
      <c r="E127"/>
      <c r="F127"/>
      <c r="G127"/>
      <c r="H127"/>
      <c r="I127"/>
      <c r="J127"/>
      <c r="K127"/>
      <c r="L127"/>
    </row>
    <row r="128" spans="1:12" ht="25.2" customHeight="1" x14ac:dyDescent="0.25">
      <c r="A128" s="26" t="s">
        <v>417</v>
      </c>
      <c r="B128" s="46"/>
      <c r="C128"/>
      <c r="D128"/>
      <c r="E128"/>
      <c r="F128"/>
      <c r="G128"/>
      <c r="H128"/>
      <c r="I128"/>
      <c r="J128"/>
      <c r="K128"/>
      <c r="L128"/>
    </row>
    <row r="129" spans="1:12" ht="72" customHeight="1" x14ac:dyDescent="0.25">
      <c r="A129" s="8" t="s">
        <v>11</v>
      </c>
      <c r="B129" s="8" t="s">
        <v>482</v>
      </c>
      <c r="C129" s="13" t="s">
        <v>403</v>
      </c>
      <c r="D129" s="8" t="s">
        <v>411</v>
      </c>
      <c r="E129" s="8" t="s">
        <v>8</v>
      </c>
      <c r="F129" s="8" t="s">
        <v>9</v>
      </c>
      <c r="G129" s="8" t="s">
        <v>10</v>
      </c>
      <c r="H129" s="8" t="s">
        <v>394</v>
      </c>
      <c r="I129" s="8" t="s">
        <v>372</v>
      </c>
      <c r="J129" s="8" t="s">
        <v>384</v>
      </c>
      <c r="K129" s="13" t="s">
        <v>381</v>
      </c>
      <c r="L129" s="13" t="s">
        <v>380</v>
      </c>
    </row>
    <row r="130" spans="1:12" ht="25.2" customHeight="1" x14ac:dyDescent="0.25">
      <c r="A130" s="9">
        <v>1</v>
      </c>
      <c r="B130" s="9">
        <v>2</v>
      </c>
      <c r="C130" s="9">
        <v>4</v>
      </c>
      <c r="D130" s="14">
        <v>6</v>
      </c>
      <c r="E130" s="9">
        <v>7</v>
      </c>
      <c r="F130" s="14">
        <v>8</v>
      </c>
      <c r="G130" s="9">
        <v>9</v>
      </c>
      <c r="H130" s="9">
        <v>10</v>
      </c>
      <c r="I130" s="9">
        <v>11</v>
      </c>
      <c r="J130" s="9">
        <v>12</v>
      </c>
      <c r="K130" s="9">
        <v>14</v>
      </c>
      <c r="L130" s="9">
        <v>15</v>
      </c>
    </row>
    <row r="131" spans="1:12" ht="25.2" customHeight="1" x14ac:dyDescent="0.25">
      <c r="A131" s="60">
        <v>44562</v>
      </c>
      <c r="B131" s="79"/>
      <c r="C131" s="81">
        <f>IF(B131&gt;2738,B131-2738,0)</f>
        <v>0</v>
      </c>
      <c r="D131" s="15" t="s">
        <v>382</v>
      </c>
      <c r="E131" s="47"/>
      <c r="F131" s="11"/>
      <c r="G131" s="8">
        <f>IFERROR(VLOOKUP(F131,Šifranti!$F$5:$G$48,2,FALSE),0)</f>
        <v>0</v>
      </c>
      <c r="H131" s="44"/>
      <c r="I131" s="33"/>
      <c r="J131" s="49">
        <v>1.2</v>
      </c>
      <c r="K131" s="32">
        <f>IF(H131*I131*J131*C131 &lt;= 2000,H131*I131*J131*C131,2000)</f>
        <v>0</v>
      </c>
      <c r="L131" s="32">
        <f t="shared" ref="L131:L136" si="11">K131*1.161</f>
        <v>0</v>
      </c>
    </row>
    <row r="132" spans="1:12" ht="25.2" customHeight="1" x14ac:dyDescent="0.25">
      <c r="A132" s="61"/>
      <c r="B132" s="80"/>
      <c r="C132" s="82"/>
      <c r="D132" s="15" t="s">
        <v>383</v>
      </c>
      <c r="E132" s="47"/>
      <c r="F132" s="11"/>
      <c r="G132" s="8">
        <f>IFERROR(VLOOKUP(F132,Šifranti!$F$5:$G$48,2,FALSE),0)</f>
        <v>0</v>
      </c>
      <c r="H132" s="43">
        <f>H131</f>
        <v>0</v>
      </c>
      <c r="I132" s="33"/>
      <c r="J132" s="49">
        <v>1.2</v>
      </c>
      <c r="K132" s="32">
        <f>IF(H132*I132*J132*C131 &lt;= 2000,H132*I132*J132*C131,2000)</f>
        <v>0</v>
      </c>
      <c r="L132" s="32">
        <f t="shared" si="11"/>
        <v>0</v>
      </c>
    </row>
    <row r="133" spans="1:12" ht="25.2" customHeight="1" x14ac:dyDescent="0.25">
      <c r="A133" s="61"/>
      <c r="B133" s="80"/>
      <c r="C133" s="82"/>
      <c r="D133" s="8" t="s">
        <v>321</v>
      </c>
      <c r="E133" s="47"/>
      <c r="F133" s="11"/>
      <c r="G133" s="8">
        <f>IFERROR(VLOOKUP(F133,Šifranti!$F$49:$G$152,2,FALSE),0)</f>
        <v>0</v>
      </c>
      <c r="H133" s="43">
        <f>H131</f>
        <v>0</v>
      </c>
      <c r="I133" s="33"/>
      <c r="J133" s="49">
        <v>0.59</v>
      </c>
      <c r="K133" s="32">
        <f>IF(H133*I133*J133*C131 &lt;= 2000,H133*I133*J133*C131,2000)</f>
        <v>0</v>
      </c>
      <c r="L133" s="32">
        <f t="shared" si="11"/>
        <v>0</v>
      </c>
    </row>
    <row r="134" spans="1:12" ht="25.2" customHeight="1" x14ac:dyDescent="0.25">
      <c r="A134" s="61"/>
      <c r="B134" s="80"/>
      <c r="C134" s="82"/>
      <c r="D134" s="8" t="s">
        <v>322</v>
      </c>
      <c r="E134" s="47"/>
      <c r="F134" s="11"/>
      <c r="G134" s="8">
        <f>IFERROR(VLOOKUP(F134,Šifranti!$F$49:$G$152,2,FALSE),0)</f>
        <v>0</v>
      </c>
      <c r="H134" s="43">
        <f>H131</f>
        <v>0</v>
      </c>
      <c r="I134" s="33"/>
      <c r="J134" s="49">
        <v>0.59</v>
      </c>
      <c r="K134" s="32">
        <f>IF(H134*I134*J134*C131 &lt;= 2000,H134*I134*J134*C131,2000)</f>
        <v>0</v>
      </c>
      <c r="L134" s="32">
        <f t="shared" si="11"/>
        <v>0</v>
      </c>
    </row>
    <row r="135" spans="1:12" ht="25.2" customHeight="1" x14ac:dyDescent="0.25">
      <c r="A135" s="61"/>
      <c r="B135" s="80"/>
      <c r="C135" s="82"/>
      <c r="D135" s="8" t="s">
        <v>370</v>
      </c>
      <c r="E135" s="47"/>
      <c r="F135" s="11"/>
      <c r="G135" s="8">
        <f>IFERROR(VLOOKUP(F135,Šifranti!$F$49:$G$152,2,FALSE),0)</f>
        <v>0</v>
      </c>
      <c r="H135" s="43">
        <f>H131</f>
        <v>0</v>
      </c>
      <c r="I135" s="33"/>
      <c r="J135" s="49">
        <v>0.59</v>
      </c>
      <c r="K135" s="32">
        <f>IF(H135*I135*J135*C131 &lt;= 2000,H135*I135*J135*C131,2000)</f>
        <v>0</v>
      </c>
      <c r="L135" s="32">
        <f t="shared" si="11"/>
        <v>0</v>
      </c>
    </row>
    <row r="136" spans="1:12" ht="25.2" customHeight="1" x14ac:dyDescent="0.25">
      <c r="A136" s="61"/>
      <c r="B136" s="80"/>
      <c r="C136" s="82"/>
      <c r="D136" s="8" t="s">
        <v>371</v>
      </c>
      <c r="E136" s="47"/>
      <c r="F136" s="11"/>
      <c r="G136" s="8">
        <f>IFERROR(VLOOKUP(F136,Šifranti!$F$49:$G$152,2,FALSE),0)</f>
        <v>0</v>
      </c>
      <c r="H136" s="43">
        <f>H131</f>
        <v>0</v>
      </c>
      <c r="I136" s="33"/>
      <c r="J136" s="49">
        <v>0.59</v>
      </c>
      <c r="K136" s="32">
        <f>IF(H136*I136*J136*C131 &lt;= 2000,H136*I136*J136*C131,2000)</f>
        <v>0</v>
      </c>
      <c r="L136" s="32">
        <f t="shared" si="11"/>
        <v>0</v>
      </c>
    </row>
    <row r="137" spans="1:12" ht="25.2" customHeight="1" x14ac:dyDescent="0.25">
      <c r="A137" s="34" t="s">
        <v>320</v>
      </c>
      <c r="B137" s="34"/>
      <c r="C137" s="7"/>
      <c r="D137" s="7"/>
      <c r="E137" s="7"/>
      <c r="F137" s="7"/>
      <c r="G137" s="7"/>
      <c r="H137" s="7"/>
      <c r="I137" s="7"/>
      <c r="J137" s="7"/>
      <c r="K137" s="32">
        <f>SUM(K131:K136)</f>
        <v>0</v>
      </c>
      <c r="L137" s="32">
        <f>SUM(L131:L136)</f>
        <v>0</v>
      </c>
    </row>
    <row r="138" spans="1:12" ht="25.2" customHeight="1" x14ac:dyDescent="0.25">
      <c r="A138"/>
      <c r="B138"/>
      <c r="C138"/>
      <c r="D138"/>
      <c r="E138"/>
      <c r="F138"/>
      <c r="G138"/>
      <c r="H138"/>
      <c r="I138"/>
      <c r="J138"/>
      <c r="K138"/>
      <c r="L138"/>
    </row>
    <row r="139" spans="1:12" ht="25.2" customHeight="1" x14ac:dyDescent="0.25">
      <c r="A139" s="26" t="s">
        <v>418</v>
      </c>
      <c r="B139" s="46"/>
      <c r="C139"/>
      <c r="D139"/>
      <c r="E139"/>
      <c r="F139"/>
      <c r="G139"/>
      <c r="H139"/>
      <c r="I139"/>
      <c r="J139"/>
      <c r="K139"/>
      <c r="L139"/>
    </row>
    <row r="140" spans="1:12" ht="75.599999999999994" customHeight="1" x14ac:dyDescent="0.25">
      <c r="A140" s="8" t="s">
        <v>11</v>
      </c>
      <c r="B140" s="8" t="s">
        <v>482</v>
      </c>
      <c r="C140" s="13" t="s">
        <v>403</v>
      </c>
      <c r="D140" s="8" t="s">
        <v>411</v>
      </c>
      <c r="E140" s="8" t="s">
        <v>8</v>
      </c>
      <c r="F140" s="8" t="s">
        <v>9</v>
      </c>
      <c r="G140" s="8" t="s">
        <v>10</v>
      </c>
      <c r="H140" s="8" t="s">
        <v>394</v>
      </c>
      <c r="I140" s="8" t="s">
        <v>372</v>
      </c>
      <c r="J140" s="8" t="s">
        <v>384</v>
      </c>
      <c r="K140" s="13" t="s">
        <v>381</v>
      </c>
      <c r="L140" s="13" t="s">
        <v>380</v>
      </c>
    </row>
    <row r="141" spans="1:12" ht="25.2" customHeight="1" x14ac:dyDescent="0.25">
      <c r="A141" s="9">
        <v>1</v>
      </c>
      <c r="B141" s="9">
        <v>2</v>
      </c>
      <c r="C141" s="9">
        <v>4</v>
      </c>
      <c r="D141" s="14">
        <v>6</v>
      </c>
      <c r="E141" s="9">
        <v>7</v>
      </c>
      <c r="F141" s="14">
        <v>8</v>
      </c>
      <c r="G141" s="9">
        <v>9</v>
      </c>
      <c r="H141" s="9">
        <v>10</v>
      </c>
      <c r="I141" s="9">
        <v>11</v>
      </c>
      <c r="J141" s="9">
        <v>12</v>
      </c>
      <c r="K141" s="9">
        <v>14</v>
      </c>
      <c r="L141" s="9">
        <v>15</v>
      </c>
    </row>
    <row r="142" spans="1:12" ht="25.2" customHeight="1" x14ac:dyDescent="0.25">
      <c r="A142" s="60">
        <v>44562</v>
      </c>
      <c r="B142" s="79"/>
      <c r="C142" s="81">
        <f>IF(B142&gt;2738,B142-2738,0)</f>
        <v>0</v>
      </c>
      <c r="D142" s="15" t="s">
        <v>382</v>
      </c>
      <c r="E142" s="47"/>
      <c r="F142" s="11"/>
      <c r="G142" s="8">
        <f>IFERROR(VLOOKUP(F142,Šifranti!$F$5:$G$48,2,FALSE),0)</f>
        <v>0</v>
      </c>
      <c r="H142" s="44"/>
      <c r="I142" s="33"/>
      <c r="J142" s="49">
        <v>1.2</v>
      </c>
      <c r="K142" s="32">
        <f>IF(H142*I142*J142*C142 &lt;= 2000,H142*I142*J142*C142,2000)</f>
        <v>0</v>
      </c>
      <c r="L142" s="32">
        <f t="shared" ref="L142:L147" si="12">K142*1.161</f>
        <v>0</v>
      </c>
    </row>
    <row r="143" spans="1:12" ht="25.2" customHeight="1" x14ac:dyDescent="0.25">
      <c r="A143" s="61"/>
      <c r="B143" s="80"/>
      <c r="C143" s="82"/>
      <c r="D143" s="15" t="s">
        <v>383</v>
      </c>
      <c r="E143" s="47"/>
      <c r="F143" s="11"/>
      <c r="G143" s="8">
        <f>IFERROR(VLOOKUP(F143,Šifranti!$F$5:$G$48,2,FALSE),0)</f>
        <v>0</v>
      </c>
      <c r="H143" s="43">
        <f>H142</f>
        <v>0</v>
      </c>
      <c r="I143" s="33"/>
      <c r="J143" s="49">
        <v>1.2</v>
      </c>
      <c r="K143" s="32">
        <f>IF(H143*I143*J143*C142 &lt;= 2000,H143*I143*J143*C142,2000)</f>
        <v>0</v>
      </c>
      <c r="L143" s="32">
        <f t="shared" si="12"/>
        <v>0</v>
      </c>
    </row>
    <row r="144" spans="1:12" ht="25.2" customHeight="1" x14ac:dyDescent="0.25">
      <c r="A144" s="61"/>
      <c r="B144" s="80"/>
      <c r="C144" s="82"/>
      <c r="D144" s="8" t="s">
        <v>321</v>
      </c>
      <c r="E144" s="47"/>
      <c r="F144" s="11"/>
      <c r="G144" s="8">
        <f>IFERROR(VLOOKUP(F144,Šifranti!$F$49:$G$152,2,FALSE),0)</f>
        <v>0</v>
      </c>
      <c r="H144" s="43">
        <f>H142</f>
        <v>0</v>
      </c>
      <c r="I144" s="33"/>
      <c r="J144" s="49">
        <v>0.59</v>
      </c>
      <c r="K144" s="32">
        <f>IF(H144*I144*J144*C142 &lt;= 2000,H144*I144*J144*C142,2000)</f>
        <v>0</v>
      </c>
      <c r="L144" s="32">
        <f t="shared" si="12"/>
        <v>0</v>
      </c>
    </row>
    <row r="145" spans="1:12" ht="25.2" customHeight="1" x14ac:dyDescent="0.25">
      <c r="A145" s="61"/>
      <c r="B145" s="80"/>
      <c r="C145" s="82"/>
      <c r="D145" s="8" t="s">
        <v>322</v>
      </c>
      <c r="E145" s="47"/>
      <c r="F145" s="11"/>
      <c r="G145" s="8">
        <f>IFERROR(VLOOKUP(F145,Šifranti!$F$49:$G$152,2,FALSE),0)</f>
        <v>0</v>
      </c>
      <c r="H145" s="43">
        <f>H142</f>
        <v>0</v>
      </c>
      <c r="I145" s="33"/>
      <c r="J145" s="49">
        <v>0.59</v>
      </c>
      <c r="K145" s="32">
        <f>IF(H145*I145*J145*C142 &lt;= 2000,H145*I145*J145*C142,2000)</f>
        <v>0</v>
      </c>
      <c r="L145" s="32">
        <f t="shared" si="12"/>
        <v>0</v>
      </c>
    </row>
    <row r="146" spans="1:12" ht="25.2" customHeight="1" x14ac:dyDescent="0.25">
      <c r="A146" s="61"/>
      <c r="B146" s="80"/>
      <c r="C146" s="82"/>
      <c r="D146" s="8" t="s">
        <v>370</v>
      </c>
      <c r="E146" s="47"/>
      <c r="F146" s="11"/>
      <c r="G146" s="8">
        <f>IFERROR(VLOOKUP(F146,Šifranti!$F$49:$G$152,2,FALSE),0)</f>
        <v>0</v>
      </c>
      <c r="H146" s="43">
        <f>H142</f>
        <v>0</v>
      </c>
      <c r="I146" s="33"/>
      <c r="J146" s="49">
        <v>0.59</v>
      </c>
      <c r="K146" s="32">
        <f>IF(H146*I146*J146*C142 &lt;= 2000,H146*I146*J146*C142,2000)</f>
        <v>0</v>
      </c>
      <c r="L146" s="32">
        <f t="shared" si="12"/>
        <v>0</v>
      </c>
    </row>
    <row r="147" spans="1:12" ht="25.2" customHeight="1" x14ac:dyDescent="0.25">
      <c r="A147" s="61"/>
      <c r="B147" s="80"/>
      <c r="C147" s="82"/>
      <c r="D147" s="8" t="s">
        <v>371</v>
      </c>
      <c r="E147" s="47"/>
      <c r="F147" s="11"/>
      <c r="G147" s="8">
        <f>IFERROR(VLOOKUP(F147,Šifranti!$F$49:$G$152,2,FALSE),0)</f>
        <v>0</v>
      </c>
      <c r="H147" s="43">
        <f>H142</f>
        <v>0</v>
      </c>
      <c r="I147" s="33"/>
      <c r="J147" s="49">
        <v>0.59</v>
      </c>
      <c r="K147" s="32">
        <f>IF(H147*I147*J147*C142 &lt;= 2000,H147*I147*J147*C142,2000)</f>
        <v>0</v>
      </c>
      <c r="L147" s="32">
        <f t="shared" si="12"/>
        <v>0</v>
      </c>
    </row>
    <row r="148" spans="1:12" ht="25.2" customHeight="1" x14ac:dyDescent="0.25">
      <c r="A148" s="34" t="s">
        <v>320</v>
      </c>
      <c r="B148" s="34"/>
      <c r="C148" s="7"/>
      <c r="D148" s="7"/>
      <c r="E148" s="7"/>
      <c r="F148" s="7"/>
      <c r="G148" s="7"/>
      <c r="H148" s="7"/>
      <c r="I148" s="7"/>
      <c r="J148" s="7"/>
      <c r="K148" s="32">
        <f>SUM(K142:K147)</f>
        <v>0</v>
      </c>
      <c r="L148" s="32">
        <f>SUM(L142:L147)</f>
        <v>0</v>
      </c>
    </row>
    <row r="149" spans="1:12" ht="25.2" customHeight="1" x14ac:dyDescent="0.25">
      <c r="A149"/>
      <c r="B149"/>
      <c r="C149"/>
      <c r="D149"/>
      <c r="E149"/>
      <c r="F149"/>
      <c r="G149"/>
      <c r="H149"/>
      <c r="I149"/>
      <c r="J149"/>
      <c r="K149"/>
      <c r="L149"/>
    </row>
    <row r="150" spans="1:12" ht="25.2" customHeight="1" x14ac:dyDescent="0.25">
      <c r="A150" s="26" t="s">
        <v>419</v>
      </c>
      <c r="B150" s="46"/>
      <c r="C150"/>
      <c r="D150"/>
      <c r="E150"/>
      <c r="F150"/>
      <c r="G150"/>
      <c r="H150"/>
      <c r="I150"/>
      <c r="J150"/>
      <c r="K150"/>
      <c r="L150"/>
    </row>
    <row r="151" spans="1:12" ht="72.599999999999994" customHeight="1" x14ac:dyDescent="0.25">
      <c r="A151" s="8" t="s">
        <v>11</v>
      </c>
      <c r="B151" s="8" t="s">
        <v>482</v>
      </c>
      <c r="C151" s="13" t="s">
        <v>403</v>
      </c>
      <c r="D151" s="8" t="s">
        <v>411</v>
      </c>
      <c r="E151" s="8" t="s">
        <v>8</v>
      </c>
      <c r="F151" s="8" t="s">
        <v>9</v>
      </c>
      <c r="G151" s="8" t="s">
        <v>10</v>
      </c>
      <c r="H151" s="8" t="s">
        <v>394</v>
      </c>
      <c r="I151" s="8" t="s">
        <v>372</v>
      </c>
      <c r="J151" s="8" t="s">
        <v>384</v>
      </c>
      <c r="K151" s="13" t="s">
        <v>381</v>
      </c>
      <c r="L151" s="13" t="s">
        <v>380</v>
      </c>
    </row>
    <row r="152" spans="1:12" ht="25.2" customHeight="1" x14ac:dyDescent="0.25">
      <c r="A152" s="9">
        <v>1</v>
      </c>
      <c r="B152" s="9">
        <v>2</v>
      </c>
      <c r="C152" s="9">
        <v>4</v>
      </c>
      <c r="D152" s="14">
        <v>6</v>
      </c>
      <c r="E152" s="9">
        <v>7</v>
      </c>
      <c r="F152" s="14">
        <v>8</v>
      </c>
      <c r="G152" s="9">
        <v>9</v>
      </c>
      <c r="H152" s="9">
        <v>10</v>
      </c>
      <c r="I152" s="9">
        <v>11</v>
      </c>
      <c r="J152" s="9">
        <v>12</v>
      </c>
      <c r="K152" s="9">
        <v>14</v>
      </c>
      <c r="L152" s="9">
        <v>15</v>
      </c>
    </row>
    <row r="153" spans="1:12" ht="25.2" customHeight="1" x14ac:dyDescent="0.25">
      <c r="A153" s="60">
        <v>44562</v>
      </c>
      <c r="B153" s="79"/>
      <c r="C153" s="81">
        <f>IF(B153&gt;2738,B153-2738,0)</f>
        <v>0</v>
      </c>
      <c r="D153" s="15" t="s">
        <v>382</v>
      </c>
      <c r="E153" s="47"/>
      <c r="F153" s="11"/>
      <c r="G153" s="8">
        <f>IFERROR(VLOOKUP(F153,Šifranti!$F$5:$G$48,2,FALSE),0)</f>
        <v>0</v>
      </c>
      <c r="H153" s="44"/>
      <c r="I153" s="33"/>
      <c r="J153" s="49">
        <v>1.2</v>
      </c>
      <c r="K153" s="32">
        <f>IF(H153*I153*J153*C153 &lt;= 2000,H153*I153*J153*C153,2000)</f>
        <v>0</v>
      </c>
      <c r="L153" s="32">
        <f t="shared" ref="L153:L158" si="13">K153*1.161</f>
        <v>0</v>
      </c>
    </row>
    <row r="154" spans="1:12" ht="25.2" customHeight="1" x14ac:dyDescent="0.25">
      <c r="A154" s="61"/>
      <c r="B154" s="80"/>
      <c r="C154" s="82"/>
      <c r="D154" s="15" t="s">
        <v>383</v>
      </c>
      <c r="E154" s="47"/>
      <c r="F154" s="11"/>
      <c r="G154" s="8">
        <f>IFERROR(VLOOKUP(F154,Šifranti!$F$5:$G$48,2,FALSE),0)</f>
        <v>0</v>
      </c>
      <c r="H154" s="43">
        <f>H153</f>
        <v>0</v>
      </c>
      <c r="I154" s="33"/>
      <c r="J154" s="49">
        <v>1.2</v>
      </c>
      <c r="K154" s="32">
        <f>IF(H154*I154*J154*C153 &lt;= 2000,H154*I154*J154*C153,2000)</f>
        <v>0</v>
      </c>
      <c r="L154" s="32">
        <f t="shared" si="13"/>
        <v>0</v>
      </c>
    </row>
    <row r="155" spans="1:12" ht="25.2" customHeight="1" x14ac:dyDescent="0.25">
      <c r="A155" s="61"/>
      <c r="B155" s="80"/>
      <c r="C155" s="82"/>
      <c r="D155" s="8" t="s">
        <v>321</v>
      </c>
      <c r="E155" s="47"/>
      <c r="F155" s="11"/>
      <c r="G155" s="8">
        <f>IFERROR(VLOOKUP(F155,Šifranti!$F$49:$G$152,2,FALSE),0)</f>
        <v>0</v>
      </c>
      <c r="H155" s="43">
        <f>H153</f>
        <v>0</v>
      </c>
      <c r="I155" s="33"/>
      <c r="J155" s="49">
        <v>0.59</v>
      </c>
      <c r="K155" s="32">
        <f>IF(H155*I155*J155*C153 &lt;= 2000,H155*I155*J155*C153,2000)</f>
        <v>0</v>
      </c>
      <c r="L155" s="32">
        <f t="shared" si="13"/>
        <v>0</v>
      </c>
    </row>
    <row r="156" spans="1:12" ht="25.2" customHeight="1" x14ac:dyDescent="0.25">
      <c r="A156" s="61"/>
      <c r="B156" s="80"/>
      <c r="C156" s="82"/>
      <c r="D156" s="8" t="s">
        <v>322</v>
      </c>
      <c r="E156" s="47"/>
      <c r="F156" s="11"/>
      <c r="G156" s="8">
        <f>IFERROR(VLOOKUP(F156,Šifranti!$F$49:$G$152,2,FALSE),0)</f>
        <v>0</v>
      </c>
      <c r="H156" s="43">
        <f>H153</f>
        <v>0</v>
      </c>
      <c r="I156" s="33"/>
      <c r="J156" s="49">
        <v>0.59</v>
      </c>
      <c r="K156" s="32">
        <f>IF(H156*I156*J156*C153 &lt;= 2000,H156*I156*J156*C153,2000)</f>
        <v>0</v>
      </c>
      <c r="L156" s="32">
        <f t="shared" si="13"/>
        <v>0</v>
      </c>
    </row>
    <row r="157" spans="1:12" ht="25.2" customHeight="1" x14ac:dyDescent="0.25">
      <c r="A157" s="61"/>
      <c r="B157" s="80"/>
      <c r="C157" s="82"/>
      <c r="D157" s="8" t="s">
        <v>370</v>
      </c>
      <c r="E157" s="47"/>
      <c r="F157" s="11"/>
      <c r="G157" s="8">
        <f>IFERROR(VLOOKUP(F157,Šifranti!$F$49:$G$152,2,FALSE),0)</f>
        <v>0</v>
      </c>
      <c r="H157" s="43">
        <f>H153</f>
        <v>0</v>
      </c>
      <c r="I157" s="33"/>
      <c r="J157" s="49">
        <v>0.59</v>
      </c>
      <c r="K157" s="32">
        <f>IF(H157*I157*J157*C153 &lt;= 2000,H157*I157*J157*C153,2000)</f>
        <v>0</v>
      </c>
      <c r="L157" s="32">
        <f t="shared" si="13"/>
        <v>0</v>
      </c>
    </row>
    <row r="158" spans="1:12" ht="25.2" customHeight="1" x14ac:dyDescent="0.25">
      <c r="A158" s="61"/>
      <c r="B158" s="80"/>
      <c r="C158" s="82"/>
      <c r="D158" s="8" t="s">
        <v>371</v>
      </c>
      <c r="E158" s="47"/>
      <c r="F158" s="11"/>
      <c r="G158" s="8">
        <f>IFERROR(VLOOKUP(F158,Šifranti!$F$49:$G$152,2,FALSE),0)</f>
        <v>0</v>
      </c>
      <c r="H158" s="43">
        <f>H153</f>
        <v>0</v>
      </c>
      <c r="I158" s="33"/>
      <c r="J158" s="49">
        <v>0.59</v>
      </c>
      <c r="K158" s="32">
        <f>IF(H158*I158*J158*C153 &lt;= 2000,H158*I158*J158*C153,2000)</f>
        <v>0</v>
      </c>
      <c r="L158" s="32">
        <f t="shared" si="13"/>
        <v>0</v>
      </c>
    </row>
    <row r="159" spans="1:12" ht="25.2" customHeight="1" x14ac:dyDescent="0.25">
      <c r="A159" s="34" t="s">
        <v>320</v>
      </c>
      <c r="B159" s="34"/>
      <c r="C159" s="7"/>
      <c r="D159" s="7"/>
      <c r="E159" s="7"/>
      <c r="F159" s="7"/>
      <c r="G159" s="7"/>
      <c r="H159" s="7"/>
      <c r="I159" s="7"/>
      <c r="J159" s="7"/>
      <c r="K159" s="32">
        <f>SUM(K153:K158)</f>
        <v>0</v>
      </c>
      <c r="L159" s="32">
        <f>SUM(L153:L158)</f>
        <v>0</v>
      </c>
    </row>
    <row r="160" spans="1:12" ht="25.2" customHeight="1" x14ac:dyDescent="0.25">
      <c r="A160"/>
      <c r="B160"/>
      <c r="C160"/>
      <c r="D160"/>
      <c r="E160"/>
      <c r="F160"/>
      <c r="G160"/>
      <c r="H160"/>
      <c r="I160"/>
      <c r="J160"/>
      <c r="K160"/>
      <c r="L160"/>
    </row>
    <row r="161" spans="1:14" ht="25.2" customHeight="1" x14ac:dyDescent="0.25">
      <c r="A161" s="26" t="s">
        <v>420</v>
      </c>
      <c r="B161" s="46"/>
      <c r="C161"/>
      <c r="D161"/>
      <c r="E161"/>
      <c r="F161"/>
      <c r="G161"/>
      <c r="H161"/>
      <c r="I161"/>
      <c r="J161"/>
      <c r="K161"/>
      <c r="L161"/>
    </row>
    <row r="162" spans="1:14" ht="79.8" customHeight="1" x14ac:dyDescent="0.25">
      <c r="A162" s="8" t="s">
        <v>11</v>
      </c>
      <c r="B162" s="8" t="s">
        <v>482</v>
      </c>
      <c r="C162" s="13" t="s">
        <v>403</v>
      </c>
      <c r="D162" s="8" t="s">
        <v>411</v>
      </c>
      <c r="E162" s="8" t="s">
        <v>8</v>
      </c>
      <c r="F162" s="8" t="s">
        <v>9</v>
      </c>
      <c r="G162" s="8" t="s">
        <v>10</v>
      </c>
      <c r="H162" s="8" t="s">
        <v>394</v>
      </c>
      <c r="I162" s="8" t="s">
        <v>372</v>
      </c>
      <c r="J162" s="8" t="s">
        <v>384</v>
      </c>
      <c r="K162" s="13" t="s">
        <v>381</v>
      </c>
      <c r="L162" s="13" t="s">
        <v>380</v>
      </c>
    </row>
    <row r="163" spans="1:14" ht="25.2" customHeight="1" x14ac:dyDescent="0.25">
      <c r="A163" s="9">
        <v>1</v>
      </c>
      <c r="B163" s="9">
        <v>2</v>
      </c>
      <c r="C163" s="9">
        <v>4</v>
      </c>
      <c r="D163" s="14">
        <v>6</v>
      </c>
      <c r="E163" s="9">
        <v>7</v>
      </c>
      <c r="F163" s="14">
        <v>8</v>
      </c>
      <c r="G163" s="9">
        <v>9</v>
      </c>
      <c r="H163" s="9">
        <v>10</v>
      </c>
      <c r="I163" s="9">
        <v>11</v>
      </c>
      <c r="J163" s="9">
        <v>12</v>
      </c>
      <c r="K163" s="9">
        <v>14</v>
      </c>
      <c r="L163" s="9">
        <v>15</v>
      </c>
    </row>
    <row r="164" spans="1:14" ht="25.2" customHeight="1" x14ac:dyDescent="0.25">
      <c r="A164" s="60">
        <v>44562</v>
      </c>
      <c r="B164" s="79"/>
      <c r="C164" s="81">
        <f>IF(B164&gt;2738,B164-2738,0)</f>
        <v>0</v>
      </c>
      <c r="D164" s="15" t="s">
        <v>382</v>
      </c>
      <c r="E164" s="47"/>
      <c r="F164" s="11"/>
      <c r="G164" s="8">
        <f>IFERROR(VLOOKUP(F164,Šifranti!$F$5:$G$48,2,FALSE),0)</f>
        <v>0</v>
      </c>
      <c r="H164" s="44"/>
      <c r="I164" s="33"/>
      <c r="J164" s="49">
        <v>1.2</v>
      </c>
      <c r="K164" s="32">
        <f>IF(H164*I164*J164*C164 &lt;= 2000,H164*I164*J164*C164,2000)</f>
        <v>0</v>
      </c>
      <c r="L164" s="32">
        <f t="shared" ref="L164:L169" si="14">K164*1.161</f>
        <v>0</v>
      </c>
    </row>
    <row r="165" spans="1:14" ht="25.35" customHeight="1" x14ac:dyDescent="0.25">
      <c r="A165" s="61"/>
      <c r="B165" s="80"/>
      <c r="C165" s="82"/>
      <c r="D165" s="15" t="s">
        <v>383</v>
      </c>
      <c r="E165" s="47"/>
      <c r="F165" s="11"/>
      <c r="G165" s="8">
        <f>IFERROR(VLOOKUP(F165,Šifranti!$F$5:$G$48,2,FALSE),0)</f>
        <v>0</v>
      </c>
      <c r="H165" s="43">
        <f>H164</f>
        <v>0</v>
      </c>
      <c r="I165" s="33"/>
      <c r="J165" s="49">
        <v>1.2</v>
      </c>
      <c r="K165" s="32">
        <f>IF(H165*I165*J165*C164 &lt;= 2000,H165*I165*J165*C164,2000)</f>
        <v>0</v>
      </c>
      <c r="L165" s="32">
        <f t="shared" si="14"/>
        <v>0</v>
      </c>
    </row>
    <row r="166" spans="1:14" ht="25.35" customHeight="1" x14ac:dyDescent="0.25">
      <c r="A166" s="61"/>
      <c r="B166" s="80"/>
      <c r="C166" s="82"/>
      <c r="D166" s="8" t="s">
        <v>321</v>
      </c>
      <c r="E166" s="47"/>
      <c r="F166" s="11"/>
      <c r="G166" s="8">
        <f>IFERROR(VLOOKUP(F166,Šifranti!$F$49:$G$152,2,FALSE),0)</f>
        <v>0</v>
      </c>
      <c r="H166" s="43">
        <f>H164</f>
        <v>0</v>
      </c>
      <c r="I166" s="33"/>
      <c r="J166" s="49">
        <v>0.59</v>
      </c>
      <c r="K166" s="32">
        <f>IF(H166*I166*J166*C164 &lt;= 2000,H166*I166*J166*C164,2000)</f>
        <v>0</v>
      </c>
      <c r="L166" s="32">
        <f t="shared" si="14"/>
        <v>0</v>
      </c>
    </row>
    <row r="167" spans="1:14" ht="25.35" customHeight="1" x14ac:dyDescent="0.25">
      <c r="A167" s="61"/>
      <c r="B167" s="80"/>
      <c r="C167" s="82"/>
      <c r="D167" s="8" t="s">
        <v>322</v>
      </c>
      <c r="E167" s="47"/>
      <c r="F167" s="11"/>
      <c r="G167" s="8">
        <f>IFERROR(VLOOKUP(F167,Šifranti!$F$49:$G$152,2,FALSE),0)</f>
        <v>0</v>
      </c>
      <c r="H167" s="43">
        <f>H164</f>
        <v>0</v>
      </c>
      <c r="I167" s="33"/>
      <c r="J167" s="49">
        <v>0.59</v>
      </c>
      <c r="K167" s="32">
        <f>IF(H167*I167*J167*C164 &lt;= 2000,H167*I167*J167*C164,2000)</f>
        <v>0</v>
      </c>
      <c r="L167" s="32">
        <f t="shared" si="14"/>
        <v>0</v>
      </c>
    </row>
    <row r="168" spans="1:14" ht="25.35" customHeight="1" x14ac:dyDescent="0.25">
      <c r="A168" s="61"/>
      <c r="B168" s="80"/>
      <c r="C168" s="82"/>
      <c r="D168" s="8" t="s">
        <v>370</v>
      </c>
      <c r="E168" s="47"/>
      <c r="F168" s="11"/>
      <c r="G168" s="8">
        <f>IFERROR(VLOOKUP(F168,Šifranti!$F$49:$G$152,2,FALSE),0)</f>
        <v>0</v>
      </c>
      <c r="H168" s="43">
        <f>H164</f>
        <v>0</v>
      </c>
      <c r="I168" s="33"/>
      <c r="J168" s="49">
        <v>0.59</v>
      </c>
      <c r="K168" s="32">
        <f>IF(H168*I168*J168*C164 &lt;= 2000,H168*I168*J168*C164,2000)</f>
        <v>0</v>
      </c>
      <c r="L168" s="32">
        <f t="shared" si="14"/>
        <v>0</v>
      </c>
    </row>
    <row r="169" spans="1:14" ht="25.35" customHeight="1" x14ac:dyDescent="0.25">
      <c r="A169" s="61"/>
      <c r="B169" s="80"/>
      <c r="C169" s="82"/>
      <c r="D169" s="8" t="s">
        <v>371</v>
      </c>
      <c r="E169" s="47"/>
      <c r="F169" s="11"/>
      <c r="G169" s="8">
        <f>IFERROR(VLOOKUP(F169,Šifranti!$F$49:$G$152,2,FALSE),0)</f>
        <v>0</v>
      </c>
      <c r="H169" s="43">
        <f>H164</f>
        <v>0</v>
      </c>
      <c r="I169" s="33"/>
      <c r="J169" s="49">
        <v>0.59</v>
      </c>
      <c r="K169" s="32">
        <f>IF(H169*I169*J169*C164 &lt;= 2000,H169*I169*J169*C164,2000)</f>
        <v>0</v>
      </c>
      <c r="L169" s="32">
        <f t="shared" si="14"/>
        <v>0</v>
      </c>
    </row>
    <row r="170" spans="1:14" ht="25.35" customHeight="1" x14ac:dyDescent="0.25">
      <c r="A170" s="34" t="s">
        <v>320</v>
      </c>
      <c r="B170" s="34"/>
      <c r="C170" s="7"/>
      <c r="D170" s="7"/>
      <c r="E170" s="7"/>
      <c r="F170" s="7"/>
      <c r="G170" s="7"/>
      <c r="H170" s="7"/>
      <c r="I170" s="7"/>
      <c r="J170" s="7"/>
      <c r="K170" s="32">
        <f>SUM(K164:K169)</f>
        <v>0</v>
      </c>
      <c r="L170" s="32">
        <f>SUM(L164:L169)</f>
        <v>0</v>
      </c>
    </row>
    <row r="171" spans="1:14" ht="25.35" customHeight="1" x14ac:dyDescent="0.25">
      <c r="A171"/>
      <c r="B171"/>
      <c r="C171"/>
      <c r="D171"/>
      <c r="E171"/>
      <c r="F171"/>
      <c r="G171"/>
      <c r="H171"/>
      <c r="I171"/>
      <c r="J171"/>
      <c r="K171"/>
      <c r="L171"/>
    </row>
    <row r="172" spans="1:14" ht="25.35" customHeight="1" x14ac:dyDescent="0.25">
      <c r="A172" s="26" t="s">
        <v>421</v>
      </c>
      <c r="B172" s="46"/>
      <c r="C172"/>
      <c r="D172"/>
      <c r="E172"/>
      <c r="F172"/>
      <c r="G172"/>
      <c r="H172"/>
      <c r="I172"/>
      <c r="J172"/>
      <c r="K172"/>
      <c r="L172"/>
    </row>
    <row r="173" spans="1:14" ht="73.8" customHeight="1" x14ac:dyDescent="0.25">
      <c r="A173" s="8" t="s">
        <v>11</v>
      </c>
      <c r="B173" s="8" t="s">
        <v>482</v>
      </c>
      <c r="C173" s="13" t="s">
        <v>403</v>
      </c>
      <c r="D173" s="8" t="s">
        <v>411</v>
      </c>
      <c r="E173" s="8" t="s">
        <v>8</v>
      </c>
      <c r="F173" s="8" t="s">
        <v>9</v>
      </c>
      <c r="G173" s="8" t="s">
        <v>10</v>
      </c>
      <c r="H173" s="8" t="s">
        <v>394</v>
      </c>
      <c r="I173" s="8" t="s">
        <v>372</v>
      </c>
      <c r="J173" s="8" t="s">
        <v>384</v>
      </c>
      <c r="K173" s="13" t="s">
        <v>381</v>
      </c>
      <c r="L173" s="13" t="s">
        <v>380</v>
      </c>
    </row>
    <row r="174" spans="1:14" ht="22.95" customHeight="1" x14ac:dyDescent="0.25">
      <c r="A174" s="9">
        <v>1</v>
      </c>
      <c r="B174" s="9">
        <v>2</v>
      </c>
      <c r="C174" s="9">
        <v>4</v>
      </c>
      <c r="D174" s="14">
        <v>6</v>
      </c>
      <c r="E174" s="9">
        <v>7</v>
      </c>
      <c r="F174" s="14">
        <v>8</v>
      </c>
      <c r="G174" s="9">
        <v>9</v>
      </c>
      <c r="H174" s="9">
        <v>10</v>
      </c>
      <c r="I174" s="9">
        <v>11</v>
      </c>
      <c r="J174" s="9">
        <v>12</v>
      </c>
      <c r="K174" s="9">
        <v>14</v>
      </c>
      <c r="L174" s="9">
        <v>15</v>
      </c>
      <c r="M174"/>
      <c r="N174"/>
    </row>
    <row r="175" spans="1:14" ht="22.95" customHeight="1" x14ac:dyDescent="0.25">
      <c r="A175" s="60">
        <v>44562</v>
      </c>
      <c r="B175" s="79"/>
      <c r="C175" s="81">
        <f>IF(B175&gt;2738,B175-2738,0)</f>
        <v>0</v>
      </c>
      <c r="D175" s="15" t="s">
        <v>382</v>
      </c>
      <c r="E175" s="47"/>
      <c r="F175" s="11"/>
      <c r="G175" s="8">
        <f>IFERROR(VLOOKUP(F175,Šifranti!$F$5:$G$48,2,FALSE),0)</f>
        <v>0</v>
      </c>
      <c r="H175" s="44"/>
      <c r="I175" s="33"/>
      <c r="J175" s="49">
        <v>1.2</v>
      </c>
      <c r="K175" s="32">
        <f>IF(H175*I175*J175*C175 &lt;= 2000,H175*I175*J175*C175,2000)</f>
        <v>0</v>
      </c>
      <c r="L175" s="32">
        <f t="shared" ref="L175:L180" si="15">K175*1.161</f>
        <v>0</v>
      </c>
      <c r="M175"/>
      <c r="N175"/>
    </row>
    <row r="176" spans="1:14" ht="22.95" customHeight="1" x14ac:dyDescent="0.25">
      <c r="A176" s="61"/>
      <c r="B176" s="80"/>
      <c r="C176" s="82"/>
      <c r="D176" s="15" t="s">
        <v>383</v>
      </c>
      <c r="E176" s="47"/>
      <c r="F176" s="11"/>
      <c r="G176" s="8">
        <f>IFERROR(VLOOKUP(F176,Šifranti!$F$5:$G$48,2,FALSE),0)</f>
        <v>0</v>
      </c>
      <c r="H176" s="43">
        <f>H175</f>
        <v>0</v>
      </c>
      <c r="I176" s="33"/>
      <c r="J176" s="49">
        <v>1.2</v>
      </c>
      <c r="K176" s="32">
        <f>IF(H176*I176*J176*C175 &lt;= 2000,H176*I176*J176*C175,2000)</f>
        <v>0</v>
      </c>
      <c r="L176" s="32">
        <f t="shared" si="15"/>
        <v>0</v>
      </c>
      <c r="M176"/>
      <c r="N176"/>
    </row>
    <row r="177" spans="1:14" ht="43.2" customHeight="1" x14ac:dyDescent="0.25">
      <c r="A177" s="61"/>
      <c r="B177" s="80"/>
      <c r="C177" s="82"/>
      <c r="D177" s="8" t="s">
        <v>321</v>
      </c>
      <c r="E177" s="47"/>
      <c r="F177" s="11"/>
      <c r="G177" s="8">
        <f>IFERROR(VLOOKUP(F177,Šifranti!$F$49:$G$152,2,FALSE),0)</f>
        <v>0</v>
      </c>
      <c r="H177" s="43">
        <f>H175</f>
        <v>0</v>
      </c>
      <c r="I177" s="33"/>
      <c r="J177" s="49">
        <v>0.59</v>
      </c>
      <c r="K177" s="32">
        <f>IF(H177*I177*J177*C175 &lt;= 2000,H177*I177*J177*C175,2000)</f>
        <v>0</v>
      </c>
      <c r="L177" s="32">
        <f t="shared" si="15"/>
        <v>0</v>
      </c>
      <c r="M177"/>
      <c r="N177"/>
    </row>
    <row r="178" spans="1:14" ht="22.95" customHeight="1" x14ac:dyDescent="0.25">
      <c r="A178" s="61"/>
      <c r="B178" s="80"/>
      <c r="C178" s="82"/>
      <c r="D178" s="8" t="s">
        <v>322</v>
      </c>
      <c r="E178" s="47"/>
      <c r="F178" s="11"/>
      <c r="G178" s="8">
        <f>IFERROR(VLOOKUP(F178,Šifranti!$F$49:$G$152,2,FALSE),0)</f>
        <v>0</v>
      </c>
      <c r="H178" s="43">
        <f>H175</f>
        <v>0</v>
      </c>
      <c r="I178" s="33"/>
      <c r="J178" s="49">
        <v>0.59</v>
      </c>
      <c r="K178" s="32">
        <f>IF(H178*I178*J178*C175 &lt;= 2000,H178*I178*J178*C175,2000)</f>
        <v>0</v>
      </c>
      <c r="L178" s="32">
        <f t="shared" si="15"/>
        <v>0</v>
      </c>
      <c r="M178"/>
      <c r="N178"/>
    </row>
    <row r="179" spans="1:14" ht="22.95" customHeight="1" x14ac:dyDescent="0.25">
      <c r="A179" s="61"/>
      <c r="B179" s="80"/>
      <c r="C179" s="82"/>
      <c r="D179" s="8" t="s">
        <v>370</v>
      </c>
      <c r="E179" s="47"/>
      <c r="F179" s="11"/>
      <c r="G179" s="8">
        <f>IFERROR(VLOOKUP(F179,Šifranti!$F$49:$G$152,2,FALSE),0)</f>
        <v>0</v>
      </c>
      <c r="H179" s="43">
        <f>H175</f>
        <v>0</v>
      </c>
      <c r="I179" s="33"/>
      <c r="J179" s="49">
        <v>0.59</v>
      </c>
      <c r="K179" s="32">
        <f>IF(H179*I179*J179*C175 &lt;= 2000,H179*I179*J179*C175,2000)</f>
        <v>0</v>
      </c>
      <c r="L179" s="32">
        <f t="shared" si="15"/>
        <v>0</v>
      </c>
      <c r="M179"/>
      <c r="N179"/>
    </row>
    <row r="180" spans="1:14" ht="22.95" customHeight="1" x14ac:dyDescent="0.25">
      <c r="A180" s="61"/>
      <c r="B180" s="80"/>
      <c r="C180" s="82"/>
      <c r="D180" s="8" t="s">
        <v>371</v>
      </c>
      <c r="E180" s="47"/>
      <c r="F180" s="11"/>
      <c r="G180" s="8">
        <f>IFERROR(VLOOKUP(F180,Šifranti!$F$49:$G$152,2,FALSE),0)</f>
        <v>0</v>
      </c>
      <c r="H180" s="43">
        <f>H175</f>
        <v>0</v>
      </c>
      <c r="I180" s="33"/>
      <c r="J180" s="49">
        <v>0.59</v>
      </c>
      <c r="K180" s="32">
        <f>IF(H180*I180*J180*C175 &lt;= 2000,H180*I180*J180*C175,2000)</f>
        <v>0</v>
      </c>
      <c r="L180" s="32">
        <f t="shared" si="15"/>
        <v>0</v>
      </c>
      <c r="M180"/>
      <c r="N180"/>
    </row>
    <row r="181" spans="1:14" ht="22.95" customHeight="1" x14ac:dyDescent="0.25">
      <c r="A181" s="34" t="s">
        <v>320</v>
      </c>
      <c r="B181" s="34"/>
      <c r="C181" s="7"/>
      <c r="D181" s="7"/>
      <c r="E181" s="7"/>
      <c r="F181" s="7"/>
      <c r="G181" s="7"/>
      <c r="H181" s="7"/>
      <c r="I181" s="7"/>
      <c r="J181" s="7"/>
      <c r="K181" s="32">
        <f>SUM(K175:K180)</f>
        <v>0</v>
      </c>
      <c r="L181" s="32">
        <f>SUM(L175:L180)</f>
        <v>0</v>
      </c>
      <c r="M181"/>
      <c r="N181"/>
    </row>
    <row r="182" spans="1:14" ht="22.95" customHeight="1" x14ac:dyDescent="0.25">
      <c r="A182"/>
      <c r="B182"/>
      <c r="C182"/>
      <c r="D182"/>
      <c r="E182"/>
      <c r="F182"/>
      <c r="G182"/>
      <c r="H182"/>
      <c r="I182"/>
      <c r="J182"/>
      <c r="K182"/>
      <c r="L182"/>
      <c r="M182"/>
      <c r="N182"/>
    </row>
    <row r="183" spans="1:14" ht="22.95" customHeight="1" x14ac:dyDescent="0.25">
      <c r="A183" s="26" t="s">
        <v>422</v>
      </c>
      <c r="B183" s="46"/>
      <c r="C183"/>
      <c r="D183"/>
      <c r="E183"/>
      <c r="F183"/>
      <c r="G183"/>
      <c r="H183"/>
      <c r="I183"/>
      <c r="J183"/>
      <c r="K183"/>
      <c r="L183"/>
      <c r="M183"/>
      <c r="N183"/>
    </row>
    <row r="184" spans="1:14" ht="70.8" customHeight="1" x14ac:dyDescent="0.25">
      <c r="A184" s="8" t="s">
        <v>11</v>
      </c>
      <c r="B184" s="8" t="s">
        <v>482</v>
      </c>
      <c r="C184" s="13" t="s">
        <v>403</v>
      </c>
      <c r="D184" s="8" t="s">
        <v>411</v>
      </c>
      <c r="E184" s="8" t="s">
        <v>8</v>
      </c>
      <c r="F184" s="8" t="s">
        <v>9</v>
      </c>
      <c r="G184" s="8" t="s">
        <v>10</v>
      </c>
      <c r="H184" s="8" t="s">
        <v>394</v>
      </c>
      <c r="I184" s="8" t="s">
        <v>372</v>
      </c>
      <c r="J184" s="8" t="s">
        <v>384</v>
      </c>
      <c r="K184" s="13" t="s">
        <v>381</v>
      </c>
      <c r="L184" s="13" t="s">
        <v>380</v>
      </c>
      <c r="M184"/>
      <c r="N184"/>
    </row>
    <row r="185" spans="1:14" ht="22.95" customHeight="1" x14ac:dyDescent="0.25">
      <c r="A185" s="9">
        <v>1</v>
      </c>
      <c r="B185" s="9">
        <v>2</v>
      </c>
      <c r="C185" s="9">
        <v>4</v>
      </c>
      <c r="D185" s="14">
        <v>6</v>
      </c>
      <c r="E185" s="9">
        <v>7</v>
      </c>
      <c r="F185" s="14">
        <v>8</v>
      </c>
      <c r="G185" s="9">
        <v>9</v>
      </c>
      <c r="H185" s="9">
        <v>10</v>
      </c>
      <c r="I185" s="9">
        <v>11</v>
      </c>
      <c r="J185" s="9">
        <v>12</v>
      </c>
      <c r="K185" s="9">
        <v>14</v>
      </c>
      <c r="L185" s="9">
        <v>15</v>
      </c>
      <c r="M185"/>
      <c r="N185"/>
    </row>
    <row r="186" spans="1:14" ht="22.95" customHeight="1" x14ac:dyDescent="0.25">
      <c r="A186" s="60">
        <v>44562</v>
      </c>
      <c r="B186" s="79"/>
      <c r="C186" s="81">
        <f>IF(B186&gt;2738,B186-2738,0)</f>
        <v>0</v>
      </c>
      <c r="D186" s="15" t="s">
        <v>382</v>
      </c>
      <c r="E186" s="47"/>
      <c r="F186" s="11"/>
      <c r="G186" s="8">
        <f>IFERROR(VLOOKUP(F186,Šifranti!$F$5:$G$48,2,FALSE),0)</f>
        <v>0</v>
      </c>
      <c r="H186" s="44"/>
      <c r="I186" s="33"/>
      <c r="J186" s="49">
        <v>1.2</v>
      </c>
      <c r="K186" s="32">
        <f>IF(H186*I186*J186*C186 &lt;= 2000,H186*I186*J186*C186,2000)</f>
        <v>0</v>
      </c>
      <c r="L186" s="32">
        <f t="shared" ref="L186:L191" si="16">K186*1.161</f>
        <v>0</v>
      </c>
      <c r="M186"/>
      <c r="N186"/>
    </row>
    <row r="187" spans="1:14" ht="22.95" customHeight="1" x14ac:dyDescent="0.25">
      <c r="A187" s="61"/>
      <c r="B187" s="80"/>
      <c r="C187" s="82"/>
      <c r="D187" s="15" t="s">
        <v>383</v>
      </c>
      <c r="E187" s="47"/>
      <c r="F187" s="11"/>
      <c r="G187" s="8">
        <f>IFERROR(VLOOKUP(F187,Šifranti!$F$5:$G$48,2,FALSE),0)</f>
        <v>0</v>
      </c>
      <c r="H187" s="43">
        <f>H186</f>
        <v>0</v>
      </c>
      <c r="I187" s="33"/>
      <c r="J187" s="49">
        <v>1.2</v>
      </c>
      <c r="K187" s="32">
        <f>IF(H187*I187*J187*C186 &lt;= 2000,H187*I187*J187*C186,2000)</f>
        <v>0</v>
      </c>
      <c r="L187" s="32">
        <f t="shared" si="16"/>
        <v>0</v>
      </c>
      <c r="M187"/>
      <c r="N187"/>
    </row>
    <row r="188" spans="1:14" ht="22.95" customHeight="1" x14ac:dyDescent="0.25">
      <c r="A188" s="61"/>
      <c r="B188" s="80"/>
      <c r="C188" s="82"/>
      <c r="D188" s="8" t="s">
        <v>321</v>
      </c>
      <c r="E188" s="47"/>
      <c r="F188" s="11"/>
      <c r="G188" s="8">
        <f>IFERROR(VLOOKUP(F188,Šifranti!$F$49:$G$152,2,FALSE),0)</f>
        <v>0</v>
      </c>
      <c r="H188" s="43">
        <f>H186</f>
        <v>0</v>
      </c>
      <c r="I188" s="33"/>
      <c r="J188" s="49">
        <v>0.59</v>
      </c>
      <c r="K188" s="32">
        <f>IF(H188*I188*J188*C186 &lt;= 2000,H188*I188*J188*C186,2000)</f>
        <v>0</v>
      </c>
      <c r="L188" s="32">
        <f t="shared" si="16"/>
        <v>0</v>
      </c>
      <c r="M188"/>
      <c r="N188"/>
    </row>
    <row r="189" spans="1:14" ht="22.95" customHeight="1" x14ac:dyDescent="0.25">
      <c r="A189" s="61"/>
      <c r="B189" s="80"/>
      <c r="C189" s="82"/>
      <c r="D189" s="8" t="s">
        <v>322</v>
      </c>
      <c r="E189" s="47"/>
      <c r="F189" s="11"/>
      <c r="G189" s="8">
        <f>IFERROR(VLOOKUP(F189,Šifranti!$F$49:$G$152,2,FALSE),0)</f>
        <v>0</v>
      </c>
      <c r="H189" s="43">
        <f>H186</f>
        <v>0</v>
      </c>
      <c r="I189" s="33"/>
      <c r="J189" s="49">
        <v>0.59</v>
      </c>
      <c r="K189" s="32">
        <f>IF(H189*I189*J189*C186 &lt;= 2000,H189*I189*J189*C186,2000)</f>
        <v>0</v>
      </c>
      <c r="L189" s="32">
        <f t="shared" si="16"/>
        <v>0</v>
      </c>
      <c r="M189"/>
      <c r="N189"/>
    </row>
    <row r="190" spans="1:14" ht="22.95" customHeight="1" x14ac:dyDescent="0.25">
      <c r="A190" s="61"/>
      <c r="B190" s="80"/>
      <c r="C190" s="82"/>
      <c r="D190" s="8" t="s">
        <v>370</v>
      </c>
      <c r="E190" s="47"/>
      <c r="F190" s="11"/>
      <c r="G190" s="8">
        <f>IFERROR(VLOOKUP(F190,Šifranti!$F$49:$G$152,2,FALSE),0)</f>
        <v>0</v>
      </c>
      <c r="H190" s="43">
        <f>H186</f>
        <v>0</v>
      </c>
      <c r="I190" s="33"/>
      <c r="J190" s="49">
        <v>0.59</v>
      </c>
      <c r="K190" s="32">
        <f>IF(H190*I190*J190*C186 &lt;= 2000,H190*I190*J190*C186,2000)</f>
        <v>0</v>
      </c>
      <c r="L190" s="32">
        <f t="shared" si="16"/>
        <v>0</v>
      </c>
      <c r="M190"/>
      <c r="N190"/>
    </row>
    <row r="191" spans="1:14" ht="22.95" customHeight="1" x14ac:dyDescent="0.25">
      <c r="A191" s="61"/>
      <c r="B191" s="80"/>
      <c r="C191" s="82"/>
      <c r="D191" s="8" t="s">
        <v>371</v>
      </c>
      <c r="E191" s="47"/>
      <c r="F191" s="11"/>
      <c r="G191" s="8">
        <f>IFERROR(VLOOKUP(F191,Šifranti!$F$49:$G$152,2,FALSE),0)</f>
        <v>0</v>
      </c>
      <c r="H191" s="43">
        <f>H186</f>
        <v>0</v>
      </c>
      <c r="I191" s="33"/>
      <c r="J191" s="49">
        <v>0.59</v>
      </c>
      <c r="K191" s="32">
        <f>IF(H191*I191*J191*C186 &lt;= 2000,H191*I191*J191*C186,2000)</f>
        <v>0</v>
      </c>
      <c r="L191" s="32">
        <f t="shared" si="16"/>
        <v>0</v>
      </c>
      <c r="M191"/>
      <c r="N191"/>
    </row>
    <row r="192" spans="1:14" ht="22.95" customHeight="1" x14ac:dyDescent="0.25">
      <c r="A192" s="34" t="s">
        <v>320</v>
      </c>
      <c r="B192" s="34"/>
      <c r="C192" s="7"/>
      <c r="D192" s="7"/>
      <c r="E192" s="7"/>
      <c r="F192" s="7"/>
      <c r="G192" s="7"/>
      <c r="H192" s="7"/>
      <c r="I192" s="7"/>
      <c r="J192" s="7"/>
      <c r="K192" s="32">
        <f>SUM(K186:K191)</f>
        <v>0</v>
      </c>
      <c r="L192" s="32">
        <f>SUM(L186:L191)</f>
        <v>0</v>
      </c>
      <c r="M192"/>
      <c r="N192"/>
    </row>
    <row r="193" spans="1:14" ht="22.95" customHeight="1" x14ac:dyDescent="0.25">
      <c r="A193"/>
      <c r="B193"/>
      <c r="C193"/>
      <c r="D193"/>
      <c r="E193"/>
      <c r="F193"/>
      <c r="G193"/>
      <c r="H193"/>
      <c r="I193"/>
      <c r="J193"/>
      <c r="K193"/>
      <c r="L193"/>
      <c r="M193"/>
      <c r="N193"/>
    </row>
    <row r="194" spans="1:14" ht="22.95" customHeight="1" x14ac:dyDescent="0.25">
      <c r="A194" s="26" t="s">
        <v>423</v>
      </c>
      <c r="B194" s="46"/>
      <c r="C194"/>
      <c r="D194"/>
      <c r="E194"/>
      <c r="F194"/>
      <c r="G194"/>
      <c r="H194"/>
      <c r="I194"/>
      <c r="J194"/>
      <c r="K194"/>
      <c r="L194"/>
      <c r="M194"/>
      <c r="N194"/>
    </row>
    <row r="195" spans="1:14" ht="82.8" customHeight="1" x14ac:dyDescent="0.25">
      <c r="A195" s="8" t="s">
        <v>11</v>
      </c>
      <c r="B195" s="8" t="s">
        <v>482</v>
      </c>
      <c r="C195" s="13" t="s">
        <v>403</v>
      </c>
      <c r="D195" s="8" t="s">
        <v>411</v>
      </c>
      <c r="E195" s="8" t="s">
        <v>8</v>
      </c>
      <c r="F195" s="8" t="s">
        <v>9</v>
      </c>
      <c r="G195" s="8" t="s">
        <v>10</v>
      </c>
      <c r="H195" s="8" t="s">
        <v>394</v>
      </c>
      <c r="I195" s="8" t="s">
        <v>372</v>
      </c>
      <c r="J195" s="8" t="s">
        <v>384</v>
      </c>
      <c r="K195" s="13" t="s">
        <v>381</v>
      </c>
      <c r="L195" s="13" t="s">
        <v>380</v>
      </c>
      <c r="M195"/>
      <c r="N195"/>
    </row>
    <row r="196" spans="1:14" ht="22.95" customHeight="1" x14ac:dyDescent="0.25">
      <c r="A196" s="9">
        <v>1</v>
      </c>
      <c r="B196" s="9">
        <v>2</v>
      </c>
      <c r="C196" s="9">
        <v>4</v>
      </c>
      <c r="D196" s="14">
        <v>6</v>
      </c>
      <c r="E196" s="9">
        <v>7</v>
      </c>
      <c r="F196" s="14">
        <v>8</v>
      </c>
      <c r="G196" s="9">
        <v>9</v>
      </c>
      <c r="H196" s="9">
        <v>10</v>
      </c>
      <c r="I196" s="9">
        <v>11</v>
      </c>
      <c r="J196" s="9">
        <v>12</v>
      </c>
      <c r="K196" s="9">
        <v>14</v>
      </c>
      <c r="L196" s="9">
        <v>15</v>
      </c>
      <c r="M196"/>
      <c r="N196"/>
    </row>
    <row r="197" spans="1:14" ht="22.95" customHeight="1" x14ac:dyDescent="0.25">
      <c r="A197" s="60">
        <v>44562</v>
      </c>
      <c r="B197" s="79"/>
      <c r="C197" s="81">
        <f>IF(B197&gt;2738,B197-2738,0)</f>
        <v>0</v>
      </c>
      <c r="D197" s="15" t="s">
        <v>382</v>
      </c>
      <c r="E197" s="47"/>
      <c r="F197" s="11"/>
      <c r="G197" s="8">
        <f>IFERROR(VLOOKUP(F197,Šifranti!$F$5:$G$48,2,FALSE),0)</f>
        <v>0</v>
      </c>
      <c r="H197" s="44"/>
      <c r="I197" s="33"/>
      <c r="J197" s="49">
        <v>1.2</v>
      </c>
      <c r="K197" s="32">
        <f>IF(H197*I197*J197*C197 &lt;= 2000,H197*I197*J197*C197,2000)</f>
        <v>0</v>
      </c>
      <c r="L197" s="32">
        <f t="shared" ref="L197:L202" si="17">K197*1.161</f>
        <v>0</v>
      </c>
      <c r="M197"/>
      <c r="N197"/>
    </row>
    <row r="198" spans="1:14" ht="22.95" customHeight="1" x14ac:dyDescent="0.25">
      <c r="A198" s="61"/>
      <c r="B198" s="80"/>
      <c r="C198" s="82"/>
      <c r="D198" s="15" t="s">
        <v>383</v>
      </c>
      <c r="E198" s="47"/>
      <c r="F198" s="11"/>
      <c r="G198" s="8">
        <f>IFERROR(VLOOKUP(F198,Šifranti!$F$5:$G$48,2,FALSE),0)</f>
        <v>0</v>
      </c>
      <c r="H198" s="43">
        <f>H197</f>
        <v>0</v>
      </c>
      <c r="I198" s="33"/>
      <c r="J198" s="49">
        <v>1.2</v>
      </c>
      <c r="K198" s="32">
        <f>IF(H198*I198*J198*C197 &lt;= 2000,H198*I198*J198*C197,2000)</f>
        <v>0</v>
      </c>
      <c r="L198" s="32">
        <f t="shared" si="17"/>
        <v>0</v>
      </c>
      <c r="M198"/>
      <c r="N198"/>
    </row>
    <row r="199" spans="1:14" ht="23.4" customHeight="1" x14ac:dyDescent="0.25">
      <c r="A199" s="61"/>
      <c r="B199" s="80"/>
      <c r="C199" s="82"/>
      <c r="D199" s="8" t="s">
        <v>321</v>
      </c>
      <c r="E199" s="47"/>
      <c r="F199" s="11"/>
      <c r="G199" s="8">
        <f>IFERROR(VLOOKUP(F199,Šifranti!$F$49:$G$152,2,FALSE),0)</f>
        <v>0</v>
      </c>
      <c r="H199" s="43">
        <f>H197</f>
        <v>0</v>
      </c>
      <c r="I199" s="33"/>
      <c r="J199" s="49">
        <v>0.59</v>
      </c>
      <c r="K199" s="32">
        <f>IF(H199*I199*J199*C197 &lt;= 2000,H199*I199*J199*C197,2000)</f>
        <v>0</v>
      </c>
      <c r="L199" s="32">
        <f t="shared" si="17"/>
        <v>0</v>
      </c>
      <c r="M199"/>
      <c r="N199"/>
    </row>
    <row r="200" spans="1:14" ht="22.95" customHeight="1" x14ac:dyDescent="0.25">
      <c r="A200" s="61"/>
      <c r="B200" s="80"/>
      <c r="C200" s="82"/>
      <c r="D200" s="8" t="s">
        <v>322</v>
      </c>
      <c r="E200" s="47"/>
      <c r="F200" s="11"/>
      <c r="G200" s="8">
        <f>IFERROR(VLOOKUP(F200,Šifranti!$F$49:$G$152,2,FALSE),0)</f>
        <v>0</v>
      </c>
      <c r="H200" s="43">
        <f>H197</f>
        <v>0</v>
      </c>
      <c r="I200" s="33"/>
      <c r="J200" s="49">
        <v>0.59</v>
      </c>
      <c r="K200" s="32">
        <f>IF(H200*I200*J200*C197 &lt;= 2000,H200*I200*J200*C197,2000)</f>
        <v>0</v>
      </c>
      <c r="L200" s="32">
        <f t="shared" si="17"/>
        <v>0</v>
      </c>
      <c r="M200"/>
      <c r="N200"/>
    </row>
    <row r="201" spans="1:14" ht="22.95" customHeight="1" x14ac:dyDescent="0.25">
      <c r="A201" s="61"/>
      <c r="B201" s="80"/>
      <c r="C201" s="82"/>
      <c r="D201" s="8" t="s">
        <v>370</v>
      </c>
      <c r="E201" s="47"/>
      <c r="F201" s="11"/>
      <c r="G201" s="8">
        <f>IFERROR(VLOOKUP(F201,Šifranti!$F$49:$G$152,2,FALSE),0)</f>
        <v>0</v>
      </c>
      <c r="H201" s="43">
        <f>H197</f>
        <v>0</v>
      </c>
      <c r="I201" s="33"/>
      <c r="J201" s="49">
        <v>0.59</v>
      </c>
      <c r="K201" s="32">
        <f>IF(H201*I201*J201*C197 &lt;= 2000,H201*I201*J201*C197,2000)</f>
        <v>0</v>
      </c>
      <c r="L201" s="32">
        <f t="shared" si="17"/>
        <v>0</v>
      </c>
      <c r="M201"/>
      <c r="N201"/>
    </row>
    <row r="202" spans="1:14" ht="22.95" customHeight="1" x14ac:dyDescent="0.25">
      <c r="A202" s="61"/>
      <c r="B202" s="80"/>
      <c r="C202" s="82"/>
      <c r="D202" s="8" t="s">
        <v>371</v>
      </c>
      <c r="E202" s="47"/>
      <c r="F202" s="11"/>
      <c r="G202" s="8">
        <f>IFERROR(VLOOKUP(F202,Šifranti!$F$49:$G$152,2,FALSE),0)</f>
        <v>0</v>
      </c>
      <c r="H202" s="43">
        <f>H197</f>
        <v>0</v>
      </c>
      <c r="I202" s="33"/>
      <c r="J202" s="49">
        <v>0.59</v>
      </c>
      <c r="K202" s="32">
        <f>IF(H202*I202*J202*C197 &lt;= 2000,H202*I202*J202*C197,2000)</f>
        <v>0</v>
      </c>
      <c r="L202" s="32">
        <f t="shared" si="17"/>
        <v>0</v>
      </c>
      <c r="M202"/>
      <c r="N202"/>
    </row>
    <row r="203" spans="1:14" ht="22.95" customHeight="1" x14ac:dyDescent="0.25">
      <c r="A203" s="34" t="s">
        <v>320</v>
      </c>
      <c r="B203" s="34"/>
      <c r="C203" s="7"/>
      <c r="D203" s="7"/>
      <c r="E203" s="7"/>
      <c r="F203" s="7"/>
      <c r="G203" s="7"/>
      <c r="H203" s="7"/>
      <c r="I203" s="7"/>
      <c r="J203" s="7"/>
      <c r="K203" s="32">
        <f>SUM(K197:K202)</f>
        <v>0</v>
      </c>
      <c r="L203" s="32">
        <f>SUM(L197:L202)</f>
        <v>0</v>
      </c>
      <c r="M203"/>
      <c r="N203"/>
    </row>
    <row r="204" spans="1:14" ht="22.95" customHeight="1" x14ac:dyDescent="0.25">
      <c r="A204"/>
      <c r="B204"/>
      <c r="C204"/>
      <c r="D204"/>
      <c r="E204"/>
      <c r="F204"/>
      <c r="G204"/>
      <c r="H204"/>
      <c r="I204"/>
      <c r="J204"/>
      <c r="K204"/>
      <c r="L204"/>
      <c r="M204"/>
      <c r="N204"/>
    </row>
    <row r="205" spans="1:14" ht="25.35" customHeight="1" x14ac:dyDescent="0.25">
      <c r="A205" s="26" t="s">
        <v>424</v>
      </c>
      <c r="B205" s="46"/>
      <c r="C205"/>
      <c r="D205"/>
      <c r="E205"/>
      <c r="F205"/>
      <c r="G205"/>
      <c r="H205"/>
      <c r="I205"/>
      <c r="J205"/>
      <c r="K205"/>
      <c r="L205"/>
      <c r="M205"/>
      <c r="N205"/>
    </row>
    <row r="206" spans="1:14" ht="69.599999999999994" customHeight="1" x14ac:dyDescent="0.25">
      <c r="A206" s="8" t="s">
        <v>11</v>
      </c>
      <c r="B206" s="8" t="s">
        <v>482</v>
      </c>
      <c r="C206" s="13" t="s">
        <v>403</v>
      </c>
      <c r="D206" s="8" t="s">
        <v>411</v>
      </c>
      <c r="E206" s="8" t="s">
        <v>8</v>
      </c>
      <c r="F206" s="8" t="s">
        <v>9</v>
      </c>
      <c r="G206" s="8" t="s">
        <v>10</v>
      </c>
      <c r="H206" s="8" t="s">
        <v>394</v>
      </c>
      <c r="I206" s="8" t="s">
        <v>372</v>
      </c>
      <c r="J206" s="8" t="s">
        <v>384</v>
      </c>
      <c r="K206" s="13" t="s">
        <v>381</v>
      </c>
      <c r="L206" s="13" t="s">
        <v>380</v>
      </c>
      <c r="M206"/>
      <c r="N206"/>
    </row>
    <row r="207" spans="1:14" ht="20.25" customHeight="1" x14ac:dyDescent="0.25">
      <c r="A207" s="9">
        <v>1</v>
      </c>
      <c r="B207" s="9">
        <v>2</v>
      </c>
      <c r="C207" s="9">
        <v>4</v>
      </c>
      <c r="D207" s="14">
        <v>6</v>
      </c>
      <c r="E207" s="9">
        <v>7</v>
      </c>
      <c r="F207" s="14">
        <v>8</v>
      </c>
      <c r="G207" s="9">
        <v>9</v>
      </c>
      <c r="H207" s="9">
        <v>10</v>
      </c>
      <c r="I207" s="9">
        <v>11</v>
      </c>
      <c r="J207" s="9">
        <v>12</v>
      </c>
      <c r="K207" s="9">
        <v>14</v>
      </c>
      <c r="L207" s="9">
        <v>15</v>
      </c>
      <c r="M207"/>
      <c r="N207"/>
    </row>
    <row r="208" spans="1:14" ht="81" customHeight="1" x14ac:dyDescent="0.25">
      <c r="A208" s="60">
        <v>44562</v>
      </c>
      <c r="B208" s="79"/>
      <c r="C208" s="81">
        <f>IF(B208&gt;2738,B208-2738,0)</f>
        <v>0</v>
      </c>
      <c r="D208" s="15" t="s">
        <v>382</v>
      </c>
      <c r="E208" s="47"/>
      <c r="F208" s="11"/>
      <c r="G208" s="8">
        <f>IFERROR(VLOOKUP(F208,Šifranti!$F$5:$G$48,2,FALSE),0)</f>
        <v>0</v>
      </c>
      <c r="H208" s="44"/>
      <c r="I208" s="33"/>
      <c r="J208" s="49">
        <v>1.2</v>
      </c>
      <c r="K208" s="32">
        <f>IF(H208*I208*J208*C208 &lt;= 2000,H208*I208*J208*C208,2000)</f>
        <v>0</v>
      </c>
      <c r="L208" s="32">
        <f t="shared" ref="L208:L213" si="18">K208*1.161</f>
        <v>0</v>
      </c>
      <c r="M208"/>
      <c r="N208"/>
    </row>
    <row r="209" spans="1:14" ht="22.95" customHeight="1" x14ac:dyDescent="0.25">
      <c r="A209" s="61"/>
      <c r="B209" s="80"/>
      <c r="C209" s="82"/>
      <c r="D209" s="15" t="s">
        <v>383</v>
      </c>
      <c r="E209" s="47"/>
      <c r="F209" s="11"/>
      <c r="G209" s="8">
        <f>IFERROR(VLOOKUP(F209,Šifranti!$F$5:$G$48,2,FALSE),0)</f>
        <v>0</v>
      </c>
      <c r="H209" s="43">
        <f>H208</f>
        <v>0</v>
      </c>
      <c r="I209" s="33"/>
      <c r="J209" s="49">
        <v>1.2</v>
      </c>
      <c r="K209" s="32">
        <f>IF(H209*I209*J209*C208 &lt;= 2000,H209*I209*J209*C208,2000)</f>
        <v>0</v>
      </c>
      <c r="L209" s="32">
        <f t="shared" si="18"/>
        <v>0</v>
      </c>
      <c r="M209"/>
      <c r="N209"/>
    </row>
    <row r="210" spans="1:14" ht="22.95" customHeight="1" x14ac:dyDescent="0.25">
      <c r="A210" s="61"/>
      <c r="B210" s="80"/>
      <c r="C210" s="82"/>
      <c r="D210" s="8" t="s">
        <v>321</v>
      </c>
      <c r="E210" s="47"/>
      <c r="F210" s="11"/>
      <c r="G210" s="8">
        <f>IFERROR(VLOOKUP(F210,Šifranti!$F$49:$G$152,2,FALSE),0)</f>
        <v>0</v>
      </c>
      <c r="H210" s="43">
        <f>H208</f>
        <v>0</v>
      </c>
      <c r="I210" s="33"/>
      <c r="J210" s="49">
        <v>0.59</v>
      </c>
      <c r="K210" s="32">
        <f>IF(H210*I210*J210*C208 &lt;= 2000,H210*I210*J210*C208,2000)</f>
        <v>0</v>
      </c>
      <c r="L210" s="32">
        <f t="shared" si="18"/>
        <v>0</v>
      </c>
      <c r="M210"/>
      <c r="N210"/>
    </row>
    <row r="211" spans="1:14" ht="22.95" customHeight="1" x14ac:dyDescent="0.25">
      <c r="A211" s="61"/>
      <c r="B211" s="80"/>
      <c r="C211" s="82"/>
      <c r="D211" s="8" t="s">
        <v>322</v>
      </c>
      <c r="E211" s="47"/>
      <c r="F211" s="11"/>
      <c r="G211" s="8">
        <f>IFERROR(VLOOKUP(F211,Šifranti!$F$49:$G$152,2,FALSE),0)</f>
        <v>0</v>
      </c>
      <c r="H211" s="43">
        <f>H208</f>
        <v>0</v>
      </c>
      <c r="I211" s="33"/>
      <c r="J211" s="49">
        <v>0.59</v>
      </c>
      <c r="K211" s="32">
        <f>IF(H211*I211*J211*C208 &lt;= 2000,H211*I211*J211*C208,2000)</f>
        <v>0</v>
      </c>
      <c r="L211" s="32">
        <f t="shared" si="18"/>
        <v>0</v>
      </c>
      <c r="M211"/>
      <c r="N211"/>
    </row>
    <row r="212" spans="1:14" ht="22.95" customHeight="1" x14ac:dyDescent="0.25">
      <c r="A212" s="61"/>
      <c r="B212" s="80"/>
      <c r="C212" s="82"/>
      <c r="D212" s="8" t="s">
        <v>370</v>
      </c>
      <c r="E212" s="47"/>
      <c r="F212" s="11"/>
      <c r="G212" s="8">
        <f>IFERROR(VLOOKUP(F212,Šifranti!$F$49:$G$152,2,FALSE),0)</f>
        <v>0</v>
      </c>
      <c r="H212" s="43">
        <f>H208</f>
        <v>0</v>
      </c>
      <c r="I212" s="33"/>
      <c r="J212" s="49">
        <v>0.59</v>
      </c>
      <c r="K212" s="32">
        <f>IF(H212*I212*J212*C208 &lt;= 2000,H212*I212*J212*C208,2000)</f>
        <v>0</v>
      </c>
      <c r="L212" s="32">
        <f t="shared" si="18"/>
        <v>0</v>
      </c>
      <c r="M212"/>
      <c r="N212"/>
    </row>
    <row r="213" spans="1:14" ht="22.95" customHeight="1" x14ac:dyDescent="0.25">
      <c r="A213" s="61"/>
      <c r="B213" s="80"/>
      <c r="C213" s="82"/>
      <c r="D213" s="8" t="s">
        <v>371</v>
      </c>
      <c r="E213" s="47"/>
      <c r="F213" s="11"/>
      <c r="G213" s="8">
        <f>IFERROR(VLOOKUP(F213,Šifranti!$F$49:$G$152,2,FALSE),0)</f>
        <v>0</v>
      </c>
      <c r="H213" s="43">
        <f>H208</f>
        <v>0</v>
      </c>
      <c r="I213" s="33"/>
      <c r="J213" s="49">
        <v>0.59</v>
      </c>
      <c r="K213" s="32">
        <f>IF(H213*I213*J213*C208 &lt;= 2000,H213*I213*J213*C208,2000)</f>
        <v>0</v>
      </c>
      <c r="L213" s="32">
        <f t="shared" si="18"/>
        <v>0</v>
      </c>
      <c r="M213"/>
      <c r="N213"/>
    </row>
    <row r="214" spans="1:14" ht="22.95" customHeight="1" x14ac:dyDescent="0.25">
      <c r="A214" s="34" t="s">
        <v>320</v>
      </c>
      <c r="B214" s="34"/>
      <c r="C214" s="7"/>
      <c r="D214" s="7"/>
      <c r="E214" s="7"/>
      <c r="F214" s="7"/>
      <c r="G214" s="7"/>
      <c r="H214" s="7"/>
      <c r="I214" s="7"/>
      <c r="J214" s="7"/>
      <c r="K214" s="32">
        <f>SUM(K208:K213)</f>
        <v>0</v>
      </c>
      <c r="L214" s="32">
        <f>SUM(L208:L213)</f>
        <v>0</v>
      </c>
      <c r="M214"/>
      <c r="N214"/>
    </row>
    <row r="215" spans="1:14" ht="22.95" customHeight="1" x14ac:dyDescent="0.25">
      <c r="A215"/>
      <c r="B215"/>
      <c r="C215"/>
      <c r="D215"/>
      <c r="E215"/>
      <c r="F215"/>
      <c r="G215"/>
      <c r="H215"/>
      <c r="I215"/>
      <c r="J215"/>
      <c r="K215"/>
      <c r="L215"/>
      <c r="M215"/>
      <c r="N215"/>
    </row>
    <row r="216" spans="1:14" ht="22.95" customHeight="1" x14ac:dyDescent="0.25">
      <c r="A216" s="26" t="s">
        <v>425</v>
      </c>
      <c r="B216" s="46"/>
      <c r="C216"/>
      <c r="D216"/>
      <c r="E216"/>
      <c r="F216"/>
      <c r="G216"/>
      <c r="H216"/>
      <c r="I216"/>
      <c r="J216"/>
      <c r="K216"/>
      <c r="L216"/>
      <c r="M216"/>
      <c r="N216"/>
    </row>
    <row r="217" spans="1:14" ht="76.8" customHeight="1" x14ac:dyDescent="0.25">
      <c r="A217" s="8" t="s">
        <v>11</v>
      </c>
      <c r="B217" s="8" t="s">
        <v>482</v>
      </c>
      <c r="C217" s="13" t="s">
        <v>403</v>
      </c>
      <c r="D217" s="8" t="s">
        <v>411</v>
      </c>
      <c r="E217" s="8" t="s">
        <v>8</v>
      </c>
      <c r="F217" s="8" t="s">
        <v>9</v>
      </c>
      <c r="G217" s="8" t="s">
        <v>10</v>
      </c>
      <c r="H217" s="8" t="s">
        <v>394</v>
      </c>
      <c r="I217" s="8" t="s">
        <v>372</v>
      </c>
      <c r="J217" s="8" t="s">
        <v>384</v>
      </c>
      <c r="K217" s="13" t="s">
        <v>381</v>
      </c>
      <c r="L217" s="13" t="s">
        <v>380</v>
      </c>
      <c r="M217"/>
      <c r="N217"/>
    </row>
    <row r="218" spans="1:14" ht="22.95" customHeight="1" x14ac:dyDescent="0.25">
      <c r="A218" s="9">
        <v>1</v>
      </c>
      <c r="B218" s="9">
        <v>2</v>
      </c>
      <c r="C218" s="9">
        <v>4</v>
      </c>
      <c r="D218" s="14">
        <v>6</v>
      </c>
      <c r="E218" s="9">
        <v>7</v>
      </c>
      <c r="F218" s="14">
        <v>8</v>
      </c>
      <c r="G218" s="9">
        <v>9</v>
      </c>
      <c r="H218" s="9">
        <v>10</v>
      </c>
      <c r="I218" s="9">
        <v>11</v>
      </c>
      <c r="J218" s="9">
        <v>12</v>
      </c>
      <c r="K218" s="9">
        <v>14</v>
      </c>
      <c r="L218" s="9">
        <v>15</v>
      </c>
      <c r="M218"/>
      <c r="N218"/>
    </row>
    <row r="219" spans="1:14" ht="22.95" customHeight="1" x14ac:dyDescent="0.25">
      <c r="A219" s="60">
        <v>44562</v>
      </c>
      <c r="B219" s="79"/>
      <c r="C219" s="81">
        <f>IF(B219&gt;2738,B219-2738,0)</f>
        <v>0</v>
      </c>
      <c r="D219" s="15" t="s">
        <v>382</v>
      </c>
      <c r="E219" s="47"/>
      <c r="F219" s="11"/>
      <c r="G219" s="8">
        <f>IFERROR(VLOOKUP(F219,Šifranti!$F$5:$G$48,2,FALSE),0)</f>
        <v>0</v>
      </c>
      <c r="H219" s="44"/>
      <c r="I219" s="33"/>
      <c r="J219" s="49">
        <v>1.2</v>
      </c>
      <c r="K219" s="32">
        <f>IF(H219*I219*J219*C219 &lt;= 2000,H219*I219*J219*C219,2000)</f>
        <v>0</v>
      </c>
      <c r="L219" s="32">
        <f t="shared" ref="L219:L224" si="19">K219*1.161</f>
        <v>0</v>
      </c>
      <c r="M219"/>
      <c r="N219"/>
    </row>
    <row r="220" spans="1:14" ht="22.95" customHeight="1" x14ac:dyDescent="0.25">
      <c r="A220" s="61"/>
      <c r="B220" s="80"/>
      <c r="C220" s="82"/>
      <c r="D220" s="15" t="s">
        <v>383</v>
      </c>
      <c r="E220" s="47"/>
      <c r="F220" s="11"/>
      <c r="G220" s="8">
        <f>IFERROR(VLOOKUP(F220,Šifranti!$F$5:$G$48,2,FALSE),0)</f>
        <v>0</v>
      </c>
      <c r="H220" s="43">
        <f>H219</f>
        <v>0</v>
      </c>
      <c r="I220" s="33"/>
      <c r="J220" s="49">
        <v>1.2</v>
      </c>
      <c r="K220" s="32">
        <f>IF(H220*I220*J220*C219 &lt;= 2000,H220*I220*J220*C219,2000)</f>
        <v>0</v>
      </c>
      <c r="L220" s="32">
        <f t="shared" si="19"/>
        <v>0</v>
      </c>
      <c r="M220"/>
      <c r="N220"/>
    </row>
    <row r="221" spans="1:14" ht="22.95" customHeight="1" x14ac:dyDescent="0.25">
      <c r="A221" s="61"/>
      <c r="B221" s="80"/>
      <c r="C221" s="82"/>
      <c r="D221" s="8" t="s">
        <v>321</v>
      </c>
      <c r="E221" s="47"/>
      <c r="F221" s="11"/>
      <c r="G221" s="8">
        <f>IFERROR(VLOOKUP(F221,Šifranti!$F$49:$G$152,2,FALSE),0)</f>
        <v>0</v>
      </c>
      <c r="H221" s="43">
        <f>H219</f>
        <v>0</v>
      </c>
      <c r="I221" s="33"/>
      <c r="J221" s="49">
        <v>0.59</v>
      </c>
      <c r="K221" s="32">
        <f>IF(H221*I221*J221*C219 &lt;= 2000,H221*I221*J221*C219,2000)</f>
        <v>0</v>
      </c>
      <c r="L221" s="32">
        <f t="shared" si="19"/>
        <v>0</v>
      </c>
      <c r="M221"/>
      <c r="N221"/>
    </row>
    <row r="222" spans="1:14" ht="22.95" customHeight="1" x14ac:dyDescent="0.25">
      <c r="A222" s="61"/>
      <c r="B222" s="80"/>
      <c r="C222" s="82"/>
      <c r="D222" s="8" t="s">
        <v>322</v>
      </c>
      <c r="E222" s="47"/>
      <c r="F222" s="11"/>
      <c r="G222" s="8">
        <f>IFERROR(VLOOKUP(F222,Šifranti!$F$49:$G$152,2,FALSE),0)</f>
        <v>0</v>
      </c>
      <c r="H222" s="43">
        <f>H219</f>
        <v>0</v>
      </c>
      <c r="I222" s="33"/>
      <c r="J222" s="49">
        <v>0.59</v>
      </c>
      <c r="K222" s="32">
        <f>IF(H222*I222*J222*C219 &lt;= 2000,H222*I222*J222*C219,2000)</f>
        <v>0</v>
      </c>
      <c r="L222" s="32">
        <f t="shared" si="19"/>
        <v>0</v>
      </c>
      <c r="M222"/>
      <c r="N222"/>
    </row>
    <row r="223" spans="1:14" ht="22.95" customHeight="1" x14ac:dyDescent="0.25">
      <c r="A223" s="61"/>
      <c r="B223" s="80"/>
      <c r="C223" s="82"/>
      <c r="D223" s="8" t="s">
        <v>370</v>
      </c>
      <c r="E223" s="47"/>
      <c r="F223" s="11"/>
      <c r="G223" s="8">
        <f>IFERROR(VLOOKUP(F223,Šifranti!$F$49:$G$152,2,FALSE),0)</f>
        <v>0</v>
      </c>
      <c r="H223" s="43">
        <f>H219</f>
        <v>0</v>
      </c>
      <c r="I223" s="33"/>
      <c r="J223" s="49">
        <v>0.59</v>
      </c>
      <c r="K223" s="32">
        <f>IF(H223*I223*J223*C219 &lt;= 2000,H223*I223*J223*C219,2000)</f>
        <v>0</v>
      </c>
      <c r="L223" s="32">
        <f t="shared" si="19"/>
        <v>0</v>
      </c>
      <c r="M223"/>
      <c r="N223"/>
    </row>
    <row r="224" spans="1:14" ht="22.95" customHeight="1" x14ac:dyDescent="0.25">
      <c r="A224" s="61"/>
      <c r="B224" s="80"/>
      <c r="C224" s="82"/>
      <c r="D224" s="8" t="s">
        <v>371</v>
      </c>
      <c r="E224" s="47"/>
      <c r="F224" s="11"/>
      <c r="G224" s="8">
        <f>IFERROR(VLOOKUP(F224,Šifranti!$F$49:$G$152,2,FALSE),0)</f>
        <v>0</v>
      </c>
      <c r="H224" s="43">
        <f>H219</f>
        <v>0</v>
      </c>
      <c r="I224" s="33"/>
      <c r="J224" s="49">
        <v>0.59</v>
      </c>
      <c r="K224" s="32">
        <f>IF(H224*I224*J224*C219 &lt;= 2000,H224*I224*J224*C219,2000)</f>
        <v>0</v>
      </c>
      <c r="L224" s="32">
        <f t="shared" si="19"/>
        <v>0</v>
      </c>
      <c r="M224"/>
      <c r="N224"/>
    </row>
    <row r="225" spans="1:14" ht="22.95" customHeight="1" x14ac:dyDescent="0.25">
      <c r="A225" s="34" t="s">
        <v>320</v>
      </c>
      <c r="B225" s="34"/>
      <c r="C225" s="7"/>
      <c r="D225" s="7"/>
      <c r="E225" s="7"/>
      <c r="F225" s="7"/>
      <c r="G225" s="7"/>
      <c r="H225" s="7"/>
      <c r="I225" s="7"/>
      <c r="J225" s="7"/>
      <c r="K225" s="32">
        <f>SUM(K219:K224)</f>
        <v>0</v>
      </c>
      <c r="L225" s="32">
        <f>SUM(L219:L224)</f>
        <v>0</v>
      </c>
      <c r="M225"/>
      <c r="N225"/>
    </row>
    <row r="226" spans="1:14" ht="22.95" customHeight="1" x14ac:dyDescent="0.25">
      <c r="A226"/>
      <c r="B226"/>
      <c r="C226"/>
      <c r="D226"/>
      <c r="E226"/>
      <c r="F226"/>
      <c r="G226"/>
      <c r="H226"/>
      <c r="I226"/>
      <c r="J226"/>
      <c r="K226"/>
      <c r="L226"/>
      <c r="M226"/>
      <c r="N226"/>
    </row>
    <row r="227" spans="1:14" ht="22.95" customHeight="1" x14ac:dyDescent="0.25">
      <c r="A227" s="67" t="s">
        <v>478</v>
      </c>
      <c r="B227" s="68"/>
      <c r="C227" s="69"/>
      <c r="D227"/>
      <c r="E227"/>
      <c r="F227"/>
      <c r="G227"/>
      <c r="H227"/>
      <c r="I227"/>
      <c r="J227"/>
      <c r="K227"/>
      <c r="L227"/>
    </row>
    <row r="228" spans="1:14" ht="58.2" customHeight="1" x14ac:dyDescent="0.25">
      <c r="A228" s="9" t="s">
        <v>441</v>
      </c>
      <c r="B228" s="13" t="s">
        <v>381</v>
      </c>
      <c r="C228" s="13" t="s">
        <v>380</v>
      </c>
      <c r="D228"/>
      <c r="E228"/>
      <c r="F228"/>
      <c r="G228"/>
      <c r="H228"/>
      <c r="I228"/>
      <c r="J228"/>
      <c r="K228"/>
      <c r="L228"/>
    </row>
    <row r="229" spans="1:14" ht="22.95" customHeight="1" x14ac:dyDescent="0.25">
      <c r="A229" s="8" t="s">
        <v>442</v>
      </c>
      <c r="B229" s="54">
        <f>K16</f>
        <v>0</v>
      </c>
      <c r="C229" s="54">
        <f>L16</f>
        <v>0</v>
      </c>
      <c r="D229"/>
      <c r="E229"/>
      <c r="F229"/>
      <c r="G229"/>
      <c r="H229"/>
      <c r="I229"/>
      <c r="J229"/>
      <c r="K229"/>
      <c r="L229"/>
    </row>
    <row r="230" spans="1:14" ht="22.95" customHeight="1" x14ac:dyDescent="0.25">
      <c r="A230" s="8" t="s">
        <v>443</v>
      </c>
      <c r="B230" s="54">
        <f>K27</f>
        <v>0</v>
      </c>
      <c r="C230" s="54">
        <f>L27</f>
        <v>0</v>
      </c>
      <c r="D230"/>
      <c r="E230"/>
      <c r="F230"/>
      <c r="G230"/>
      <c r="H230"/>
      <c r="I230"/>
      <c r="J230"/>
      <c r="K230"/>
      <c r="L230"/>
    </row>
    <row r="231" spans="1:14" ht="22.95" customHeight="1" x14ac:dyDescent="0.25">
      <c r="A231" s="8" t="s">
        <v>444</v>
      </c>
      <c r="B231" s="54">
        <f>K38</f>
        <v>0</v>
      </c>
      <c r="C231" s="54">
        <f>L38</f>
        <v>0</v>
      </c>
      <c r="D231"/>
      <c r="E231"/>
      <c r="F231"/>
      <c r="G231"/>
      <c r="H231"/>
      <c r="I231"/>
      <c r="J231"/>
      <c r="K231"/>
      <c r="L231"/>
    </row>
    <row r="232" spans="1:14" ht="22.95" customHeight="1" x14ac:dyDescent="0.25">
      <c r="A232" s="8" t="s">
        <v>445</v>
      </c>
      <c r="B232" s="54">
        <f>K49</f>
        <v>0</v>
      </c>
      <c r="C232" s="54">
        <f>L49</f>
        <v>0</v>
      </c>
      <c r="D232"/>
      <c r="E232"/>
      <c r="F232"/>
      <c r="G232"/>
      <c r="H232"/>
      <c r="I232"/>
      <c r="J232"/>
      <c r="K232"/>
      <c r="L232"/>
    </row>
    <row r="233" spans="1:14" ht="22.95" customHeight="1" x14ac:dyDescent="0.25">
      <c r="A233" s="8" t="s">
        <v>446</v>
      </c>
      <c r="B233" s="54">
        <f>K60</f>
        <v>0</v>
      </c>
      <c r="C233" s="54">
        <f>L60</f>
        <v>0</v>
      </c>
      <c r="D233"/>
      <c r="E233"/>
      <c r="F233"/>
      <c r="G233"/>
      <c r="H233"/>
      <c r="I233"/>
      <c r="J233"/>
      <c r="K233"/>
      <c r="L233"/>
    </row>
    <row r="234" spans="1:14" ht="22.95" customHeight="1" x14ac:dyDescent="0.25">
      <c r="A234" s="8" t="s">
        <v>447</v>
      </c>
      <c r="B234" s="54">
        <f>K71</f>
        <v>0</v>
      </c>
      <c r="C234" s="54">
        <f>L71</f>
        <v>0</v>
      </c>
      <c r="D234"/>
      <c r="E234"/>
      <c r="F234"/>
      <c r="G234"/>
      <c r="H234"/>
      <c r="I234"/>
      <c r="J234"/>
      <c r="K234"/>
      <c r="L234"/>
    </row>
    <row r="235" spans="1:14" ht="22.95" customHeight="1" x14ac:dyDescent="0.25">
      <c r="A235" s="8" t="s">
        <v>448</v>
      </c>
      <c r="B235" s="54">
        <f>K82</f>
        <v>0</v>
      </c>
      <c r="C235" s="54">
        <f>L82</f>
        <v>0</v>
      </c>
      <c r="D235"/>
      <c r="E235"/>
      <c r="F235"/>
      <c r="G235"/>
      <c r="H235"/>
      <c r="I235"/>
      <c r="J235"/>
      <c r="K235"/>
      <c r="L235"/>
    </row>
    <row r="236" spans="1:14" ht="22.95" customHeight="1" x14ac:dyDescent="0.25">
      <c r="A236" s="8" t="s">
        <v>449</v>
      </c>
      <c r="B236" s="54">
        <f>K93</f>
        <v>0</v>
      </c>
      <c r="C236" s="54">
        <f>L93</f>
        <v>0</v>
      </c>
      <c r="D236"/>
      <c r="E236"/>
      <c r="F236"/>
      <c r="G236"/>
      <c r="H236"/>
      <c r="I236"/>
      <c r="J236"/>
      <c r="K236"/>
      <c r="L236"/>
    </row>
    <row r="237" spans="1:14" ht="22.95" customHeight="1" x14ac:dyDescent="0.25">
      <c r="A237" s="8" t="s">
        <v>450</v>
      </c>
      <c r="B237" s="54">
        <f>K104</f>
        <v>0</v>
      </c>
      <c r="C237" s="54">
        <f>L104</f>
        <v>0</v>
      </c>
      <c r="D237"/>
      <c r="E237"/>
      <c r="F237"/>
      <c r="G237"/>
      <c r="H237"/>
      <c r="I237"/>
      <c r="J237"/>
      <c r="K237"/>
      <c r="L237"/>
    </row>
    <row r="238" spans="1:14" ht="22.95" customHeight="1" x14ac:dyDescent="0.25">
      <c r="A238" s="8" t="s">
        <v>451</v>
      </c>
      <c r="B238" s="54">
        <f>K115</f>
        <v>0</v>
      </c>
      <c r="C238" s="54">
        <f>L115</f>
        <v>0</v>
      </c>
      <c r="D238"/>
      <c r="E238"/>
      <c r="F238"/>
      <c r="G238"/>
      <c r="H238"/>
      <c r="I238"/>
      <c r="J238"/>
      <c r="K238"/>
      <c r="L238"/>
    </row>
    <row r="239" spans="1:14" ht="22.95" customHeight="1" x14ac:dyDescent="0.25">
      <c r="A239" s="8" t="s">
        <v>452</v>
      </c>
      <c r="B239" s="54">
        <f>K126</f>
        <v>0</v>
      </c>
      <c r="C239" s="54">
        <f>L126</f>
        <v>0</v>
      </c>
      <c r="D239"/>
      <c r="E239"/>
      <c r="F239"/>
      <c r="G239"/>
      <c r="H239"/>
      <c r="I239"/>
      <c r="J239"/>
      <c r="K239"/>
      <c r="L239"/>
    </row>
    <row r="240" spans="1:14" ht="22.95" customHeight="1" x14ac:dyDescent="0.25">
      <c r="A240" s="8" t="s">
        <v>453</v>
      </c>
      <c r="B240" s="54">
        <f>K137</f>
        <v>0</v>
      </c>
      <c r="C240" s="54">
        <f>L137</f>
        <v>0</v>
      </c>
      <c r="D240"/>
      <c r="E240"/>
      <c r="F240"/>
      <c r="G240"/>
      <c r="H240"/>
      <c r="I240"/>
      <c r="J240"/>
      <c r="K240"/>
      <c r="L240"/>
    </row>
    <row r="241" spans="1:12" ht="22.95" customHeight="1" x14ac:dyDescent="0.25">
      <c r="A241" s="8" t="s">
        <v>454</v>
      </c>
      <c r="B241" s="54">
        <f>K148</f>
        <v>0</v>
      </c>
      <c r="C241" s="54">
        <f>L148</f>
        <v>0</v>
      </c>
      <c r="D241"/>
      <c r="E241"/>
      <c r="F241"/>
      <c r="G241"/>
      <c r="H241"/>
      <c r="I241"/>
      <c r="J241"/>
      <c r="K241"/>
      <c r="L241"/>
    </row>
    <row r="242" spans="1:12" ht="22.95" customHeight="1" x14ac:dyDescent="0.25">
      <c r="A242" s="8" t="s">
        <v>455</v>
      </c>
      <c r="B242" s="54">
        <f>K159</f>
        <v>0</v>
      </c>
      <c r="C242" s="54">
        <f>L159</f>
        <v>0</v>
      </c>
      <c r="D242"/>
      <c r="E242"/>
      <c r="F242"/>
      <c r="G242"/>
      <c r="H242"/>
      <c r="I242"/>
      <c r="J242"/>
      <c r="K242"/>
      <c r="L242"/>
    </row>
    <row r="243" spans="1:12" ht="22.95" customHeight="1" x14ac:dyDescent="0.25">
      <c r="A243" s="8" t="s">
        <v>456</v>
      </c>
      <c r="B243" s="54">
        <f>K170</f>
        <v>0</v>
      </c>
      <c r="C243" s="54">
        <f>L170</f>
        <v>0</v>
      </c>
      <c r="D243"/>
      <c r="E243"/>
      <c r="F243"/>
      <c r="G243"/>
      <c r="H243"/>
      <c r="I243"/>
      <c r="J243"/>
      <c r="K243"/>
      <c r="L243"/>
    </row>
    <row r="244" spans="1:12" ht="22.95" customHeight="1" x14ac:dyDescent="0.25">
      <c r="A244" s="8" t="s">
        <v>457</v>
      </c>
      <c r="B244" s="54">
        <f>K181</f>
        <v>0</v>
      </c>
      <c r="C244" s="54">
        <f>L181</f>
        <v>0</v>
      </c>
      <c r="D244"/>
      <c r="E244"/>
      <c r="F244"/>
      <c r="G244"/>
      <c r="H244"/>
      <c r="I244"/>
      <c r="J244"/>
      <c r="K244"/>
      <c r="L244"/>
    </row>
    <row r="245" spans="1:12" ht="22.95" customHeight="1" x14ac:dyDescent="0.25">
      <c r="A245" s="8" t="s">
        <v>458</v>
      </c>
      <c r="B245" s="54">
        <f>K192</f>
        <v>0</v>
      </c>
      <c r="C245" s="54">
        <f>L192</f>
        <v>0</v>
      </c>
      <c r="D245"/>
      <c r="E245"/>
      <c r="F245"/>
      <c r="G245"/>
      <c r="H245"/>
      <c r="I245"/>
      <c r="J245"/>
      <c r="K245"/>
      <c r="L245"/>
    </row>
    <row r="246" spans="1:12" ht="22.95" customHeight="1" x14ac:dyDescent="0.25">
      <c r="A246" s="8" t="s">
        <v>459</v>
      </c>
      <c r="B246" s="54">
        <f>K203</f>
        <v>0</v>
      </c>
      <c r="C246" s="54">
        <f>L203</f>
        <v>0</v>
      </c>
      <c r="D246"/>
      <c r="E246"/>
      <c r="F246"/>
      <c r="G246"/>
      <c r="H246"/>
      <c r="I246"/>
      <c r="J246"/>
      <c r="K246"/>
      <c r="L246"/>
    </row>
    <row r="247" spans="1:12" ht="22.95" customHeight="1" x14ac:dyDescent="0.25">
      <c r="A247" s="8" t="s">
        <v>460</v>
      </c>
      <c r="B247" s="54">
        <f>K214</f>
        <v>0</v>
      </c>
      <c r="C247" s="54">
        <f>L214</f>
        <v>0</v>
      </c>
      <c r="D247"/>
      <c r="E247"/>
      <c r="F247"/>
      <c r="G247"/>
      <c r="H247"/>
      <c r="I247"/>
      <c r="J247"/>
      <c r="K247"/>
      <c r="L247"/>
    </row>
    <row r="248" spans="1:12" ht="21.6" customHeight="1" x14ac:dyDescent="0.25">
      <c r="A248" s="8" t="s">
        <v>461</v>
      </c>
      <c r="B248" s="54">
        <f>K225</f>
        <v>0</v>
      </c>
      <c r="C248" s="54">
        <f>L225</f>
        <v>0</v>
      </c>
      <c r="D248"/>
      <c r="E248"/>
      <c r="F248"/>
      <c r="G248"/>
      <c r="H248"/>
      <c r="I248"/>
      <c r="J248"/>
      <c r="K248"/>
      <c r="L248"/>
    </row>
    <row r="249" spans="1:12" ht="21" customHeight="1" x14ac:dyDescent="0.25">
      <c r="A249" s="8" t="s">
        <v>477</v>
      </c>
      <c r="B249" s="55">
        <f>SUM(B229:B248)</f>
        <v>0</v>
      </c>
      <c r="C249" s="55">
        <f>SUM(C229:C248)</f>
        <v>0</v>
      </c>
      <c r="D249"/>
      <c r="E249"/>
      <c r="F249"/>
      <c r="G249"/>
      <c r="H249"/>
      <c r="I249"/>
      <c r="J249"/>
      <c r="K249"/>
      <c r="L249"/>
    </row>
    <row r="250" spans="1:12" ht="100.2" customHeight="1" x14ac:dyDescent="0.25">
      <c r="A250"/>
      <c r="B250"/>
      <c r="C250"/>
      <c r="D250"/>
      <c r="E250"/>
      <c r="F250"/>
      <c r="G250"/>
      <c r="H250"/>
      <c r="I250"/>
      <c r="J250"/>
      <c r="K250"/>
      <c r="L250"/>
    </row>
    <row r="251" spans="1:12" ht="19.95" customHeight="1" x14ac:dyDescent="0.25">
      <c r="A251"/>
      <c r="B251"/>
      <c r="C251"/>
      <c r="D251"/>
      <c r="E251"/>
      <c r="F251"/>
      <c r="G251"/>
      <c r="H251"/>
      <c r="I251"/>
      <c r="J251"/>
      <c r="K251"/>
      <c r="L251"/>
    </row>
    <row r="252" spans="1:12" ht="22.95" customHeight="1" x14ac:dyDescent="0.25">
      <c r="A252"/>
      <c r="B252"/>
      <c r="C252"/>
      <c r="D252"/>
      <c r="E252"/>
      <c r="F252"/>
      <c r="G252"/>
      <c r="H252"/>
      <c r="I252"/>
      <c r="J252"/>
      <c r="K252"/>
      <c r="L252"/>
    </row>
    <row r="253" spans="1:12" ht="22.95" customHeight="1" x14ac:dyDescent="0.25">
      <c r="A253"/>
      <c r="B253"/>
      <c r="C253"/>
      <c r="D253"/>
      <c r="E253"/>
      <c r="F253"/>
      <c r="G253"/>
      <c r="H253"/>
      <c r="I253"/>
      <c r="J253"/>
      <c r="K253"/>
      <c r="L253"/>
    </row>
    <row r="254" spans="1:12" ht="22.95" customHeight="1" x14ac:dyDescent="0.25">
      <c r="A254"/>
      <c r="B254"/>
      <c r="C254"/>
      <c r="D254"/>
      <c r="E254"/>
      <c r="F254"/>
      <c r="G254"/>
      <c r="H254"/>
      <c r="I254"/>
      <c r="J254"/>
      <c r="K254"/>
      <c r="L254"/>
    </row>
    <row r="255" spans="1:12" ht="22.95" customHeight="1" x14ac:dyDescent="0.25">
      <c r="A255"/>
      <c r="B255"/>
      <c r="C255"/>
      <c r="D255"/>
      <c r="E255"/>
      <c r="F255"/>
      <c r="G255"/>
      <c r="H255"/>
      <c r="I255"/>
      <c r="J255"/>
      <c r="K255"/>
      <c r="L255"/>
    </row>
    <row r="256" spans="1:12" ht="22.95" customHeight="1" x14ac:dyDescent="0.25">
      <c r="A256"/>
      <c r="B256"/>
      <c r="C256"/>
      <c r="D256"/>
      <c r="E256"/>
      <c r="F256"/>
      <c r="G256"/>
      <c r="H256"/>
      <c r="I256"/>
      <c r="J256"/>
      <c r="K256"/>
      <c r="L256"/>
    </row>
    <row r="257" spans="1:12" ht="22.95" customHeight="1" x14ac:dyDescent="0.25">
      <c r="A257"/>
      <c r="B257"/>
      <c r="C257"/>
      <c r="D257"/>
      <c r="E257"/>
      <c r="F257"/>
      <c r="G257"/>
      <c r="H257"/>
      <c r="I257"/>
      <c r="J257"/>
      <c r="K257"/>
      <c r="L257"/>
    </row>
    <row r="258" spans="1:12" ht="22.95" customHeight="1" x14ac:dyDescent="0.25">
      <c r="A258"/>
      <c r="B258"/>
      <c r="C258"/>
      <c r="D258"/>
      <c r="E258"/>
      <c r="F258"/>
      <c r="G258"/>
      <c r="H258"/>
      <c r="I258"/>
      <c r="J258"/>
      <c r="K258"/>
      <c r="L258"/>
    </row>
    <row r="259" spans="1:12" ht="22.95" customHeight="1" x14ac:dyDescent="0.25">
      <c r="A259"/>
      <c r="B259"/>
      <c r="C259"/>
      <c r="D259"/>
      <c r="E259"/>
      <c r="F259"/>
      <c r="G259"/>
      <c r="H259"/>
      <c r="I259"/>
      <c r="J259"/>
      <c r="K259"/>
      <c r="L259"/>
    </row>
    <row r="260" spans="1:12" ht="22.95" customHeight="1" x14ac:dyDescent="0.25">
      <c r="A260"/>
      <c r="B260"/>
      <c r="C260"/>
      <c r="D260"/>
      <c r="E260"/>
      <c r="F260"/>
      <c r="G260"/>
      <c r="H260"/>
      <c r="I260"/>
      <c r="J260"/>
      <c r="K260"/>
      <c r="L260"/>
    </row>
    <row r="261" spans="1:12" ht="22.95" customHeight="1" x14ac:dyDescent="0.25">
      <c r="A261"/>
      <c r="B261"/>
      <c r="C261"/>
      <c r="D261"/>
      <c r="E261"/>
      <c r="F261"/>
      <c r="G261"/>
      <c r="H261"/>
      <c r="I261"/>
      <c r="J261"/>
      <c r="K261"/>
      <c r="L261"/>
    </row>
    <row r="262" spans="1:12" ht="22.95" customHeight="1" x14ac:dyDescent="0.25">
      <c r="A262"/>
      <c r="B262"/>
      <c r="C262"/>
      <c r="D262"/>
      <c r="E262"/>
      <c r="F262"/>
      <c r="G262"/>
      <c r="H262"/>
      <c r="I262"/>
      <c r="J262"/>
      <c r="K262"/>
      <c r="L262"/>
    </row>
    <row r="263" spans="1:12" ht="22.95" customHeight="1" x14ac:dyDescent="0.25">
      <c r="A263"/>
      <c r="B263"/>
      <c r="C263"/>
      <c r="D263"/>
      <c r="E263"/>
      <c r="F263"/>
      <c r="G263"/>
      <c r="H263"/>
      <c r="I263"/>
      <c r="J263"/>
      <c r="K263"/>
      <c r="L263"/>
    </row>
    <row r="264" spans="1:12" ht="22.95" customHeight="1" x14ac:dyDescent="0.25">
      <c r="A264"/>
      <c r="B264"/>
      <c r="C264"/>
      <c r="D264"/>
      <c r="E264"/>
      <c r="F264"/>
      <c r="G264"/>
      <c r="H264"/>
      <c r="I264"/>
      <c r="J264"/>
      <c r="K264"/>
      <c r="L264"/>
    </row>
    <row r="265" spans="1:12" ht="22.95" customHeight="1" x14ac:dyDescent="0.25">
      <c r="A265"/>
      <c r="B265"/>
      <c r="C265"/>
      <c r="D265"/>
      <c r="E265"/>
      <c r="F265"/>
      <c r="G265"/>
      <c r="H265"/>
      <c r="I265"/>
      <c r="J265"/>
      <c r="K265"/>
      <c r="L265"/>
    </row>
    <row r="266" spans="1:12" ht="22.95" customHeight="1" x14ac:dyDescent="0.25">
      <c r="A266"/>
      <c r="B266"/>
      <c r="C266"/>
      <c r="D266"/>
      <c r="E266"/>
      <c r="F266"/>
      <c r="G266"/>
      <c r="H266"/>
      <c r="I266"/>
      <c r="J266"/>
      <c r="K266"/>
      <c r="L266"/>
    </row>
    <row r="267" spans="1:12" ht="22.95" customHeight="1" x14ac:dyDescent="0.25">
      <c r="A267"/>
      <c r="B267"/>
      <c r="C267"/>
      <c r="D267"/>
      <c r="E267"/>
      <c r="F267"/>
      <c r="G267"/>
      <c r="H267"/>
      <c r="I267"/>
      <c r="J267"/>
      <c r="K267"/>
      <c r="L267"/>
    </row>
    <row r="268" spans="1:12" ht="22.95" customHeight="1" x14ac:dyDescent="0.25">
      <c r="A268"/>
      <c r="B268"/>
      <c r="C268"/>
      <c r="D268"/>
      <c r="E268"/>
      <c r="F268"/>
      <c r="G268"/>
      <c r="H268"/>
      <c r="I268"/>
      <c r="J268"/>
      <c r="K268"/>
      <c r="L268"/>
    </row>
    <row r="269" spans="1:12" ht="22.95" customHeight="1" x14ac:dyDescent="0.25">
      <c r="A269"/>
      <c r="B269"/>
      <c r="C269"/>
      <c r="D269"/>
      <c r="E269"/>
      <c r="F269"/>
      <c r="G269"/>
      <c r="H269"/>
      <c r="I269"/>
      <c r="J269"/>
      <c r="K269"/>
      <c r="L269"/>
    </row>
    <row r="270" spans="1:12" ht="22.95" customHeight="1" x14ac:dyDescent="0.25">
      <c r="A270"/>
      <c r="B270"/>
      <c r="C270"/>
      <c r="D270"/>
      <c r="E270"/>
      <c r="F270"/>
      <c r="G270"/>
      <c r="H270"/>
      <c r="I270"/>
      <c r="J270"/>
      <c r="K270"/>
      <c r="L270"/>
    </row>
    <row r="271" spans="1:12" ht="22.95" customHeight="1" x14ac:dyDescent="0.25">
      <c r="A271"/>
      <c r="B271"/>
      <c r="C271"/>
      <c r="D271"/>
      <c r="E271"/>
      <c r="F271"/>
      <c r="G271"/>
      <c r="H271"/>
      <c r="I271"/>
      <c r="J271"/>
      <c r="K271"/>
      <c r="L271"/>
    </row>
    <row r="272" spans="1:12" ht="22.95" customHeight="1" x14ac:dyDescent="0.25">
      <c r="A272"/>
      <c r="B272"/>
      <c r="C272"/>
      <c r="D272"/>
      <c r="E272"/>
      <c r="F272"/>
      <c r="G272"/>
      <c r="H272"/>
      <c r="I272"/>
      <c r="J272"/>
      <c r="K272"/>
      <c r="L272"/>
    </row>
    <row r="273" spans="1:12" ht="22.95" customHeight="1" x14ac:dyDescent="0.25">
      <c r="A273"/>
      <c r="B273"/>
      <c r="C273"/>
      <c r="D273"/>
      <c r="E273"/>
      <c r="F273"/>
      <c r="G273"/>
      <c r="H273"/>
      <c r="I273"/>
      <c r="J273"/>
      <c r="K273"/>
      <c r="L273"/>
    </row>
    <row r="274" spans="1:12" ht="22.95" customHeight="1" x14ac:dyDescent="0.25">
      <c r="A274"/>
      <c r="B274"/>
      <c r="C274"/>
      <c r="D274"/>
      <c r="E274"/>
      <c r="F274"/>
      <c r="G274"/>
      <c r="H274"/>
      <c r="I274"/>
      <c r="J274"/>
      <c r="K274"/>
      <c r="L274"/>
    </row>
    <row r="275" spans="1:12" ht="22.95" customHeight="1" x14ac:dyDescent="0.25">
      <c r="A275"/>
      <c r="B275"/>
      <c r="C275"/>
      <c r="D275"/>
      <c r="E275"/>
      <c r="F275"/>
      <c r="G275"/>
      <c r="H275"/>
      <c r="I275"/>
      <c r="J275"/>
      <c r="K275"/>
      <c r="L275"/>
    </row>
    <row r="276" spans="1:12" ht="22.95" customHeight="1" x14ac:dyDescent="0.25">
      <c r="A276"/>
      <c r="B276"/>
      <c r="C276"/>
      <c r="D276"/>
      <c r="E276"/>
      <c r="F276"/>
      <c r="G276"/>
      <c r="H276"/>
      <c r="I276"/>
      <c r="J276"/>
      <c r="K276"/>
      <c r="L276"/>
    </row>
    <row r="277" spans="1:12" ht="22.95" customHeight="1" x14ac:dyDescent="0.25">
      <c r="A277"/>
      <c r="B277"/>
      <c r="C277"/>
      <c r="D277"/>
      <c r="E277"/>
      <c r="F277"/>
      <c r="G277"/>
      <c r="H277"/>
      <c r="I277"/>
      <c r="J277"/>
      <c r="K277"/>
      <c r="L277"/>
    </row>
    <row r="278" spans="1:12" ht="22.95" customHeight="1" x14ac:dyDescent="0.25">
      <c r="A278"/>
      <c r="B278"/>
      <c r="C278"/>
      <c r="D278"/>
      <c r="E278"/>
      <c r="F278"/>
      <c r="G278"/>
      <c r="H278"/>
      <c r="I278"/>
      <c r="J278"/>
      <c r="K278"/>
      <c r="L278"/>
    </row>
    <row r="279" spans="1:12" ht="22.95" customHeight="1" x14ac:dyDescent="0.25">
      <c r="A279"/>
      <c r="B279"/>
      <c r="C279"/>
      <c r="D279"/>
      <c r="E279"/>
      <c r="F279"/>
      <c r="G279"/>
      <c r="H279"/>
      <c r="I279"/>
      <c r="J279"/>
      <c r="K279"/>
      <c r="L279"/>
    </row>
    <row r="280" spans="1:12" ht="22.95" customHeight="1" x14ac:dyDescent="0.25">
      <c r="A280"/>
      <c r="B280"/>
      <c r="C280"/>
      <c r="D280"/>
      <c r="E280"/>
      <c r="F280"/>
      <c r="G280"/>
      <c r="H280"/>
      <c r="I280"/>
      <c r="J280"/>
      <c r="K280"/>
      <c r="L280"/>
    </row>
    <row r="281" spans="1:12" ht="22.95" customHeight="1" x14ac:dyDescent="0.25">
      <c r="A281"/>
      <c r="B281"/>
      <c r="C281"/>
      <c r="D281"/>
      <c r="E281"/>
      <c r="F281"/>
      <c r="G281"/>
      <c r="H281"/>
      <c r="I281"/>
      <c r="J281"/>
      <c r="K281"/>
      <c r="L281"/>
    </row>
    <row r="282" spans="1:12" ht="22.95" customHeight="1" x14ac:dyDescent="0.25">
      <c r="A282"/>
      <c r="B282"/>
      <c r="C282"/>
      <c r="D282"/>
      <c r="E282"/>
      <c r="F282"/>
      <c r="G282"/>
      <c r="H282"/>
      <c r="I282"/>
      <c r="J282"/>
      <c r="K282"/>
      <c r="L282"/>
    </row>
    <row r="283" spans="1:12" ht="22.95" customHeight="1" x14ac:dyDescent="0.25">
      <c r="A283"/>
      <c r="B283"/>
      <c r="C283"/>
      <c r="D283"/>
      <c r="E283"/>
      <c r="F283"/>
      <c r="G283"/>
      <c r="H283"/>
      <c r="I283"/>
      <c r="J283"/>
      <c r="K283"/>
      <c r="L283"/>
    </row>
    <row r="284" spans="1:12" ht="22.95" customHeight="1" x14ac:dyDescent="0.25">
      <c r="A284"/>
      <c r="B284"/>
      <c r="C284"/>
      <c r="D284"/>
      <c r="E284"/>
      <c r="F284"/>
      <c r="G284"/>
      <c r="H284"/>
      <c r="I284"/>
      <c r="J284"/>
      <c r="K284"/>
      <c r="L284"/>
    </row>
    <row r="285" spans="1:12" ht="22.95" customHeight="1" x14ac:dyDescent="0.25">
      <c r="A285"/>
      <c r="B285"/>
      <c r="C285"/>
      <c r="D285"/>
      <c r="E285"/>
      <c r="F285"/>
      <c r="G285"/>
      <c r="H285"/>
      <c r="I285"/>
      <c r="J285"/>
      <c r="K285"/>
      <c r="L285"/>
    </row>
    <row r="286" spans="1:12" ht="22.95" customHeight="1" x14ac:dyDescent="0.25">
      <c r="A286"/>
      <c r="B286"/>
      <c r="C286"/>
      <c r="D286"/>
      <c r="E286"/>
      <c r="F286"/>
      <c r="G286"/>
      <c r="H286"/>
      <c r="I286"/>
      <c r="J286"/>
      <c r="K286"/>
      <c r="L286"/>
    </row>
    <row r="287" spans="1:12" ht="22.95" customHeight="1" x14ac:dyDescent="0.25">
      <c r="A287"/>
      <c r="B287"/>
      <c r="C287"/>
      <c r="D287"/>
      <c r="E287"/>
      <c r="F287"/>
      <c r="G287"/>
      <c r="H287"/>
      <c r="I287"/>
      <c r="J287"/>
      <c r="K287"/>
      <c r="L287"/>
    </row>
    <row r="288" spans="1:12" ht="22.95" customHeight="1" x14ac:dyDescent="0.25">
      <c r="A288"/>
      <c r="B288"/>
      <c r="C288"/>
      <c r="D288"/>
      <c r="E288"/>
      <c r="F288"/>
      <c r="G288"/>
      <c r="H288"/>
      <c r="I288"/>
      <c r="J288"/>
      <c r="K288"/>
      <c r="L288"/>
    </row>
    <row r="289" spans="1:12" ht="22.95" customHeight="1" x14ac:dyDescent="0.25">
      <c r="A289"/>
      <c r="B289"/>
      <c r="C289"/>
      <c r="D289"/>
      <c r="E289"/>
      <c r="F289"/>
      <c r="G289"/>
      <c r="H289"/>
      <c r="I289"/>
      <c r="J289"/>
      <c r="K289"/>
      <c r="L289"/>
    </row>
    <row r="290" spans="1:12" ht="22.95" customHeight="1" x14ac:dyDescent="0.25">
      <c r="A290"/>
      <c r="B290"/>
      <c r="C290"/>
      <c r="D290"/>
      <c r="E290"/>
      <c r="F290"/>
      <c r="G290"/>
      <c r="H290"/>
      <c r="I290"/>
      <c r="J290"/>
      <c r="K290"/>
      <c r="L290"/>
    </row>
    <row r="291" spans="1:12" ht="22.95" customHeight="1" x14ac:dyDescent="0.25">
      <c r="A291"/>
      <c r="B291"/>
      <c r="C291"/>
      <c r="D291"/>
      <c r="E291"/>
      <c r="F291"/>
      <c r="G291"/>
      <c r="H291"/>
      <c r="I291"/>
      <c r="J291"/>
      <c r="K291"/>
      <c r="L291"/>
    </row>
    <row r="292" spans="1:12" ht="22.95" customHeight="1" x14ac:dyDescent="0.25">
      <c r="A292"/>
      <c r="B292"/>
      <c r="C292"/>
      <c r="D292"/>
      <c r="E292"/>
      <c r="F292"/>
      <c r="G292"/>
      <c r="H292"/>
      <c r="I292"/>
      <c r="J292"/>
      <c r="K292"/>
      <c r="L292"/>
    </row>
    <row r="293" spans="1:12" ht="22.95" customHeight="1" x14ac:dyDescent="0.25">
      <c r="A293"/>
      <c r="B293"/>
      <c r="C293"/>
      <c r="D293"/>
      <c r="E293"/>
      <c r="F293"/>
      <c r="G293"/>
      <c r="H293"/>
      <c r="I293"/>
      <c r="J293"/>
      <c r="K293"/>
      <c r="L293"/>
    </row>
    <row r="294" spans="1:12" ht="22.95" customHeight="1" x14ac:dyDescent="0.25">
      <c r="A294"/>
      <c r="B294"/>
      <c r="C294"/>
      <c r="D294"/>
      <c r="E294"/>
      <c r="F294"/>
      <c r="G294"/>
      <c r="H294"/>
      <c r="I294"/>
      <c r="J294"/>
      <c r="K294"/>
      <c r="L294"/>
    </row>
    <row r="295" spans="1:12" ht="22.95" customHeight="1" x14ac:dyDescent="0.25">
      <c r="A295"/>
      <c r="B295"/>
      <c r="C295"/>
      <c r="D295"/>
      <c r="E295"/>
      <c r="F295"/>
      <c r="G295"/>
      <c r="H295"/>
      <c r="I295"/>
      <c r="J295"/>
      <c r="K295"/>
      <c r="L295"/>
    </row>
    <row r="296" spans="1:12" ht="22.95" customHeight="1" x14ac:dyDescent="0.25">
      <c r="A296"/>
      <c r="B296"/>
      <c r="C296"/>
      <c r="D296"/>
      <c r="E296"/>
      <c r="F296"/>
      <c r="G296"/>
      <c r="H296"/>
      <c r="I296"/>
      <c r="J296"/>
      <c r="K296"/>
      <c r="L296"/>
    </row>
    <row r="297" spans="1:12" ht="22.95" customHeight="1" x14ac:dyDescent="0.25">
      <c r="A297"/>
      <c r="B297"/>
      <c r="C297"/>
      <c r="D297"/>
      <c r="E297"/>
      <c r="F297"/>
      <c r="G297"/>
      <c r="H297"/>
      <c r="I297"/>
      <c r="J297"/>
      <c r="K297"/>
      <c r="L297"/>
    </row>
    <row r="298" spans="1:12" ht="22.95" customHeight="1" x14ac:dyDescent="0.25">
      <c r="A298"/>
      <c r="B298"/>
      <c r="C298"/>
      <c r="D298"/>
      <c r="E298"/>
      <c r="F298"/>
      <c r="G298"/>
      <c r="H298"/>
      <c r="I298"/>
      <c r="J298"/>
      <c r="K298"/>
      <c r="L298"/>
    </row>
    <row r="299" spans="1:12" ht="22.95" customHeight="1" x14ac:dyDescent="0.25">
      <c r="A299"/>
      <c r="B299"/>
      <c r="C299"/>
      <c r="D299"/>
      <c r="E299"/>
      <c r="F299"/>
      <c r="G299"/>
      <c r="H299"/>
      <c r="I299"/>
      <c r="J299"/>
      <c r="K299"/>
      <c r="L299"/>
    </row>
    <row r="300" spans="1:12" ht="22.95" customHeight="1" x14ac:dyDescent="0.25">
      <c r="A300"/>
      <c r="B300"/>
      <c r="C300"/>
      <c r="D300"/>
      <c r="E300"/>
      <c r="F300"/>
      <c r="G300"/>
      <c r="H300"/>
      <c r="I300"/>
      <c r="J300"/>
      <c r="K300"/>
      <c r="L300"/>
    </row>
    <row r="301" spans="1:12" ht="22.95" customHeight="1" x14ac:dyDescent="0.25">
      <c r="A301"/>
      <c r="B301"/>
      <c r="C301"/>
      <c r="D301"/>
      <c r="E301"/>
      <c r="F301"/>
      <c r="G301"/>
      <c r="H301"/>
      <c r="I301"/>
      <c r="J301"/>
      <c r="K301"/>
      <c r="L301"/>
    </row>
    <row r="302" spans="1:12" ht="22.95" customHeight="1" x14ac:dyDescent="0.25">
      <c r="A302"/>
      <c r="B302"/>
      <c r="C302"/>
      <c r="D302"/>
      <c r="E302"/>
      <c r="F302"/>
      <c r="G302"/>
      <c r="H302"/>
      <c r="I302"/>
      <c r="J302"/>
      <c r="K302"/>
      <c r="L302"/>
    </row>
    <row r="303" spans="1:12" ht="22.95" customHeight="1" x14ac:dyDescent="0.25">
      <c r="A303"/>
      <c r="B303"/>
      <c r="C303"/>
      <c r="D303"/>
      <c r="E303"/>
      <c r="F303"/>
      <c r="G303"/>
      <c r="H303"/>
      <c r="I303"/>
      <c r="J303"/>
      <c r="K303"/>
      <c r="L303"/>
    </row>
    <row r="304" spans="1:12" ht="22.95" customHeight="1" x14ac:dyDescent="0.25">
      <c r="A304"/>
      <c r="B304"/>
      <c r="C304"/>
      <c r="D304"/>
      <c r="E304"/>
      <c r="F304"/>
      <c r="G304"/>
      <c r="H304"/>
      <c r="I304"/>
      <c r="J304"/>
      <c r="K304"/>
      <c r="L304"/>
    </row>
    <row r="305" spans="1:12" ht="22.95" customHeight="1" x14ac:dyDescent="0.25">
      <c r="A305"/>
      <c r="B305"/>
      <c r="C305"/>
      <c r="D305"/>
      <c r="E305"/>
      <c r="F305"/>
      <c r="G305"/>
      <c r="H305"/>
      <c r="I305"/>
      <c r="J305"/>
      <c r="K305"/>
      <c r="L305"/>
    </row>
    <row r="306" spans="1:12" ht="22.95" customHeight="1" x14ac:dyDescent="0.25">
      <c r="A306"/>
      <c r="B306"/>
      <c r="C306"/>
      <c r="D306"/>
      <c r="E306"/>
      <c r="F306"/>
      <c r="G306"/>
      <c r="H306"/>
      <c r="I306"/>
      <c r="J306"/>
      <c r="K306"/>
      <c r="L306"/>
    </row>
    <row r="307" spans="1:12" ht="22.95" customHeight="1" x14ac:dyDescent="0.25">
      <c r="A307"/>
      <c r="B307"/>
      <c r="C307"/>
      <c r="D307"/>
      <c r="E307"/>
      <c r="F307"/>
      <c r="G307"/>
      <c r="H307"/>
      <c r="I307"/>
      <c r="J307"/>
      <c r="K307"/>
      <c r="L307"/>
    </row>
    <row r="308" spans="1:12" ht="22.95" customHeight="1" x14ac:dyDescent="0.25">
      <c r="A308"/>
      <c r="B308"/>
      <c r="C308"/>
      <c r="D308"/>
      <c r="E308"/>
      <c r="F308"/>
      <c r="G308"/>
      <c r="H308"/>
      <c r="I308"/>
      <c r="J308"/>
      <c r="K308"/>
      <c r="L308"/>
    </row>
    <row r="309" spans="1:12" ht="22.95" customHeight="1" x14ac:dyDescent="0.25">
      <c r="A309"/>
      <c r="B309"/>
      <c r="C309"/>
      <c r="D309"/>
      <c r="E309"/>
      <c r="F309"/>
      <c r="G309"/>
      <c r="H309"/>
      <c r="I309"/>
      <c r="J309"/>
      <c r="K309"/>
      <c r="L309"/>
    </row>
    <row r="310" spans="1:12" ht="22.95" customHeight="1" x14ac:dyDescent="0.25">
      <c r="A310"/>
      <c r="B310"/>
      <c r="C310"/>
      <c r="D310"/>
      <c r="E310"/>
      <c r="F310"/>
      <c r="G310"/>
      <c r="H310"/>
      <c r="I310"/>
      <c r="J310"/>
      <c r="K310"/>
      <c r="L310"/>
    </row>
    <row r="311" spans="1:12" ht="22.95" customHeight="1" x14ac:dyDescent="0.25">
      <c r="A311"/>
      <c r="B311"/>
      <c r="C311"/>
      <c r="D311"/>
      <c r="E311"/>
      <c r="F311"/>
      <c r="G311"/>
      <c r="H311"/>
      <c r="I311"/>
      <c r="J311"/>
      <c r="K311"/>
      <c r="L311"/>
    </row>
    <row r="312" spans="1:12" ht="22.95" customHeight="1" x14ac:dyDescent="0.25">
      <c r="A312"/>
      <c r="B312"/>
      <c r="C312"/>
      <c r="D312"/>
      <c r="E312"/>
      <c r="F312"/>
      <c r="G312"/>
      <c r="H312"/>
      <c r="I312"/>
      <c r="J312"/>
      <c r="K312"/>
      <c r="L312"/>
    </row>
    <row r="313" spans="1:12" ht="21.6" customHeight="1" x14ac:dyDescent="0.25">
      <c r="A313"/>
      <c r="B313"/>
      <c r="C313"/>
      <c r="D313"/>
      <c r="E313"/>
      <c r="F313"/>
      <c r="G313"/>
      <c r="H313"/>
      <c r="I313"/>
      <c r="J313"/>
      <c r="K313"/>
      <c r="L313"/>
    </row>
    <row r="314" spans="1:12" ht="21" customHeight="1" x14ac:dyDescent="0.25">
      <c r="A314"/>
      <c r="B314"/>
      <c r="C314"/>
      <c r="D314"/>
      <c r="E314"/>
      <c r="F314"/>
      <c r="G314"/>
      <c r="H314"/>
      <c r="I314"/>
      <c r="J314"/>
      <c r="K314"/>
      <c r="L314"/>
    </row>
    <row r="315" spans="1:12" ht="100.2" customHeight="1" x14ac:dyDescent="0.25">
      <c r="A315"/>
      <c r="B315"/>
      <c r="C315"/>
      <c r="D315"/>
      <c r="E315"/>
      <c r="F315"/>
      <c r="G315"/>
      <c r="H315"/>
      <c r="I315"/>
      <c r="J315"/>
      <c r="K315"/>
      <c r="L315"/>
    </row>
    <row r="316" spans="1:12" ht="19.95" customHeight="1" x14ac:dyDescent="0.25">
      <c r="A316"/>
      <c r="B316"/>
      <c r="C316"/>
      <c r="D316"/>
      <c r="E316"/>
      <c r="F316"/>
      <c r="G316"/>
      <c r="H316"/>
      <c r="I316"/>
      <c r="J316"/>
      <c r="K316"/>
      <c r="L316"/>
    </row>
    <row r="317" spans="1:12" ht="22.95" customHeight="1" x14ac:dyDescent="0.25">
      <c r="A317"/>
      <c r="B317"/>
      <c r="C317"/>
      <c r="D317"/>
      <c r="E317"/>
      <c r="F317"/>
      <c r="G317"/>
      <c r="H317"/>
      <c r="I317"/>
      <c r="J317"/>
      <c r="K317"/>
      <c r="L317"/>
    </row>
    <row r="318" spans="1:12" ht="22.95" customHeight="1" x14ac:dyDescent="0.25">
      <c r="A318"/>
      <c r="B318"/>
      <c r="C318"/>
      <c r="D318"/>
      <c r="E318"/>
      <c r="F318"/>
      <c r="G318"/>
      <c r="H318"/>
      <c r="I318"/>
      <c r="J318"/>
      <c r="K318"/>
      <c r="L318"/>
    </row>
    <row r="319" spans="1:12" ht="22.95" customHeight="1" x14ac:dyDescent="0.25">
      <c r="A319"/>
      <c r="B319"/>
      <c r="C319"/>
      <c r="D319"/>
      <c r="E319"/>
      <c r="F319"/>
      <c r="G319"/>
      <c r="H319"/>
      <c r="I319"/>
      <c r="J319"/>
      <c r="K319"/>
      <c r="L319"/>
    </row>
    <row r="320" spans="1:12" ht="22.95" customHeight="1" x14ac:dyDescent="0.25">
      <c r="A320"/>
      <c r="B320"/>
      <c r="C320"/>
      <c r="D320"/>
      <c r="E320"/>
      <c r="F320"/>
      <c r="G320"/>
      <c r="H320"/>
      <c r="I320"/>
      <c r="J320"/>
      <c r="K320"/>
      <c r="L320"/>
    </row>
    <row r="321" spans="1:12" ht="22.95" customHeight="1" x14ac:dyDescent="0.25">
      <c r="A321"/>
      <c r="B321"/>
      <c r="C321"/>
      <c r="D321"/>
      <c r="E321"/>
      <c r="F321"/>
      <c r="G321"/>
      <c r="H321"/>
      <c r="I321"/>
      <c r="J321"/>
      <c r="K321"/>
      <c r="L321"/>
    </row>
    <row r="322" spans="1:12" ht="22.95" customHeight="1" x14ac:dyDescent="0.25">
      <c r="A322"/>
      <c r="B322"/>
      <c r="C322"/>
      <c r="D322"/>
      <c r="E322"/>
      <c r="F322"/>
      <c r="G322"/>
      <c r="H322"/>
      <c r="I322"/>
      <c r="J322"/>
      <c r="K322"/>
      <c r="L322"/>
    </row>
    <row r="323" spans="1:12" ht="22.95" customHeight="1" x14ac:dyDescent="0.25">
      <c r="A323"/>
      <c r="B323"/>
      <c r="C323"/>
      <c r="D323"/>
      <c r="E323"/>
      <c r="F323"/>
      <c r="G323"/>
      <c r="H323"/>
      <c r="I323"/>
      <c r="J323"/>
      <c r="K323"/>
      <c r="L323"/>
    </row>
    <row r="324" spans="1:12" ht="22.95" customHeight="1" x14ac:dyDescent="0.25">
      <c r="A324"/>
      <c r="B324"/>
      <c r="C324"/>
      <c r="D324"/>
      <c r="E324"/>
      <c r="F324"/>
      <c r="G324"/>
      <c r="H324"/>
      <c r="I324"/>
      <c r="J324"/>
      <c r="K324"/>
      <c r="L324"/>
    </row>
    <row r="325" spans="1:12" ht="22.95" customHeight="1" x14ac:dyDescent="0.25">
      <c r="A325"/>
      <c r="B325"/>
      <c r="C325"/>
      <c r="D325"/>
      <c r="E325"/>
      <c r="F325"/>
      <c r="G325"/>
      <c r="H325"/>
      <c r="I325"/>
      <c r="J325"/>
      <c r="K325"/>
      <c r="L325"/>
    </row>
    <row r="326" spans="1:12" ht="22.95" customHeight="1" x14ac:dyDescent="0.25">
      <c r="A326"/>
      <c r="B326"/>
      <c r="C326"/>
      <c r="D326"/>
      <c r="E326"/>
      <c r="F326"/>
      <c r="G326"/>
      <c r="H326"/>
      <c r="I326"/>
      <c r="J326"/>
      <c r="K326"/>
      <c r="L326"/>
    </row>
    <row r="327" spans="1:12" ht="22.95" customHeight="1" x14ac:dyDescent="0.25">
      <c r="A327"/>
      <c r="B327"/>
      <c r="C327"/>
      <c r="D327"/>
      <c r="E327"/>
      <c r="F327"/>
      <c r="G327"/>
      <c r="H327"/>
      <c r="I327"/>
      <c r="J327"/>
      <c r="K327"/>
      <c r="L327"/>
    </row>
    <row r="328" spans="1:12" ht="22.95" customHeight="1" x14ac:dyDescent="0.25">
      <c r="A328"/>
      <c r="B328"/>
      <c r="C328"/>
      <c r="D328"/>
      <c r="E328"/>
      <c r="F328"/>
      <c r="G328"/>
      <c r="H328"/>
      <c r="I328"/>
      <c r="J328"/>
      <c r="K328"/>
      <c r="L328"/>
    </row>
    <row r="329" spans="1:12" ht="22.95" customHeight="1" x14ac:dyDescent="0.25">
      <c r="A329"/>
      <c r="B329"/>
      <c r="C329"/>
      <c r="D329"/>
      <c r="E329"/>
      <c r="F329"/>
      <c r="G329"/>
      <c r="H329"/>
      <c r="I329"/>
      <c r="J329"/>
      <c r="K329"/>
      <c r="L329"/>
    </row>
    <row r="330" spans="1:12" ht="22.95" customHeight="1" x14ac:dyDescent="0.25">
      <c r="A330"/>
      <c r="B330"/>
      <c r="C330"/>
      <c r="D330"/>
      <c r="E330"/>
      <c r="F330"/>
      <c r="G330"/>
      <c r="H330"/>
      <c r="I330"/>
      <c r="J330"/>
      <c r="K330"/>
      <c r="L330"/>
    </row>
    <row r="331" spans="1:12" ht="22.95" customHeight="1" x14ac:dyDescent="0.25">
      <c r="A331"/>
      <c r="B331"/>
      <c r="C331"/>
      <c r="D331"/>
      <c r="E331"/>
      <c r="F331"/>
      <c r="G331"/>
      <c r="H331"/>
      <c r="I331"/>
      <c r="J331"/>
      <c r="K331"/>
      <c r="L331"/>
    </row>
    <row r="332" spans="1:12" ht="22.95" customHeight="1" x14ac:dyDescent="0.25">
      <c r="A332"/>
      <c r="B332"/>
      <c r="C332"/>
      <c r="D332"/>
      <c r="E332"/>
      <c r="F332"/>
      <c r="G332"/>
      <c r="H332"/>
      <c r="I332"/>
      <c r="J332"/>
      <c r="K332"/>
      <c r="L332"/>
    </row>
    <row r="333" spans="1:12" ht="22.95" customHeight="1" x14ac:dyDescent="0.25">
      <c r="A333"/>
      <c r="B333"/>
      <c r="C333"/>
      <c r="D333"/>
      <c r="E333"/>
      <c r="F333"/>
      <c r="G333"/>
      <c r="H333"/>
      <c r="I333"/>
      <c r="J333"/>
      <c r="K333"/>
      <c r="L333"/>
    </row>
    <row r="334" spans="1:12" ht="22.95" customHeight="1" x14ac:dyDescent="0.25">
      <c r="A334"/>
      <c r="B334"/>
      <c r="C334"/>
      <c r="D334"/>
      <c r="E334"/>
      <c r="F334"/>
      <c r="G334"/>
      <c r="H334"/>
      <c r="I334"/>
      <c r="J334"/>
      <c r="K334"/>
      <c r="L334"/>
    </row>
    <row r="335" spans="1:12" ht="22.95" customHeight="1" x14ac:dyDescent="0.25">
      <c r="A335"/>
      <c r="B335"/>
      <c r="C335"/>
      <c r="D335"/>
      <c r="E335"/>
      <c r="F335"/>
      <c r="G335"/>
      <c r="H335"/>
      <c r="I335"/>
      <c r="J335"/>
      <c r="K335"/>
      <c r="L335"/>
    </row>
    <row r="336" spans="1:12" ht="22.95" customHeight="1" x14ac:dyDescent="0.25">
      <c r="A336"/>
      <c r="B336"/>
      <c r="C336"/>
      <c r="D336"/>
      <c r="E336"/>
      <c r="F336"/>
      <c r="G336"/>
      <c r="H336"/>
      <c r="I336"/>
      <c r="J336"/>
      <c r="K336"/>
      <c r="L336"/>
    </row>
    <row r="337" spans="1:12" ht="22.95" customHeight="1" x14ac:dyDescent="0.25">
      <c r="A337"/>
      <c r="B337"/>
      <c r="C337"/>
      <c r="D337"/>
      <c r="E337"/>
      <c r="F337"/>
      <c r="G337"/>
      <c r="H337"/>
      <c r="I337"/>
      <c r="J337"/>
      <c r="K337"/>
      <c r="L337"/>
    </row>
    <row r="338" spans="1:12" ht="22.95" customHeight="1" x14ac:dyDescent="0.25">
      <c r="A338"/>
      <c r="B338"/>
      <c r="C338"/>
      <c r="D338"/>
      <c r="E338"/>
      <c r="F338"/>
      <c r="G338"/>
      <c r="H338"/>
      <c r="I338"/>
      <c r="J338"/>
      <c r="K338"/>
      <c r="L338"/>
    </row>
    <row r="339" spans="1:12" ht="22.95" customHeight="1" x14ac:dyDescent="0.25">
      <c r="A339"/>
      <c r="B339"/>
      <c r="C339"/>
      <c r="D339"/>
      <c r="E339"/>
      <c r="F339"/>
      <c r="G339"/>
      <c r="H339"/>
      <c r="I339"/>
      <c r="J339"/>
      <c r="K339"/>
      <c r="L339"/>
    </row>
    <row r="340" spans="1:12" ht="22.95" customHeight="1" x14ac:dyDescent="0.25">
      <c r="A340"/>
      <c r="B340"/>
      <c r="C340"/>
      <c r="D340"/>
      <c r="E340"/>
      <c r="F340"/>
      <c r="G340"/>
      <c r="H340"/>
      <c r="I340"/>
      <c r="J340"/>
      <c r="K340"/>
      <c r="L340"/>
    </row>
    <row r="341" spans="1:12" ht="22.95" customHeight="1" x14ac:dyDescent="0.25">
      <c r="A341"/>
      <c r="B341"/>
      <c r="C341"/>
      <c r="D341"/>
      <c r="E341"/>
      <c r="F341"/>
      <c r="G341"/>
      <c r="H341"/>
      <c r="I341"/>
      <c r="J341"/>
      <c r="K341"/>
      <c r="L341"/>
    </row>
    <row r="342" spans="1:12" ht="22.95" customHeight="1" x14ac:dyDescent="0.25">
      <c r="A342"/>
      <c r="B342"/>
      <c r="C342"/>
      <c r="D342"/>
      <c r="E342"/>
      <c r="F342"/>
      <c r="G342"/>
      <c r="H342"/>
      <c r="I342"/>
      <c r="J342"/>
      <c r="K342"/>
      <c r="L342"/>
    </row>
    <row r="343" spans="1:12" ht="22.95" customHeight="1" x14ac:dyDescent="0.25">
      <c r="A343"/>
      <c r="B343"/>
      <c r="C343"/>
      <c r="D343"/>
      <c r="E343"/>
      <c r="F343"/>
      <c r="G343"/>
      <c r="H343"/>
      <c r="I343"/>
      <c r="J343"/>
      <c r="K343"/>
      <c r="L343"/>
    </row>
    <row r="344" spans="1:12" ht="22.95" customHeight="1" x14ac:dyDescent="0.25">
      <c r="A344"/>
      <c r="B344"/>
      <c r="C344"/>
      <c r="D344"/>
      <c r="E344"/>
      <c r="F344"/>
      <c r="G344"/>
      <c r="H344"/>
      <c r="I344"/>
      <c r="J344"/>
      <c r="K344"/>
      <c r="L344"/>
    </row>
    <row r="345" spans="1:12" ht="22.95" customHeight="1" x14ac:dyDescent="0.25">
      <c r="A345"/>
      <c r="B345"/>
      <c r="C345"/>
      <c r="D345"/>
      <c r="E345"/>
      <c r="F345"/>
      <c r="G345"/>
      <c r="H345"/>
      <c r="I345"/>
      <c r="J345"/>
      <c r="K345"/>
      <c r="L345"/>
    </row>
    <row r="346" spans="1:12" ht="22.95" customHeight="1" x14ac:dyDescent="0.25">
      <c r="A346"/>
      <c r="B346"/>
      <c r="C346"/>
      <c r="D346"/>
      <c r="E346"/>
      <c r="F346"/>
      <c r="G346"/>
      <c r="H346"/>
      <c r="I346"/>
      <c r="J346"/>
      <c r="K346"/>
      <c r="L346"/>
    </row>
    <row r="347" spans="1:12" ht="22.95" customHeight="1" x14ac:dyDescent="0.25">
      <c r="A347"/>
      <c r="B347"/>
      <c r="C347"/>
      <c r="D347"/>
      <c r="E347"/>
      <c r="F347"/>
      <c r="G347"/>
      <c r="H347"/>
      <c r="I347"/>
      <c r="J347"/>
      <c r="K347"/>
      <c r="L347"/>
    </row>
    <row r="348" spans="1:12" ht="22.95" customHeight="1" x14ac:dyDescent="0.25">
      <c r="A348"/>
      <c r="B348"/>
      <c r="C348"/>
      <c r="D348"/>
      <c r="E348"/>
      <c r="F348"/>
      <c r="G348"/>
      <c r="H348"/>
      <c r="I348"/>
      <c r="J348"/>
      <c r="K348"/>
      <c r="L348"/>
    </row>
    <row r="349" spans="1:12" ht="22.95" customHeight="1" x14ac:dyDescent="0.25">
      <c r="A349"/>
      <c r="B349"/>
      <c r="C349"/>
      <c r="D349"/>
      <c r="E349"/>
      <c r="F349"/>
      <c r="G349"/>
      <c r="H349"/>
      <c r="I349"/>
      <c r="J349"/>
      <c r="K349"/>
      <c r="L349"/>
    </row>
    <row r="350" spans="1:12" ht="22.95" customHeight="1" x14ac:dyDescent="0.25">
      <c r="A350"/>
      <c r="B350"/>
      <c r="C350"/>
      <c r="D350"/>
      <c r="E350"/>
      <c r="F350"/>
      <c r="G350"/>
      <c r="H350"/>
      <c r="I350"/>
      <c r="J350"/>
      <c r="K350"/>
      <c r="L350"/>
    </row>
    <row r="351" spans="1:12" ht="22.95" customHeight="1" x14ac:dyDescent="0.25">
      <c r="A351"/>
      <c r="B351"/>
      <c r="C351"/>
      <c r="D351"/>
      <c r="E351"/>
      <c r="F351"/>
      <c r="G351"/>
      <c r="H351"/>
      <c r="I351"/>
      <c r="J351"/>
      <c r="K351"/>
      <c r="L351"/>
    </row>
    <row r="352" spans="1:12" ht="22.95" customHeight="1" x14ac:dyDescent="0.25">
      <c r="A352"/>
      <c r="B352"/>
      <c r="C352"/>
      <c r="D352"/>
      <c r="E352"/>
      <c r="F352"/>
      <c r="G352"/>
      <c r="H352"/>
      <c r="I352"/>
      <c r="J352"/>
      <c r="K352"/>
      <c r="L352"/>
    </row>
    <row r="353" spans="1:12" ht="22.95" customHeight="1" x14ac:dyDescent="0.25">
      <c r="A353"/>
      <c r="B353"/>
      <c r="C353"/>
      <c r="D353"/>
      <c r="E353"/>
      <c r="F353"/>
      <c r="G353"/>
      <c r="H353"/>
      <c r="I353"/>
      <c r="J353"/>
      <c r="K353"/>
      <c r="L353"/>
    </row>
    <row r="354" spans="1:12" ht="22.95" customHeight="1" x14ac:dyDescent="0.25">
      <c r="A354"/>
      <c r="B354"/>
      <c r="C354"/>
      <c r="D354"/>
      <c r="E354"/>
      <c r="F354"/>
      <c r="G354"/>
      <c r="H354"/>
      <c r="I354"/>
      <c r="J354"/>
      <c r="K354"/>
      <c r="L354"/>
    </row>
    <row r="355" spans="1:12" ht="22.95" customHeight="1" x14ac:dyDescent="0.25">
      <c r="A355"/>
      <c r="B355"/>
      <c r="C355"/>
      <c r="D355"/>
      <c r="E355"/>
      <c r="F355"/>
      <c r="G355"/>
      <c r="H355"/>
      <c r="I355"/>
      <c r="J355"/>
      <c r="K355"/>
      <c r="L355"/>
    </row>
    <row r="356" spans="1:12" ht="22.95" customHeight="1" x14ac:dyDescent="0.25">
      <c r="A356"/>
      <c r="B356"/>
      <c r="C356"/>
      <c r="D356"/>
      <c r="E356"/>
      <c r="F356"/>
      <c r="G356"/>
      <c r="H356"/>
      <c r="I356"/>
      <c r="J356"/>
      <c r="K356"/>
      <c r="L356"/>
    </row>
    <row r="357" spans="1:12" ht="22.95" customHeight="1" x14ac:dyDescent="0.25">
      <c r="A357"/>
      <c r="B357"/>
      <c r="C357"/>
      <c r="D357"/>
      <c r="E357"/>
      <c r="F357"/>
      <c r="G357"/>
      <c r="H357"/>
      <c r="I357"/>
      <c r="J357"/>
      <c r="K357"/>
      <c r="L357"/>
    </row>
    <row r="358" spans="1:12" ht="22.95" customHeight="1" x14ac:dyDescent="0.25">
      <c r="A358"/>
      <c r="B358"/>
      <c r="C358"/>
      <c r="D358"/>
      <c r="E358"/>
      <c r="F358"/>
      <c r="G358"/>
      <c r="H358"/>
      <c r="I358"/>
      <c r="J358"/>
      <c r="K358"/>
      <c r="L358"/>
    </row>
    <row r="359" spans="1:12" ht="22.95" customHeight="1" x14ac:dyDescent="0.25">
      <c r="A359"/>
      <c r="B359"/>
      <c r="C359"/>
      <c r="D359"/>
      <c r="E359"/>
      <c r="F359"/>
      <c r="G359"/>
      <c r="H359"/>
      <c r="I359"/>
      <c r="J359"/>
      <c r="K359"/>
      <c r="L359"/>
    </row>
    <row r="360" spans="1:12" ht="22.95" customHeight="1" x14ac:dyDescent="0.25">
      <c r="A360"/>
      <c r="B360"/>
      <c r="C360"/>
      <c r="D360"/>
      <c r="E360"/>
      <c r="F360"/>
      <c r="G360"/>
      <c r="H360"/>
      <c r="I360"/>
      <c r="J360"/>
      <c r="K360"/>
      <c r="L360"/>
    </row>
    <row r="361" spans="1:12" ht="22.95" customHeight="1" x14ac:dyDescent="0.25">
      <c r="A361"/>
      <c r="B361"/>
      <c r="C361"/>
      <c r="D361"/>
      <c r="E361"/>
      <c r="F361"/>
      <c r="G361"/>
      <c r="H361"/>
      <c r="I361"/>
      <c r="J361"/>
      <c r="K361"/>
      <c r="L361"/>
    </row>
    <row r="362" spans="1:12" ht="22.95" customHeight="1" x14ac:dyDescent="0.25">
      <c r="A362"/>
      <c r="B362"/>
      <c r="C362"/>
      <c r="D362"/>
      <c r="E362"/>
      <c r="F362"/>
      <c r="G362"/>
      <c r="H362"/>
      <c r="I362"/>
      <c r="J362"/>
      <c r="K362"/>
      <c r="L362"/>
    </row>
    <row r="363" spans="1:12" ht="22.95" customHeight="1" x14ac:dyDescent="0.25">
      <c r="A363"/>
      <c r="B363"/>
      <c r="C363"/>
      <c r="D363"/>
      <c r="E363"/>
      <c r="F363"/>
      <c r="G363"/>
      <c r="H363"/>
      <c r="I363"/>
      <c r="J363"/>
      <c r="K363"/>
      <c r="L363"/>
    </row>
    <row r="364" spans="1:12" ht="22.95" customHeight="1" x14ac:dyDescent="0.25">
      <c r="A364"/>
      <c r="B364"/>
      <c r="C364"/>
      <c r="D364"/>
      <c r="E364"/>
      <c r="F364"/>
      <c r="G364"/>
      <c r="H364"/>
      <c r="I364"/>
      <c r="J364"/>
      <c r="K364"/>
      <c r="L364"/>
    </row>
    <row r="365" spans="1:12" ht="22.95" customHeight="1" x14ac:dyDescent="0.25">
      <c r="A365"/>
      <c r="B365"/>
      <c r="C365"/>
      <c r="D365"/>
      <c r="E365"/>
      <c r="F365"/>
      <c r="G365"/>
      <c r="H365"/>
      <c r="I365"/>
      <c r="J365"/>
      <c r="K365"/>
      <c r="L365"/>
    </row>
    <row r="366" spans="1:12" ht="22.95" customHeight="1" x14ac:dyDescent="0.25">
      <c r="A366"/>
      <c r="B366"/>
      <c r="C366"/>
      <c r="D366"/>
      <c r="E366"/>
      <c r="F366"/>
      <c r="G366"/>
      <c r="H366"/>
      <c r="I366"/>
      <c r="J366"/>
      <c r="K366"/>
      <c r="L366"/>
    </row>
    <row r="367" spans="1:12" ht="22.95" customHeight="1" x14ac:dyDescent="0.25">
      <c r="A367"/>
      <c r="B367"/>
      <c r="C367"/>
      <c r="D367"/>
      <c r="E367"/>
      <c r="F367"/>
      <c r="G367"/>
      <c r="H367"/>
      <c r="I367"/>
      <c r="J367"/>
      <c r="K367"/>
      <c r="L367"/>
    </row>
    <row r="368" spans="1:12" ht="22.95" customHeight="1" x14ac:dyDescent="0.25">
      <c r="A368"/>
      <c r="B368"/>
      <c r="C368"/>
      <c r="D368"/>
      <c r="E368"/>
      <c r="F368"/>
      <c r="G368"/>
      <c r="H368"/>
      <c r="I368"/>
      <c r="J368"/>
      <c r="K368"/>
      <c r="L368"/>
    </row>
    <row r="369" spans="1:12" ht="22.95" customHeight="1" x14ac:dyDescent="0.25">
      <c r="A369"/>
      <c r="B369"/>
      <c r="C369"/>
      <c r="D369"/>
      <c r="E369"/>
      <c r="F369"/>
      <c r="G369"/>
      <c r="H369"/>
      <c r="I369"/>
      <c r="J369"/>
      <c r="K369"/>
      <c r="L369"/>
    </row>
    <row r="370" spans="1:12" ht="22.95" customHeight="1" x14ac:dyDescent="0.25">
      <c r="A370"/>
      <c r="B370"/>
      <c r="C370"/>
      <c r="D370"/>
      <c r="E370"/>
      <c r="F370"/>
      <c r="G370"/>
      <c r="H370"/>
      <c r="I370"/>
      <c r="J370"/>
      <c r="K370"/>
      <c r="L370"/>
    </row>
    <row r="371" spans="1:12" ht="22.95" customHeight="1" x14ac:dyDescent="0.25">
      <c r="A371"/>
      <c r="B371"/>
      <c r="C371"/>
      <c r="D371"/>
      <c r="E371"/>
      <c r="F371"/>
      <c r="G371"/>
      <c r="H371"/>
      <c r="I371"/>
      <c r="J371"/>
      <c r="K371"/>
      <c r="L371"/>
    </row>
    <row r="372" spans="1:12" ht="22.95" customHeight="1" x14ac:dyDescent="0.25">
      <c r="A372"/>
      <c r="B372"/>
      <c r="C372"/>
      <c r="D372"/>
      <c r="E372"/>
      <c r="F372"/>
      <c r="G372"/>
      <c r="H372"/>
      <c r="I372"/>
      <c r="J372"/>
      <c r="K372"/>
      <c r="L372"/>
    </row>
    <row r="373" spans="1:12" ht="22.95" customHeight="1" x14ac:dyDescent="0.25">
      <c r="A373"/>
      <c r="B373"/>
      <c r="C373"/>
      <c r="D373"/>
      <c r="E373"/>
      <c r="F373"/>
      <c r="G373"/>
      <c r="H373"/>
      <c r="I373"/>
      <c r="J373"/>
      <c r="K373"/>
      <c r="L373"/>
    </row>
    <row r="374" spans="1:12" ht="22.95" customHeight="1" x14ac:dyDescent="0.25">
      <c r="A374"/>
      <c r="B374"/>
      <c r="C374"/>
      <c r="D374"/>
      <c r="E374"/>
      <c r="F374"/>
      <c r="G374"/>
      <c r="H374"/>
      <c r="I374"/>
      <c r="J374"/>
      <c r="K374"/>
      <c r="L374"/>
    </row>
    <row r="375" spans="1:12" ht="22.95" customHeight="1" x14ac:dyDescent="0.25">
      <c r="A375"/>
      <c r="B375"/>
      <c r="C375"/>
      <c r="D375"/>
      <c r="E375"/>
      <c r="F375"/>
      <c r="G375"/>
      <c r="H375"/>
      <c r="I375"/>
      <c r="J375"/>
      <c r="K375"/>
      <c r="L375"/>
    </row>
    <row r="376" spans="1:12" ht="22.95" customHeight="1" x14ac:dyDescent="0.25">
      <c r="A376"/>
      <c r="B376"/>
      <c r="C376"/>
      <c r="D376"/>
      <c r="E376"/>
      <c r="F376"/>
      <c r="G376"/>
      <c r="H376"/>
      <c r="I376"/>
      <c r="J376"/>
      <c r="K376"/>
      <c r="L376"/>
    </row>
    <row r="377" spans="1:12" ht="22.95" customHeight="1" x14ac:dyDescent="0.25">
      <c r="A377"/>
      <c r="B377"/>
      <c r="C377"/>
      <c r="D377"/>
      <c r="E377"/>
      <c r="F377"/>
      <c r="G377"/>
      <c r="H377"/>
      <c r="I377"/>
      <c r="J377"/>
      <c r="K377"/>
      <c r="L377"/>
    </row>
    <row r="378" spans="1:12" ht="21.6" customHeight="1" x14ac:dyDescent="0.25">
      <c r="A378"/>
      <c r="B378"/>
      <c r="C378"/>
      <c r="D378"/>
      <c r="E378"/>
      <c r="F378"/>
      <c r="G378"/>
      <c r="H378"/>
      <c r="I378"/>
      <c r="J378"/>
      <c r="K378"/>
      <c r="L378"/>
    </row>
    <row r="379" spans="1:12" ht="21.6" customHeight="1" x14ac:dyDescent="0.25">
      <c r="A379"/>
      <c r="B379"/>
      <c r="C379"/>
      <c r="D379"/>
      <c r="E379"/>
      <c r="F379"/>
      <c r="G379"/>
      <c r="H379"/>
      <c r="I379"/>
      <c r="J379"/>
      <c r="K379"/>
      <c r="L379"/>
    </row>
    <row r="380" spans="1:12" ht="100.2" customHeight="1" x14ac:dyDescent="0.25">
      <c r="A380"/>
      <c r="B380"/>
      <c r="C380"/>
      <c r="D380"/>
      <c r="E380"/>
      <c r="F380"/>
      <c r="G380"/>
      <c r="H380"/>
      <c r="I380"/>
      <c r="J380"/>
      <c r="K380"/>
      <c r="L380"/>
    </row>
    <row r="381" spans="1:12" ht="21.6" customHeight="1" x14ac:dyDescent="0.25">
      <c r="A381"/>
      <c r="B381"/>
      <c r="C381"/>
      <c r="D381"/>
      <c r="E381"/>
      <c r="F381"/>
      <c r="G381"/>
      <c r="H381"/>
      <c r="I381"/>
      <c r="J381"/>
      <c r="K381"/>
      <c r="L381"/>
    </row>
    <row r="382" spans="1:12" ht="22.95" customHeight="1" x14ac:dyDescent="0.25">
      <c r="A382"/>
      <c r="B382"/>
      <c r="C382"/>
      <c r="D382"/>
      <c r="E382"/>
      <c r="F382"/>
      <c r="G382"/>
      <c r="H382"/>
      <c r="I382"/>
      <c r="J382"/>
      <c r="K382"/>
      <c r="L382"/>
    </row>
    <row r="383" spans="1:12" ht="22.95" customHeight="1" x14ac:dyDescent="0.25">
      <c r="A383"/>
      <c r="B383"/>
      <c r="C383"/>
      <c r="D383"/>
      <c r="E383"/>
      <c r="F383"/>
      <c r="G383"/>
      <c r="H383"/>
      <c r="I383"/>
      <c r="J383"/>
      <c r="K383"/>
      <c r="L383"/>
    </row>
    <row r="384" spans="1:12" ht="22.95" customHeight="1" x14ac:dyDescent="0.25">
      <c r="A384"/>
      <c r="B384"/>
      <c r="C384"/>
      <c r="D384"/>
      <c r="E384"/>
      <c r="F384"/>
      <c r="G384"/>
      <c r="H384"/>
      <c r="I384"/>
      <c r="J384"/>
      <c r="K384"/>
      <c r="L384"/>
    </row>
    <row r="385" spans="1:12" ht="22.95" customHeight="1" x14ac:dyDescent="0.25">
      <c r="A385"/>
      <c r="B385"/>
      <c r="C385"/>
      <c r="D385"/>
      <c r="E385"/>
      <c r="F385"/>
      <c r="G385"/>
      <c r="H385"/>
      <c r="I385"/>
      <c r="J385"/>
      <c r="K385"/>
      <c r="L385"/>
    </row>
    <row r="386" spans="1:12" ht="22.95" customHeight="1" x14ac:dyDescent="0.25">
      <c r="A386"/>
      <c r="B386"/>
      <c r="C386"/>
      <c r="D386"/>
      <c r="E386"/>
      <c r="F386"/>
      <c r="G386"/>
      <c r="H386"/>
      <c r="I386"/>
      <c r="J386"/>
      <c r="K386"/>
      <c r="L386"/>
    </row>
    <row r="387" spans="1:12" ht="22.95" customHeight="1" x14ac:dyDescent="0.25">
      <c r="A387"/>
      <c r="B387"/>
      <c r="C387"/>
      <c r="D387"/>
      <c r="E387"/>
      <c r="F387"/>
      <c r="G387"/>
      <c r="H387"/>
      <c r="I387"/>
      <c r="J387"/>
      <c r="K387"/>
      <c r="L387"/>
    </row>
    <row r="388" spans="1:12" ht="22.95" customHeight="1" x14ac:dyDescent="0.25">
      <c r="A388"/>
      <c r="B388"/>
      <c r="C388"/>
      <c r="D388"/>
      <c r="E388"/>
      <c r="F388"/>
      <c r="G388"/>
      <c r="H388"/>
      <c r="I388"/>
      <c r="J388"/>
      <c r="K388"/>
      <c r="L388"/>
    </row>
    <row r="389" spans="1:12" ht="22.95" customHeight="1" x14ac:dyDescent="0.25">
      <c r="A389"/>
      <c r="B389"/>
      <c r="C389"/>
      <c r="D389"/>
      <c r="E389"/>
      <c r="F389"/>
      <c r="G389"/>
      <c r="H389"/>
      <c r="I389"/>
      <c r="J389"/>
      <c r="K389"/>
      <c r="L389"/>
    </row>
    <row r="390" spans="1:12" ht="22.95" customHeight="1" x14ac:dyDescent="0.25">
      <c r="A390"/>
      <c r="B390"/>
      <c r="C390"/>
      <c r="D390"/>
      <c r="E390"/>
      <c r="F390"/>
      <c r="G390"/>
      <c r="H390"/>
      <c r="I390"/>
      <c r="J390"/>
      <c r="K390"/>
      <c r="L390"/>
    </row>
    <row r="391" spans="1:12" ht="22.95" customHeight="1" x14ac:dyDescent="0.25">
      <c r="A391"/>
      <c r="B391"/>
      <c r="C391"/>
      <c r="D391"/>
      <c r="E391"/>
      <c r="F391"/>
      <c r="G391"/>
      <c r="H391"/>
      <c r="I391"/>
      <c r="J391"/>
      <c r="K391"/>
      <c r="L391"/>
    </row>
    <row r="392" spans="1:12" ht="22.95" customHeight="1" x14ac:dyDescent="0.25">
      <c r="A392"/>
      <c r="B392"/>
      <c r="C392"/>
      <c r="D392"/>
      <c r="E392"/>
      <c r="F392"/>
      <c r="G392"/>
      <c r="H392"/>
      <c r="I392"/>
      <c r="J392"/>
      <c r="K392"/>
      <c r="L392"/>
    </row>
    <row r="393" spans="1:12" ht="22.95" customHeight="1" x14ac:dyDescent="0.25">
      <c r="A393"/>
      <c r="B393"/>
      <c r="C393"/>
      <c r="D393"/>
      <c r="E393"/>
      <c r="F393"/>
      <c r="G393"/>
      <c r="H393"/>
      <c r="I393"/>
      <c r="J393"/>
      <c r="K393"/>
      <c r="L393"/>
    </row>
    <row r="394" spans="1:12" ht="22.95" customHeight="1" x14ac:dyDescent="0.25">
      <c r="A394"/>
      <c r="B394"/>
      <c r="C394"/>
      <c r="D394"/>
      <c r="E394"/>
      <c r="F394"/>
      <c r="G394"/>
      <c r="H394"/>
      <c r="I394"/>
      <c r="J394"/>
      <c r="K394"/>
      <c r="L394"/>
    </row>
    <row r="395" spans="1:12" ht="22.95" customHeight="1" x14ac:dyDescent="0.25">
      <c r="A395"/>
      <c r="B395"/>
      <c r="C395"/>
      <c r="D395"/>
      <c r="E395"/>
      <c r="F395"/>
      <c r="G395"/>
      <c r="H395"/>
      <c r="I395"/>
      <c r="J395"/>
      <c r="K395"/>
      <c r="L395"/>
    </row>
    <row r="396" spans="1:12" ht="22.95" customHeight="1" x14ac:dyDescent="0.25">
      <c r="A396"/>
      <c r="B396"/>
      <c r="C396"/>
      <c r="D396"/>
      <c r="E396"/>
      <c r="F396"/>
      <c r="G396"/>
      <c r="H396"/>
      <c r="I396"/>
      <c r="J396"/>
      <c r="K396"/>
      <c r="L396"/>
    </row>
    <row r="397" spans="1:12" ht="22.95" customHeight="1" x14ac:dyDescent="0.25">
      <c r="A397"/>
      <c r="B397"/>
      <c r="C397"/>
      <c r="D397"/>
      <c r="E397"/>
      <c r="F397"/>
      <c r="G397"/>
      <c r="H397"/>
      <c r="I397"/>
      <c r="J397"/>
      <c r="K397"/>
      <c r="L397"/>
    </row>
    <row r="398" spans="1:12" ht="22.95" customHeight="1" x14ac:dyDescent="0.25">
      <c r="A398"/>
      <c r="B398"/>
      <c r="C398"/>
      <c r="D398"/>
      <c r="E398"/>
      <c r="F398"/>
      <c r="G398"/>
      <c r="H398"/>
      <c r="I398"/>
      <c r="J398"/>
      <c r="K398"/>
      <c r="L398"/>
    </row>
    <row r="399" spans="1:12" ht="22.95" customHeight="1" x14ac:dyDescent="0.25">
      <c r="A399"/>
      <c r="B399"/>
      <c r="C399"/>
      <c r="D399"/>
      <c r="E399"/>
      <c r="F399"/>
      <c r="G399"/>
      <c r="H399"/>
      <c r="I399"/>
      <c r="J399"/>
      <c r="K399"/>
      <c r="L399"/>
    </row>
    <row r="400" spans="1:12" ht="22.95" customHeight="1" x14ac:dyDescent="0.25">
      <c r="A400"/>
      <c r="B400"/>
      <c r="C400"/>
      <c r="D400"/>
      <c r="E400"/>
      <c r="F400"/>
      <c r="G400"/>
      <c r="H400"/>
      <c r="I400"/>
      <c r="J400"/>
      <c r="K400"/>
      <c r="L400"/>
    </row>
    <row r="401" spans="1:12" ht="22.95" customHeight="1" x14ac:dyDescent="0.25">
      <c r="A401"/>
      <c r="B401"/>
      <c r="C401"/>
      <c r="D401"/>
      <c r="E401"/>
      <c r="F401"/>
      <c r="G401"/>
      <c r="H401"/>
      <c r="I401"/>
      <c r="J401"/>
      <c r="K401"/>
      <c r="L401"/>
    </row>
    <row r="402" spans="1:12" ht="22.95" customHeight="1" x14ac:dyDescent="0.25">
      <c r="A402"/>
      <c r="B402"/>
      <c r="C402"/>
      <c r="D402"/>
      <c r="E402"/>
      <c r="F402"/>
      <c r="G402"/>
      <c r="H402"/>
      <c r="I402"/>
      <c r="J402"/>
      <c r="K402"/>
      <c r="L402"/>
    </row>
    <row r="403" spans="1:12" ht="22.95" customHeight="1" x14ac:dyDescent="0.25">
      <c r="A403"/>
      <c r="B403"/>
      <c r="C403"/>
      <c r="D403"/>
      <c r="E403"/>
      <c r="F403"/>
      <c r="G403"/>
      <c r="H403"/>
      <c r="I403"/>
      <c r="J403"/>
      <c r="K403"/>
      <c r="L403"/>
    </row>
    <row r="404" spans="1:12" ht="22.95" customHeight="1" x14ac:dyDescent="0.25">
      <c r="A404"/>
      <c r="B404"/>
      <c r="C404"/>
      <c r="D404"/>
      <c r="E404"/>
      <c r="F404"/>
      <c r="G404"/>
      <c r="H404"/>
      <c r="I404"/>
      <c r="J404"/>
      <c r="K404"/>
      <c r="L404"/>
    </row>
    <row r="405" spans="1:12" ht="22.95" customHeight="1" x14ac:dyDescent="0.25">
      <c r="A405"/>
      <c r="B405"/>
      <c r="C405"/>
      <c r="D405"/>
      <c r="E405"/>
      <c r="F405"/>
      <c r="G405"/>
      <c r="H405"/>
      <c r="I405"/>
      <c r="J405"/>
      <c r="K405"/>
      <c r="L405"/>
    </row>
    <row r="406" spans="1:12" ht="22.95" customHeight="1" x14ac:dyDescent="0.25">
      <c r="A406"/>
      <c r="B406"/>
      <c r="C406"/>
      <c r="D406"/>
      <c r="E406"/>
      <c r="F406"/>
      <c r="G406"/>
      <c r="H406"/>
      <c r="I406"/>
      <c r="J406"/>
      <c r="K406"/>
      <c r="L406"/>
    </row>
    <row r="407" spans="1:12" ht="22.95" customHeight="1" x14ac:dyDescent="0.25">
      <c r="A407"/>
      <c r="B407"/>
      <c r="C407"/>
      <c r="D407"/>
      <c r="E407"/>
      <c r="F407"/>
      <c r="G407"/>
      <c r="H407"/>
      <c r="I407"/>
      <c r="J407"/>
      <c r="K407"/>
      <c r="L407"/>
    </row>
    <row r="408" spans="1:12" ht="22.95" customHeight="1" x14ac:dyDescent="0.25">
      <c r="A408"/>
      <c r="B408"/>
      <c r="C408"/>
      <c r="D408"/>
      <c r="E408"/>
      <c r="F408"/>
      <c r="G408"/>
      <c r="H408"/>
      <c r="I408"/>
      <c r="J408"/>
      <c r="K408"/>
      <c r="L408"/>
    </row>
    <row r="409" spans="1:12" ht="22.95" customHeight="1" x14ac:dyDescent="0.25">
      <c r="A409"/>
      <c r="B409"/>
      <c r="C409"/>
      <c r="D409"/>
      <c r="E409"/>
      <c r="F409"/>
      <c r="G409"/>
      <c r="H409"/>
      <c r="I409"/>
      <c r="J409"/>
      <c r="K409"/>
      <c r="L409"/>
    </row>
    <row r="410" spans="1:12" ht="22.95" customHeight="1" x14ac:dyDescent="0.25">
      <c r="A410"/>
      <c r="B410"/>
      <c r="C410"/>
      <c r="D410"/>
      <c r="E410"/>
      <c r="F410"/>
      <c r="G410"/>
      <c r="H410"/>
      <c r="I410"/>
      <c r="J410"/>
      <c r="K410"/>
      <c r="L410"/>
    </row>
    <row r="411" spans="1:12" ht="22.95" customHeight="1" x14ac:dyDescent="0.25">
      <c r="A411"/>
      <c r="B411"/>
      <c r="C411"/>
      <c r="D411"/>
      <c r="E411"/>
      <c r="F411"/>
      <c r="G411"/>
      <c r="H411"/>
      <c r="I411"/>
      <c r="J411"/>
      <c r="K411"/>
      <c r="L411"/>
    </row>
    <row r="412" spans="1:12" ht="22.95" customHeight="1" x14ac:dyDescent="0.25">
      <c r="A412"/>
      <c r="B412"/>
      <c r="C412"/>
      <c r="D412"/>
      <c r="E412"/>
      <c r="F412"/>
      <c r="G412"/>
      <c r="H412"/>
      <c r="I412"/>
      <c r="J412"/>
      <c r="K412"/>
      <c r="L412"/>
    </row>
    <row r="413" spans="1:12" ht="22.95" customHeight="1" x14ac:dyDescent="0.25">
      <c r="A413"/>
      <c r="B413"/>
      <c r="C413"/>
      <c r="D413"/>
      <c r="E413"/>
      <c r="F413"/>
      <c r="G413"/>
      <c r="H413"/>
      <c r="I413"/>
      <c r="J413"/>
      <c r="K413"/>
      <c r="L413"/>
    </row>
    <row r="414" spans="1:12" ht="22.95" customHeight="1" x14ac:dyDescent="0.25">
      <c r="A414"/>
      <c r="B414"/>
      <c r="C414"/>
      <c r="D414"/>
      <c r="E414"/>
      <c r="F414"/>
      <c r="G414"/>
      <c r="H414"/>
      <c r="I414"/>
      <c r="J414"/>
      <c r="K414"/>
      <c r="L414"/>
    </row>
    <row r="415" spans="1:12" ht="22.95" customHeight="1" x14ac:dyDescent="0.25">
      <c r="A415"/>
      <c r="B415"/>
      <c r="C415"/>
      <c r="D415"/>
      <c r="E415"/>
      <c r="F415"/>
      <c r="G415"/>
      <c r="H415"/>
      <c r="I415"/>
      <c r="J415"/>
      <c r="K415"/>
      <c r="L415"/>
    </row>
    <row r="416" spans="1:12" ht="22.95" customHeight="1" x14ac:dyDescent="0.25">
      <c r="A416"/>
      <c r="B416"/>
      <c r="C416"/>
      <c r="D416"/>
      <c r="E416"/>
      <c r="F416"/>
      <c r="G416"/>
      <c r="H416"/>
      <c r="I416"/>
      <c r="J416"/>
      <c r="K416"/>
      <c r="L416"/>
    </row>
    <row r="417" spans="1:12" ht="22.95" customHeight="1" x14ac:dyDescent="0.25">
      <c r="A417"/>
      <c r="B417"/>
      <c r="C417"/>
      <c r="D417"/>
      <c r="E417"/>
      <c r="F417"/>
      <c r="G417"/>
      <c r="H417"/>
      <c r="I417"/>
      <c r="J417"/>
      <c r="K417"/>
      <c r="L417"/>
    </row>
    <row r="418" spans="1:12" ht="22.95" customHeight="1" x14ac:dyDescent="0.25">
      <c r="A418"/>
      <c r="B418"/>
      <c r="C418"/>
      <c r="D418"/>
      <c r="E418"/>
      <c r="F418"/>
      <c r="G418"/>
      <c r="H418"/>
      <c r="I418"/>
      <c r="J418"/>
      <c r="K418"/>
      <c r="L418"/>
    </row>
    <row r="419" spans="1:12" ht="22.95" customHeight="1" x14ac:dyDescent="0.25">
      <c r="A419"/>
      <c r="B419"/>
      <c r="C419"/>
      <c r="D419"/>
      <c r="E419"/>
      <c r="F419"/>
      <c r="G419"/>
      <c r="H419"/>
      <c r="I419"/>
      <c r="J419"/>
      <c r="K419"/>
      <c r="L419"/>
    </row>
    <row r="420" spans="1:12" ht="22.95" customHeight="1" x14ac:dyDescent="0.25">
      <c r="A420"/>
      <c r="B420"/>
      <c r="C420"/>
      <c r="D420"/>
      <c r="E420"/>
      <c r="F420"/>
      <c r="G420"/>
      <c r="H420"/>
      <c r="I420"/>
      <c r="J420"/>
      <c r="K420"/>
      <c r="L420"/>
    </row>
    <row r="421" spans="1:12" ht="22.95" customHeight="1" x14ac:dyDescent="0.25">
      <c r="A421"/>
      <c r="B421"/>
      <c r="C421"/>
      <c r="D421"/>
      <c r="E421"/>
      <c r="F421"/>
      <c r="G421"/>
      <c r="H421"/>
      <c r="I421"/>
      <c r="J421"/>
      <c r="K421"/>
      <c r="L421"/>
    </row>
    <row r="422" spans="1:12" ht="22.95" customHeight="1" x14ac:dyDescent="0.25">
      <c r="A422"/>
      <c r="B422"/>
      <c r="C422"/>
      <c r="D422"/>
      <c r="E422"/>
      <c r="F422"/>
      <c r="G422"/>
      <c r="H422"/>
      <c r="I422"/>
      <c r="J422"/>
      <c r="K422"/>
      <c r="L422"/>
    </row>
    <row r="423" spans="1:12" ht="22.95" customHeight="1" x14ac:dyDescent="0.25">
      <c r="A423"/>
      <c r="B423"/>
      <c r="C423"/>
      <c r="D423"/>
      <c r="E423"/>
      <c r="F423"/>
      <c r="G423"/>
      <c r="H423"/>
      <c r="I423"/>
      <c r="J423"/>
      <c r="K423"/>
      <c r="L423"/>
    </row>
    <row r="424" spans="1:12" ht="22.95" customHeight="1" x14ac:dyDescent="0.25">
      <c r="A424"/>
      <c r="B424"/>
      <c r="C424"/>
      <c r="D424"/>
      <c r="E424"/>
      <c r="F424"/>
      <c r="G424"/>
      <c r="H424"/>
      <c r="I424"/>
      <c r="J424"/>
      <c r="K424"/>
      <c r="L424"/>
    </row>
    <row r="425" spans="1:12" ht="22.95" customHeight="1" x14ac:dyDescent="0.25">
      <c r="A425"/>
      <c r="B425"/>
      <c r="C425"/>
      <c r="D425"/>
      <c r="E425"/>
      <c r="F425"/>
      <c r="G425"/>
      <c r="H425"/>
      <c r="I425"/>
      <c r="J425"/>
      <c r="K425"/>
      <c r="L425"/>
    </row>
    <row r="426" spans="1:12" ht="22.95" customHeight="1" x14ac:dyDescent="0.25">
      <c r="A426"/>
      <c r="B426"/>
      <c r="C426"/>
      <c r="D426"/>
      <c r="E426"/>
      <c r="F426"/>
      <c r="G426"/>
      <c r="H426"/>
      <c r="I426"/>
      <c r="J426"/>
      <c r="K426"/>
      <c r="L426"/>
    </row>
    <row r="427" spans="1:12" ht="22.95" customHeight="1" x14ac:dyDescent="0.25">
      <c r="A427"/>
      <c r="B427"/>
      <c r="C427"/>
      <c r="D427"/>
      <c r="E427"/>
      <c r="F427"/>
      <c r="G427"/>
      <c r="H427"/>
      <c r="I427"/>
      <c r="J427"/>
      <c r="K427"/>
      <c r="L427"/>
    </row>
    <row r="428" spans="1:12" ht="22.95" customHeight="1" x14ac:dyDescent="0.25">
      <c r="A428"/>
      <c r="B428"/>
      <c r="C428"/>
      <c r="D428"/>
      <c r="E428"/>
      <c r="F428"/>
      <c r="G428"/>
      <c r="H428"/>
      <c r="I428"/>
      <c r="J428"/>
      <c r="K428"/>
      <c r="L428"/>
    </row>
    <row r="429" spans="1:12" ht="22.95" customHeight="1" x14ac:dyDescent="0.25">
      <c r="A429"/>
      <c r="B429"/>
      <c r="C429"/>
      <c r="D429"/>
      <c r="E429"/>
      <c r="F429"/>
      <c r="G429"/>
      <c r="H429"/>
      <c r="I429"/>
      <c r="J429"/>
      <c r="K429"/>
      <c r="L429"/>
    </row>
    <row r="430" spans="1:12" ht="22.95" customHeight="1" x14ac:dyDescent="0.25">
      <c r="A430"/>
      <c r="B430"/>
      <c r="C430"/>
      <c r="D430"/>
      <c r="E430"/>
      <c r="F430"/>
      <c r="G430"/>
      <c r="H430"/>
      <c r="I430"/>
      <c r="J430"/>
      <c r="K430"/>
      <c r="L430"/>
    </row>
    <row r="431" spans="1:12" ht="22.95" customHeight="1" x14ac:dyDescent="0.25">
      <c r="A431"/>
      <c r="B431"/>
      <c r="C431"/>
      <c r="D431"/>
      <c r="E431"/>
      <c r="F431"/>
      <c r="G431"/>
      <c r="H431"/>
      <c r="I431"/>
      <c r="J431"/>
      <c r="K431"/>
      <c r="L431"/>
    </row>
    <row r="432" spans="1:12" ht="22.95" customHeight="1" x14ac:dyDescent="0.25">
      <c r="A432"/>
      <c r="B432"/>
      <c r="C432"/>
      <c r="D432"/>
      <c r="E432"/>
      <c r="F432"/>
      <c r="G432"/>
      <c r="H432"/>
      <c r="I432"/>
      <c r="J432"/>
      <c r="K432"/>
      <c r="L432"/>
    </row>
    <row r="433" spans="1:12" ht="22.95" customHeight="1" x14ac:dyDescent="0.25">
      <c r="A433"/>
      <c r="B433"/>
      <c r="C433"/>
      <c r="D433"/>
      <c r="E433"/>
      <c r="F433"/>
      <c r="G433"/>
      <c r="H433"/>
      <c r="I433"/>
      <c r="J433"/>
      <c r="K433"/>
      <c r="L433"/>
    </row>
    <row r="434" spans="1:12" ht="22.95" customHeight="1" x14ac:dyDescent="0.25">
      <c r="A434"/>
      <c r="B434"/>
      <c r="C434"/>
      <c r="D434"/>
      <c r="E434"/>
      <c r="F434"/>
      <c r="G434"/>
      <c r="H434"/>
      <c r="I434"/>
      <c r="J434"/>
      <c r="K434"/>
      <c r="L434"/>
    </row>
    <row r="435" spans="1:12" ht="22.95" customHeight="1" x14ac:dyDescent="0.25">
      <c r="A435"/>
      <c r="B435"/>
      <c r="C435"/>
      <c r="D435"/>
      <c r="E435"/>
      <c r="F435"/>
      <c r="G435"/>
      <c r="H435"/>
      <c r="I435"/>
      <c r="J435"/>
      <c r="K435"/>
      <c r="L435"/>
    </row>
    <row r="436" spans="1:12" ht="22.95" customHeight="1" x14ac:dyDescent="0.25">
      <c r="A436"/>
      <c r="B436"/>
      <c r="C436"/>
      <c r="D436"/>
      <c r="E436"/>
      <c r="F436"/>
      <c r="G436"/>
      <c r="H436"/>
      <c r="I436"/>
      <c r="J436"/>
      <c r="K436"/>
      <c r="L436"/>
    </row>
    <row r="437" spans="1:12" ht="22.95" customHeight="1" x14ac:dyDescent="0.25">
      <c r="A437"/>
      <c r="B437"/>
      <c r="C437"/>
      <c r="D437"/>
      <c r="E437"/>
      <c r="F437"/>
      <c r="G437"/>
      <c r="H437"/>
      <c r="I437"/>
      <c r="J437"/>
      <c r="K437"/>
      <c r="L437"/>
    </row>
    <row r="438" spans="1:12" ht="22.95" customHeight="1" x14ac:dyDescent="0.25">
      <c r="A438"/>
      <c r="B438"/>
      <c r="C438"/>
      <c r="D438"/>
      <c r="E438"/>
      <c r="F438"/>
      <c r="G438"/>
      <c r="H438"/>
      <c r="I438"/>
      <c r="J438"/>
      <c r="K438"/>
      <c r="L438"/>
    </row>
    <row r="439" spans="1:12" ht="22.95" customHeight="1" x14ac:dyDescent="0.25">
      <c r="A439"/>
      <c r="B439"/>
      <c r="C439"/>
      <c r="D439"/>
      <c r="E439"/>
      <c r="F439"/>
      <c r="G439"/>
      <c r="H439"/>
      <c r="I439"/>
      <c r="J439"/>
      <c r="K439"/>
      <c r="L439"/>
    </row>
    <row r="440" spans="1:12" ht="22.95" customHeight="1" x14ac:dyDescent="0.25">
      <c r="A440"/>
      <c r="B440"/>
      <c r="C440"/>
      <c r="D440"/>
      <c r="E440"/>
      <c r="F440"/>
      <c r="G440"/>
      <c r="H440"/>
      <c r="I440"/>
      <c r="J440"/>
      <c r="K440"/>
      <c r="L440"/>
    </row>
    <row r="441" spans="1:12" ht="22.95" customHeight="1" x14ac:dyDescent="0.25">
      <c r="A441"/>
      <c r="B441"/>
      <c r="C441"/>
      <c r="D441"/>
      <c r="E441"/>
      <c r="F441"/>
      <c r="G441"/>
      <c r="H441"/>
      <c r="I441"/>
      <c r="J441"/>
      <c r="K441"/>
      <c r="L441"/>
    </row>
    <row r="442" spans="1:12" ht="22.95" customHeight="1" x14ac:dyDescent="0.25">
      <c r="A442"/>
      <c r="B442"/>
      <c r="C442"/>
      <c r="D442"/>
      <c r="E442"/>
      <c r="F442"/>
      <c r="G442"/>
      <c r="H442"/>
      <c r="I442"/>
      <c r="J442"/>
      <c r="K442"/>
      <c r="L442"/>
    </row>
    <row r="443" spans="1:12" ht="21.6" customHeight="1" x14ac:dyDescent="0.25">
      <c r="A443"/>
      <c r="B443"/>
      <c r="C443"/>
      <c r="D443"/>
      <c r="E443"/>
      <c r="F443"/>
      <c r="G443"/>
      <c r="H443"/>
      <c r="I443"/>
      <c r="J443"/>
      <c r="K443"/>
      <c r="L443"/>
    </row>
    <row r="444" spans="1:12" ht="21.6" customHeight="1" x14ac:dyDescent="0.25">
      <c r="A444"/>
      <c r="B444"/>
      <c r="C444"/>
      <c r="D444"/>
      <c r="E444"/>
      <c r="F444"/>
      <c r="G444"/>
      <c r="H444"/>
      <c r="I444"/>
      <c r="J444"/>
      <c r="K444"/>
      <c r="L444"/>
    </row>
    <row r="445" spans="1:12" ht="100.2" customHeight="1" x14ac:dyDescent="0.25">
      <c r="A445"/>
      <c r="B445"/>
      <c r="C445"/>
      <c r="D445"/>
      <c r="E445"/>
      <c r="F445"/>
      <c r="G445"/>
      <c r="H445"/>
      <c r="I445"/>
      <c r="J445"/>
      <c r="K445"/>
      <c r="L445"/>
    </row>
    <row r="446" spans="1:12" ht="21.6" customHeight="1" x14ac:dyDescent="0.25">
      <c r="A446"/>
      <c r="B446"/>
      <c r="C446"/>
      <c r="D446"/>
      <c r="E446"/>
      <c r="F446"/>
      <c r="G446"/>
      <c r="H446"/>
      <c r="I446"/>
      <c r="J446"/>
      <c r="K446"/>
      <c r="L446"/>
    </row>
    <row r="447" spans="1:12" ht="22.95" customHeight="1" x14ac:dyDescent="0.25">
      <c r="A447"/>
      <c r="B447"/>
      <c r="C447"/>
      <c r="D447"/>
      <c r="E447"/>
      <c r="F447"/>
      <c r="G447"/>
      <c r="H447"/>
      <c r="I447"/>
      <c r="J447"/>
      <c r="K447"/>
      <c r="L447"/>
    </row>
    <row r="448" spans="1:12" ht="22.95" customHeight="1" x14ac:dyDescent="0.25">
      <c r="A448"/>
      <c r="B448"/>
      <c r="C448"/>
      <c r="D448"/>
      <c r="E448"/>
      <c r="F448"/>
      <c r="G448"/>
      <c r="H448"/>
      <c r="I448"/>
      <c r="J448"/>
      <c r="K448"/>
      <c r="L448"/>
    </row>
    <row r="449" spans="1:12" ht="22.95" customHeight="1" x14ac:dyDescent="0.25">
      <c r="A449"/>
      <c r="B449"/>
      <c r="C449"/>
      <c r="D449"/>
      <c r="E449"/>
      <c r="F449"/>
      <c r="G449"/>
      <c r="H449"/>
      <c r="I449"/>
      <c r="J449"/>
      <c r="K449"/>
      <c r="L449"/>
    </row>
    <row r="450" spans="1:12" ht="22.95" customHeight="1" x14ac:dyDescent="0.25">
      <c r="A450"/>
      <c r="B450"/>
      <c r="C450"/>
      <c r="D450"/>
      <c r="E450"/>
      <c r="F450"/>
      <c r="G450"/>
      <c r="H450"/>
      <c r="I450"/>
      <c r="J450"/>
      <c r="K450"/>
      <c r="L450"/>
    </row>
    <row r="451" spans="1:12" ht="22.95" customHeight="1" x14ac:dyDescent="0.25">
      <c r="A451"/>
      <c r="B451"/>
      <c r="C451"/>
      <c r="D451"/>
      <c r="E451"/>
      <c r="F451"/>
      <c r="G451"/>
      <c r="H451"/>
      <c r="I451"/>
      <c r="J451"/>
      <c r="K451"/>
      <c r="L451"/>
    </row>
    <row r="452" spans="1:12" ht="22.95" customHeight="1" x14ac:dyDescent="0.25">
      <c r="A452"/>
      <c r="B452"/>
      <c r="C452"/>
      <c r="D452"/>
      <c r="E452"/>
      <c r="F452"/>
      <c r="G452"/>
      <c r="H452"/>
      <c r="I452"/>
      <c r="J452"/>
      <c r="K452"/>
      <c r="L452"/>
    </row>
    <row r="453" spans="1:12" ht="22.95" customHeight="1" x14ac:dyDescent="0.25">
      <c r="A453"/>
      <c r="B453"/>
      <c r="C453"/>
      <c r="D453"/>
      <c r="E453"/>
      <c r="F453"/>
      <c r="G453"/>
      <c r="H453"/>
      <c r="I453"/>
      <c r="J453"/>
      <c r="K453"/>
      <c r="L453"/>
    </row>
    <row r="454" spans="1:12" ht="22.95" customHeight="1" x14ac:dyDescent="0.25">
      <c r="A454"/>
      <c r="B454"/>
      <c r="C454"/>
      <c r="D454"/>
      <c r="E454"/>
      <c r="F454"/>
      <c r="G454"/>
      <c r="H454"/>
      <c r="I454"/>
      <c r="J454"/>
      <c r="K454"/>
      <c r="L454"/>
    </row>
    <row r="455" spans="1:12" ht="22.95" customHeight="1" x14ac:dyDescent="0.25">
      <c r="A455"/>
      <c r="B455"/>
      <c r="C455"/>
      <c r="D455"/>
      <c r="E455"/>
      <c r="F455"/>
      <c r="G455"/>
      <c r="H455"/>
      <c r="I455"/>
      <c r="J455"/>
      <c r="K455"/>
      <c r="L455"/>
    </row>
    <row r="456" spans="1:12" ht="22.95" customHeight="1" x14ac:dyDescent="0.25">
      <c r="A456"/>
      <c r="B456"/>
      <c r="C456"/>
      <c r="D456"/>
      <c r="E456"/>
      <c r="F456"/>
      <c r="G456"/>
      <c r="H456"/>
      <c r="I456"/>
      <c r="J456"/>
      <c r="K456"/>
      <c r="L456"/>
    </row>
    <row r="457" spans="1:12" ht="22.95" customHeight="1" x14ac:dyDescent="0.25">
      <c r="A457"/>
      <c r="B457"/>
      <c r="C457"/>
      <c r="D457"/>
      <c r="E457"/>
      <c r="F457"/>
      <c r="G457"/>
      <c r="H457"/>
      <c r="I457"/>
      <c r="J457"/>
      <c r="K457"/>
      <c r="L457"/>
    </row>
    <row r="458" spans="1:12" ht="22.95" customHeight="1" x14ac:dyDescent="0.25">
      <c r="A458"/>
      <c r="B458"/>
      <c r="C458"/>
      <c r="D458"/>
      <c r="E458"/>
      <c r="F458"/>
      <c r="G458"/>
      <c r="H458"/>
      <c r="I458"/>
      <c r="J458"/>
      <c r="K458"/>
      <c r="L458"/>
    </row>
    <row r="459" spans="1:12" ht="22.95" customHeight="1" x14ac:dyDescent="0.25">
      <c r="A459"/>
      <c r="B459"/>
      <c r="C459"/>
      <c r="D459"/>
      <c r="E459"/>
      <c r="F459"/>
      <c r="G459"/>
      <c r="H459"/>
      <c r="I459"/>
      <c r="J459"/>
      <c r="K459"/>
      <c r="L459"/>
    </row>
    <row r="460" spans="1:12" ht="22.95" customHeight="1" x14ac:dyDescent="0.25">
      <c r="A460"/>
      <c r="B460"/>
      <c r="C460"/>
      <c r="D460"/>
      <c r="E460"/>
      <c r="F460"/>
      <c r="G460"/>
      <c r="H460"/>
      <c r="I460"/>
      <c r="J460"/>
      <c r="K460"/>
      <c r="L460"/>
    </row>
    <row r="461" spans="1:12" ht="22.95" customHeight="1" x14ac:dyDescent="0.25">
      <c r="A461"/>
      <c r="B461"/>
      <c r="C461"/>
      <c r="D461"/>
      <c r="E461"/>
      <c r="F461"/>
      <c r="G461"/>
      <c r="H461"/>
      <c r="I461"/>
      <c r="J461"/>
      <c r="K461"/>
      <c r="L461"/>
    </row>
    <row r="462" spans="1:12" ht="22.95" customHeight="1" x14ac:dyDescent="0.25">
      <c r="A462"/>
      <c r="B462"/>
      <c r="C462"/>
      <c r="D462"/>
      <c r="E462"/>
      <c r="F462"/>
      <c r="G462"/>
      <c r="H462"/>
      <c r="I462"/>
      <c r="J462"/>
      <c r="K462"/>
      <c r="L462"/>
    </row>
    <row r="463" spans="1:12" ht="22.95" customHeight="1" x14ac:dyDescent="0.25">
      <c r="A463"/>
      <c r="B463"/>
      <c r="C463"/>
      <c r="D463"/>
      <c r="E463"/>
      <c r="F463"/>
      <c r="G463"/>
      <c r="H463"/>
      <c r="I463"/>
      <c r="J463"/>
      <c r="K463"/>
      <c r="L463"/>
    </row>
    <row r="464" spans="1:12" ht="22.95" customHeight="1" x14ac:dyDescent="0.25">
      <c r="A464"/>
      <c r="B464"/>
      <c r="C464"/>
      <c r="D464"/>
      <c r="E464"/>
      <c r="F464"/>
      <c r="G464"/>
      <c r="H464"/>
      <c r="I464"/>
      <c r="J464"/>
      <c r="K464"/>
      <c r="L464"/>
    </row>
    <row r="465" spans="1:12" ht="22.95" customHeight="1" x14ac:dyDescent="0.25">
      <c r="A465"/>
      <c r="B465"/>
      <c r="C465"/>
      <c r="D465"/>
      <c r="E465"/>
      <c r="F465"/>
      <c r="G465"/>
      <c r="H465"/>
      <c r="I465"/>
      <c r="J465"/>
      <c r="K465"/>
      <c r="L465"/>
    </row>
    <row r="466" spans="1:12" ht="22.95" customHeight="1" x14ac:dyDescent="0.25">
      <c r="A466"/>
      <c r="B466"/>
      <c r="C466"/>
      <c r="D466"/>
      <c r="E466"/>
      <c r="F466"/>
      <c r="G466"/>
      <c r="H466"/>
      <c r="I466"/>
      <c r="J466"/>
      <c r="K466"/>
      <c r="L466"/>
    </row>
    <row r="467" spans="1:12" ht="22.95" customHeight="1" x14ac:dyDescent="0.25">
      <c r="A467"/>
      <c r="B467"/>
      <c r="C467"/>
      <c r="D467"/>
      <c r="E467"/>
      <c r="F467"/>
      <c r="G467"/>
      <c r="H467"/>
      <c r="I467"/>
      <c r="J467"/>
      <c r="K467"/>
      <c r="L467"/>
    </row>
    <row r="468" spans="1:12" ht="22.95" customHeight="1" x14ac:dyDescent="0.25">
      <c r="A468"/>
      <c r="B468"/>
      <c r="C468"/>
      <c r="D468"/>
      <c r="E468"/>
      <c r="F468"/>
      <c r="G468"/>
      <c r="H468"/>
      <c r="I468"/>
      <c r="J468"/>
      <c r="K468"/>
      <c r="L468"/>
    </row>
    <row r="469" spans="1:12" ht="22.95" customHeight="1" x14ac:dyDescent="0.25">
      <c r="A469"/>
      <c r="B469"/>
      <c r="C469"/>
      <c r="D469"/>
      <c r="E469"/>
      <c r="F469"/>
      <c r="G469"/>
      <c r="H469"/>
      <c r="I469"/>
      <c r="J469"/>
      <c r="K469"/>
      <c r="L469"/>
    </row>
    <row r="470" spans="1:12" ht="22.95" customHeight="1" x14ac:dyDescent="0.25">
      <c r="A470"/>
      <c r="B470"/>
      <c r="C470"/>
      <c r="D470"/>
      <c r="E470"/>
      <c r="F470"/>
      <c r="G470"/>
      <c r="H470"/>
      <c r="I470"/>
      <c r="J470"/>
      <c r="K470"/>
      <c r="L470"/>
    </row>
    <row r="471" spans="1:12" ht="22.95" customHeight="1" x14ac:dyDescent="0.25">
      <c r="A471"/>
      <c r="B471"/>
      <c r="C471"/>
      <c r="D471"/>
      <c r="E471"/>
      <c r="F471"/>
      <c r="G471"/>
      <c r="H471"/>
      <c r="I471"/>
      <c r="J471"/>
      <c r="K471"/>
      <c r="L471"/>
    </row>
    <row r="472" spans="1:12" ht="22.95" customHeight="1" x14ac:dyDescent="0.25">
      <c r="A472"/>
      <c r="B472"/>
      <c r="C472"/>
      <c r="D472"/>
      <c r="E472"/>
      <c r="F472"/>
      <c r="G472"/>
      <c r="H472"/>
      <c r="I472"/>
      <c r="J472"/>
      <c r="K472"/>
      <c r="L472"/>
    </row>
    <row r="473" spans="1:12" ht="22.95" customHeight="1" x14ac:dyDescent="0.25">
      <c r="A473"/>
      <c r="B473"/>
      <c r="C473"/>
      <c r="D473"/>
      <c r="E473"/>
      <c r="F473"/>
      <c r="G473"/>
      <c r="H473"/>
      <c r="I473"/>
      <c r="J473"/>
      <c r="K473"/>
      <c r="L473"/>
    </row>
    <row r="474" spans="1:12" ht="22.95" customHeight="1" x14ac:dyDescent="0.25">
      <c r="A474"/>
      <c r="B474"/>
      <c r="C474"/>
      <c r="D474"/>
      <c r="E474"/>
      <c r="F474"/>
      <c r="G474"/>
      <c r="H474"/>
      <c r="I474"/>
      <c r="J474"/>
      <c r="K474"/>
      <c r="L474"/>
    </row>
    <row r="475" spans="1:12" ht="22.95" customHeight="1" x14ac:dyDescent="0.25">
      <c r="A475"/>
      <c r="B475"/>
      <c r="C475"/>
      <c r="D475"/>
      <c r="E475"/>
      <c r="F475"/>
      <c r="G475"/>
      <c r="H475"/>
      <c r="I475"/>
      <c r="J475"/>
      <c r="K475"/>
      <c r="L475"/>
    </row>
    <row r="476" spans="1:12" ht="22.95" customHeight="1" x14ac:dyDescent="0.25">
      <c r="A476"/>
      <c r="B476"/>
      <c r="C476"/>
      <c r="D476"/>
      <c r="E476"/>
      <c r="F476"/>
      <c r="G476"/>
      <c r="H476"/>
      <c r="I476"/>
      <c r="J476"/>
      <c r="K476"/>
      <c r="L476"/>
    </row>
    <row r="477" spans="1:12" ht="22.95" customHeight="1" x14ac:dyDescent="0.25">
      <c r="A477"/>
      <c r="B477"/>
      <c r="C477"/>
      <c r="D477"/>
      <c r="E477"/>
      <c r="F477"/>
      <c r="G477"/>
      <c r="H477"/>
      <c r="I477"/>
      <c r="J477"/>
      <c r="K477"/>
      <c r="L477"/>
    </row>
    <row r="478" spans="1:12" ht="22.95" customHeight="1" x14ac:dyDescent="0.25">
      <c r="A478"/>
      <c r="B478"/>
      <c r="C478"/>
      <c r="D478"/>
      <c r="E478"/>
      <c r="F478"/>
      <c r="G478"/>
      <c r="H478"/>
      <c r="I478"/>
      <c r="J478"/>
      <c r="K478"/>
      <c r="L478"/>
    </row>
    <row r="479" spans="1:12" ht="22.95" customHeight="1" x14ac:dyDescent="0.25">
      <c r="A479"/>
      <c r="B479"/>
      <c r="C479"/>
      <c r="D479"/>
      <c r="E479"/>
      <c r="F479"/>
      <c r="G479"/>
      <c r="H479"/>
      <c r="I479"/>
      <c r="J479"/>
      <c r="K479"/>
      <c r="L479"/>
    </row>
    <row r="480" spans="1:12" ht="22.95" customHeight="1" x14ac:dyDescent="0.25">
      <c r="A480"/>
      <c r="B480"/>
      <c r="C480"/>
      <c r="D480"/>
      <c r="E480"/>
      <c r="F480"/>
      <c r="G480"/>
      <c r="H480"/>
      <c r="I480"/>
      <c r="J480"/>
      <c r="K480"/>
      <c r="L480"/>
    </row>
    <row r="481" spans="1:12" ht="22.95" customHeight="1" x14ac:dyDescent="0.25">
      <c r="A481"/>
      <c r="B481"/>
      <c r="C481"/>
      <c r="D481"/>
      <c r="E481"/>
      <c r="F481"/>
      <c r="G481"/>
      <c r="H481"/>
      <c r="I481"/>
      <c r="J481"/>
      <c r="K481"/>
      <c r="L481"/>
    </row>
    <row r="482" spans="1:12" ht="22.95" customHeight="1" x14ac:dyDescent="0.25">
      <c r="A482"/>
      <c r="B482"/>
      <c r="C482"/>
      <c r="D482"/>
      <c r="E482"/>
      <c r="F482"/>
      <c r="G482"/>
      <c r="H482"/>
      <c r="I482"/>
      <c r="J482"/>
      <c r="K482"/>
      <c r="L482"/>
    </row>
    <row r="483" spans="1:12" ht="22.95" customHeight="1" x14ac:dyDescent="0.25">
      <c r="A483"/>
      <c r="B483"/>
      <c r="C483"/>
      <c r="D483"/>
      <c r="E483"/>
      <c r="F483"/>
      <c r="G483"/>
      <c r="H483"/>
      <c r="I483"/>
      <c r="J483"/>
      <c r="K483"/>
      <c r="L483"/>
    </row>
    <row r="484" spans="1:12" ht="22.95" customHeight="1" x14ac:dyDescent="0.25">
      <c r="A484"/>
      <c r="B484"/>
      <c r="C484"/>
      <c r="D484"/>
      <c r="E484"/>
      <c r="F484"/>
      <c r="G484"/>
      <c r="H484"/>
      <c r="I484"/>
      <c r="J484"/>
      <c r="K484"/>
      <c r="L484"/>
    </row>
    <row r="485" spans="1:12" ht="22.95" customHeight="1" x14ac:dyDescent="0.25">
      <c r="A485"/>
      <c r="B485"/>
      <c r="C485"/>
      <c r="D485"/>
      <c r="E485"/>
      <c r="F485"/>
      <c r="G485"/>
      <c r="H485"/>
      <c r="I485"/>
      <c r="J485"/>
      <c r="K485"/>
      <c r="L485"/>
    </row>
    <row r="486" spans="1:12" ht="22.95" customHeight="1" x14ac:dyDescent="0.25">
      <c r="A486"/>
      <c r="B486"/>
      <c r="C486"/>
      <c r="D486"/>
      <c r="E486"/>
      <c r="F486"/>
      <c r="G486"/>
      <c r="H486"/>
      <c r="I486"/>
      <c r="J486"/>
      <c r="K486"/>
      <c r="L486"/>
    </row>
    <row r="487" spans="1:12" ht="22.95" customHeight="1" x14ac:dyDescent="0.25">
      <c r="A487"/>
      <c r="B487"/>
      <c r="C487"/>
      <c r="D487"/>
      <c r="E487"/>
      <c r="F487"/>
      <c r="G487"/>
      <c r="H487"/>
      <c r="I487"/>
      <c r="J487"/>
      <c r="K487"/>
      <c r="L487"/>
    </row>
    <row r="488" spans="1:12" ht="22.95" customHeight="1" x14ac:dyDescent="0.25">
      <c r="A488"/>
      <c r="B488"/>
      <c r="C488"/>
      <c r="D488"/>
      <c r="E488"/>
      <c r="F488"/>
      <c r="G488"/>
      <c r="H488"/>
      <c r="I488"/>
      <c r="J488"/>
      <c r="K488"/>
      <c r="L488"/>
    </row>
    <row r="489" spans="1:12" ht="22.95" customHeight="1" x14ac:dyDescent="0.25">
      <c r="A489"/>
      <c r="B489"/>
      <c r="C489"/>
      <c r="D489"/>
      <c r="E489"/>
      <c r="F489"/>
      <c r="G489"/>
      <c r="H489"/>
      <c r="I489"/>
      <c r="J489"/>
      <c r="K489"/>
      <c r="L489"/>
    </row>
    <row r="490" spans="1:12" ht="22.95" customHeight="1" x14ac:dyDescent="0.25">
      <c r="A490"/>
      <c r="B490"/>
      <c r="C490"/>
      <c r="D490"/>
      <c r="E490"/>
      <c r="F490"/>
      <c r="G490"/>
      <c r="H490"/>
      <c r="I490"/>
      <c r="J490"/>
      <c r="K490"/>
      <c r="L490"/>
    </row>
    <row r="491" spans="1:12" ht="22.95" customHeight="1" x14ac:dyDescent="0.25">
      <c r="A491"/>
      <c r="B491"/>
      <c r="C491"/>
      <c r="D491"/>
      <c r="E491"/>
      <c r="F491"/>
      <c r="G491"/>
      <c r="H491"/>
      <c r="I491"/>
      <c r="J491"/>
      <c r="K491"/>
      <c r="L491"/>
    </row>
    <row r="492" spans="1:12" ht="22.95" customHeight="1" x14ac:dyDescent="0.25">
      <c r="A492"/>
      <c r="B492"/>
      <c r="C492"/>
      <c r="D492"/>
      <c r="E492"/>
      <c r="F492"/>
      <c r="G492"/>
      <c r="H492"/>
      <c r="I492"/>
      <c r="J492"/>
      <c r="K492"/>
      <c r="L492"/>
    </row>
    <row r="493" spans="1:12" ht="22.95" customHeight="1" x14ac:dyDescent="0.25">
      <c r="A493"/>
      <c r="B493"/>
      <c r="C493"/>
      <c r="D493"/>
      <c r="E493"/>
      <c r="F493"/>
      <c r="G493"/>
      <c r="H493"/>
      <c r="I493"/>
      <c r="J493"/>
      <c r="K493"/>
      <c r="L493"/>
    </row>
    <row r="494" spans="1:12" ht="22.95" customHeight="1" x14ac:dyDescent="0.25">
      <c r="A494"/>
      <c r="B494"/>
      <c r="C494"/>
      <c r="D494"/>
      <c r="E494"/>
      <c r="F494"/>
      <c r="G494"/>
      <c r="H494"/>
      <c r="I494"/>
      <c r="J494"/>
      <c r="K494"/>
      <c r="L494"/>
    </row>
    <row r="495" spans="1:12" ht="22.95" customHeight="1" x14ac:dyDescent="0.25">
      <c r="A495"/>
      <c r="B495"/>
      <c r="C495"/>
      <c r="D495"/>
      <c r="E495"/>
      <c r="F495"/>
      <c r="G495"/>
      <c r="H495"/>
      <c r="I495"/>
      <c r="J495"/>
      <c r="K495"/>
      <c r="L495"/>
    </row>
    <row r="496" spans="1:12" ht="22.95" customHeight="1" x14ac:dyDescent="0.25">
      <c r="A496"/>
      <c r="B496"/>
      <c r="C496"/>
      <c r="D496"/>
      <c r="E496"/>
      <c r="F496"/>
      <c r="G496"/>
      <c r="H496"/>
      <c r="I496"/>
      <c r="J496"/>
      <c r="K496"/>
      <c r="L496"/>
    </row>
    <row r="497" spans="1:12" ht="22.95" customHeight="1" x14ac:dyDescent="0.25">
      <c r="A497"/>
      <c r="B497"/>
      <c r="C497"/>
      <c r="D497"/>
      <c r="E497"/>
      <c r="F497"/>
      <c r="G497"/>
      <c r="H497"/>
      <c r="I497"/>
      <c r="J497"/>
      <c r="K497"/>
      <c r="L497"/>
    </row>
    <row r="498" spans="1:12" ht="22.95" customHeight="1" x14ac:dyDescent="0.25">
      <c r="A498"/>
      <c r="B498"/>
      <c r="C498"/>
      <c r="D498"/>
      <c r="E498"/>
      <c r="F498"/>
      <c r="G498"/>
      <c r="H498"/>
      <c r="I498"/>
      <c r="J498"/>
      <c r="K498"/>
      <c r="L498"/>
    </row>
    <row r="499" spans="1:12" ht="22.95" customHeight="1" x14ac:dyDescent="0.25">
      <c r="A499"/>
      <c r="B499"/>
      <c r="C499"/>
      <c r="D499"/>
      <c r="E499"/>
      <c r="F499"/>
      <c r="G499"/>
      <c r="H499"/>
      <c r="I499"/>
      <c r="J499"/>
      <c r="K499"/>
      <c r="L499"/>
    </row>
    <row r="500" spans="1:12" ht="22.95" customHeight="1" x14ac:dyDescent="0.25">
      <c r="A500"/>
      <c r="B500"/>
      <c r="C500"/>
      <c r="D500"/>
      <c r="E500"/>
      <c r="F500"/>
      <c r="G500"/>
      <c r="H500"/>
      <c r="I500"/>
      <c r="J500"/>
      <c r="K500"/>
      <c r="L500"/>
    </row>
    <row r="501" spans="1:12" ht="22.95" customHeight="1" x14ac:dyDescent="0.25">
      <c r="A501"/>
      <c r="B501"/>
      <c r="C501"/>
      <c r="D501"/>
      <c r="E501"/>
      <c r="F501"/>
      <c r="G501"/>
      <c r="H501"/>
      <c r="I501"/>
      <c r="J501"/>
      <c r="K501"/>
      <c r="L501"/>
    </row>
    <row r="502" spans="1:12" ht="22.95" customHeight="1" x14ac:dyDescent="0.25">
      <c r="A502"/>
      <c r="B502"/>
      <c r="C502"/>
      <c r="D502"/>
      <c r="E502"/>
      <c r="F502"/>
      <c r="G502"/>
      <c r="H502"/>
      <c r="I502"/>
      <c r="J502"/>
      <c r="K502"/>
      <c r="L502"/>
    </row>
    <row r="503" spans="1:12" ht="22.95" customHeight="1" x14ac:dyDescent="0.25">
      <c r="A503"/>
      <c r="B503"/>
      <c r="C503"/>
      <c r="D503"/>
      <c r="E503"/>
      <c r="F503"/>
      <c r="G503"/>
      <c r="H503"/>
      <c r="I503"/>
      <c r="J503"/>
      <c r="K503"/>
      <c r="L503"/>
    </row>
    <row r="504" spans="1:12" ht="22.95" customHeight="1" x14ac:dyDescent="0.25">
      <c r="A504"/>
      <c r="B504"/>
      <c r="C504"/>
      <c r="D504"/>
      <c r="E504"/>
      <c r="F504"/>
      <c r="G504"/>
      <c r="H504"/>
      <c r="I504"/>
      <c r="J504"/>
      <c r="K504"/>
      <c r="L504"/>
    </row>
    <row r="505" spans="1:12" ht="22.95" customHeight="1" x14ac:dyDescent="0.25">
      <c r="A505"/>
      <c r="B505"/>
      <c r="C505"/>
      <c r="D505"/>
      <c r="E505"/>
      <c r="F505"/>
      <c r="G505"/>
      <c r="H505"/>
      <c r="I505"/>
      <c r="J505"/>
      <c r="K505"/>
      <c r="L505"/>
    </row>
    <row r="506" spans="1:12" ht="22.95" customHeight="1" x14ac:dyDescent="0.25">
      <c r="A506"/>
      <c r="B506"/>
      <c r="C506"/>
      <c r="D506"/>
      <c r="E506"/>
      <c r="F506"/>
      <c r="G506"/>
      <c r="H506"/>
      <c r="I506"/>
      <c r="J506"/>
      <c r="K506"/>
      <c r="L506"/>
    </row>
    <row r="507" spans="1:12" ht="22.95" customHeight="1" x14ac:dyDescent="0.25">
      <c r="A507"/>
      <c r="B507"/>
      <c r="C507"/>
      <c r="D507"/>
      <c r="E507"/>
      <c r="F507"/>
      <c r="G507"/>
      <c r="H507"/>
      <c r="I507"/>
      <c r="J507"/>
      <c r="K507"/>
      <c r="L507"/>
    </row>
    <row r="508" spans="1:12" ht="21.6" customHeight="1" x14ac:dyDescent="0.25">
      <c r="A508"/>
      <c r="B508"/>
      <c r="C508"/>
      <c r="D508"/>
      <c r="E508"/>
      <c r="F508"/>
      <c r="G508"/>
      <c r="H508"/>
      <c r="I508"/>
      <c r="J508"/>
      <c r="K508"/>
      <c r="L508"/>
    </row>
    <row r="509" spans="1:12" ht="19.95" customHeight="1" x14ac:dyDescent="0.25">
      <c r="A509"/>
      <c r="B509"/>
      <c r="C509"/>
      <c r="D509"/>
      <c r="E509"/>
      <c r="F509"/>
      <c r="G509"/>
      <c r="H509"/>
      <c r="I509"/>
      <c r="J509"/>
      <c r="K509"/>
      <c r="L509"/>
    </row>
    <row r="510" spans="1:12" ht="100.2" customHeight="1" x14ac:dyDescent="0.25">
      <c r="A510"/>
      <c r="B510"/>
      <c r="C510"/>
      <c r="D510"/>
      <c r="E510"/>
      <c r="F510"/>
      <c r="G510"/>
      <c r="H510"/>
      <c r="I510"/>
      <c r="J510"/>
      <c r="K510"/>
      <c r="L510"/>
    </row>
    <row r="511" spans="1:12" ht="19.95" customHeight="1" x14ac:dyDescent="0.25">
      <c r="A511"/>
      <c r="B511"/>
      <c r="C511"/>
      <c r="D511"/>
      <c r="E511"/>
      <c r="F511"/>
      <c r="G511"/>
      <c r="H511"/>
      <c r="I511"/>
      <c r="J511"/>
      <c r="K511"/>
      <c r="L511"/>
    </row>
    <row r="512" spans="1:12" ht="22.95" customHeight="1" x14ac:dyDescent="0.25">
      <c r="A512"/>
      <c r="B512"/>
      <c r="C512"/>
      <c r="D512"/>
      <c r="E512"/>
      <c r="F512"/>
      <c r="G512"/>
      <c r="H512"/>
      <c r="I512"/>
      <c r="J512"/>
      <c r="K512"/>
      <c r="L512"/>
    </row>
    <row r="513" spans="1:12" ht="22.95" customHeight="1" x14ac:dyDescent="0.25">
      <c r="A513"/>
      <c r="B513"/>
      <c r="C513"/>
      <c r="D513"/>
      <c r="E513"/>
      <c r="F513"/>
      <c r="G513"/>
      <c r="H513"/>
      <c r="I513"/>
      <c r="J513"/>
      <c r="K513"/>
      <c r="L513"/>
    </row>
    <row r="514" spans="1:12" ht="22.95" customHeight="1" x14ac:dyDescent="0.25">
      <c r="A514"/>
      <c r="B514"/>
      <c r="C514"/>
      <c r="D514"/>
      <c r="E514"/>
      <c r="F514"/>
      <c r="G514"/>
      <c r="H514"/>
      <c r="I514"/>
      <c r="J514"/>
      <c r="K514"/>
      <c r="L514"/>
    </row>
    <row r="515" spans="1:12" ht="22.95" customHeight="1" x14ac:dyDescent="0.25">
      <c r="A515"/>
      <c r="B515"/>
      <c r="C515"/>
      <c r="D515"/>
      <c r="E515"/>
      <c r="F515"/>
      <c r="G515"/>
      <c r="H515"/>
      <c r="I515"/>
      <c r="J515"/>
      <c r="K515"/>
      <c r="L515"/>
    </row>
    <row r="516" spans="1:12" ht="22.95" customHeight="1" x14ac:dyDescent="0.25">
      <c r="A516"/>
      <c r="B516"/>
      <c r="C516"/>
      <c r="D516"/>
      <c r="E516"/>
      <c r="F516"/>
      <c r="G516"/>
      <c r="H516"/>
      <c r="I516"/>
      <c r="J516"/>
      <c r="K516"/>
      <c r="L516"/>
    </row>
    <row r="517" spans="1:12" ht="22.95" customHeight="1" x14ac:dyDescent="0.25">
      <c r="A517"/>
      <c r="B517"/>
      <c r="C517"/>
      <c r="D517"/>
      <c r="E517"/>
      <c r="F517"/>
      <c r="G517"/>
      <c r="H517"/>
      <c r="I517"/>
      <c r="J517"/>
      <c r="K517"/>
      <c r="L517"/>
    </row>
    <row r="518" spans="1:12" ht="22.95" customHeight="1" x14ac:dyDescent="0.25">
      <c r="A518"/>
      <c r="B518"/>
      <c r="C518"/>
      <c r="D518"/>
      <c r="E518"/>
      <c r="F518"/>
      <c r="G518"/>
      <c r="H518"/>
      <c r="I518"/>
      <c r="J518"/>
      <c r="K518"/>
      <c r="L518"/>
    </row>
    <row r="519" spans="1:12" ht="22.95" customHeight="1" x14ac:dyDescent="0.25">
      <c r="A519"/>
      <c r="B519"/>
      <c r="C519"/>
      <c r="D519"/>
      <c r="E519"/>
      <c r="F519"/>
      <c r="G519"/>
      <c r="H519"/>
      <c r="I519"/>
      <c r="J519"/>
      <c r="K519"/>
      <c r="L519"/>
    </row>
    <row r="520" spans="1:12" ht="22.95" customHeight="1" x14ac:dyDescent="0.25">
      <c r="A520"/>
      <c r="B520"/>
      <c r="C520"/>
      <c r="D520"/>
      <c r="E520"/>
      <c r="F520"/>
      <c r="G520"/>
      <c r="H520"/>
      <c r="I520"/>
      <c r="J520"/>
      <c r="K520"/>
      <c r="L520"/>
    </row>
    <row r="521" spans="1:12" ht="22.95" customHeight="1" x14ac:dyDescent="0.25">
      <c r="A521"/>
      <c r="B521"/>
      <c r="C521"/>
      <c r="D521"/>
      <c r="E521"/>
      <c r="F521"/>
      <c r="G521"/>
      <c r="H521"/>
      <c r="I521"/>
      <c r="J521"/>
      <c r="K521"/>
      <c r="L521"/>
    </row>
    <row r="522" spans="1:12" ht="22.95" customHeight="1" x14ac:dyDescent="0.25">
      <c r="A522"/>
      <c r="B522"/>
      <c r="C522"/>
      <c r="D522"/>
      <c r="E522"/>
      <c r="F522"/>
      <c r="G522"/>
      <c r="H522"/>
      <c r="I522"/>
      <c r="J522"/>
      <c r="K522"/>
      <c r="L522"/>
    </row>
    <row r="523" spans="1:12" ht="22.95" customHeight="1" x14ac:dyDescent="0.25">
      <c r="A523"/>
      <c r="B523"/>
      <c r="C523"/>
      <c r="D523"/>
      <c r="E523"/>
      <c r="F523"/>
      <c r="G523"/>
      <c r="H523"/>
      <c r="I523"/>
      <c r="J523"/>
      <c r="K523"/>
      <c r="L523"/>
    </row>
    <row r="524" spans="1:12" ht="22.95" customHeight="1" x14ac:dyDescent="0.25">
      <c r="A524"/>
      <c r="B524"/>
      <c r="C524"/>
      <c r="D524"/>
      <c r="E524"/>
      <c r="F524"/>
      <c r="G524"/>
      <c r="H524"/>
      <c r="I524"/>
      <c r="J524"/>
      <c r="K524"/>
      <c r="L524"/>
    </row>
    <row r="525" spans="1:12" ht="22.95" customHeight="1" x14ac:dyDescent="0.25">
      <c r="A525"/>
      <c r="B525"/>
      <c r="C525"/>
      <c r="D525"/>
      <c r="E525"/>
      <c r="F525"/>
      <c r="G525"/>
      <c r="H525"/>
      <c r="I525"/>
      <c r="J525"/>
      <c r="K525"/>
      <c r="L525"/>
    </row>
    <row r="526" spans="1:12" ht="22.95" customHeight="1" x14ac:dyDescent="0.25">
      <c r="A526"/>
      <c r="B526"/>
      <c r="C526"/>
      <c r="D526"/>
      <c r="E526"/>
      <c r="F526"/>
      <c r="G526"/>
      <c r="H526"/>
      <c r="I526"/>
      <c r="J526"/>
      <c r="K526"/>
      <c r="L526"/>
    </row>
    <row r="527" spans="1:12" ht="22.95" customHeight="1" x14ac:dyDescent="0.25">
      <c r="A527"/>
      <c r="B527"/>
      <c r="C527"/>
      <c r="D527"/>
      <c r="E527"/>
      <c r="F527"/>
      <c r="G527"/>
      <c r="H527"/>
      <c r="I527"/>
      <c r="J527"/>
      <c r="K527"/>
      <c r="L527"/>
    </row>
    <row r="528" spans="1:12" ht="22.95" customHeight="1" x14ac:dyDescent="0.25">
      <c r="A528"/>
      <c r="B528"/>
      <c r="C528"/>
      <c r="D528"/>
      <c r="E528"/>
      <c r="F528"/>
      <c r="G528"/>
      <c r="H528"/>
      <c r="I528"/>
      <c r="J528"/>
      <c r="K528"/>
      <c r="L528"/>
    </row>
    <row r="529" spans="1:12" ht="22.95" customHeight="1" x14ac:dyDescent="0.25">
      <c r="A529"/>
      <c r="B529"/>
      <c r="C529"/>
      <c r="D529"/>
      <c r="E529"/>
      <c r="F529"/>
      <c r="G529"/>
      <c r="H529"/>
      <c r="I529"/>
      <c r="J529"/>
      <c r="K529"/>
      <c r="L529"/>
    </row>
    <row r="530" spans="1:12" ht="22.95" customHeight="1" x14ac:dyDescent="0.25">
      <c r="A530"/>
      <c r="B530"/>
      <c r="C530"/>
      <c r="D530"/>
      <c r="E530"/>
      <c r="F530"/>
      <c r="G530"/>
      <c r="H530"/>
      <c r="I530"/>
      <c r="J530"/>
      <c r="K530"/>
      <c r="L530"/>
    </row>
    <row r="531" spans="1:12" ht="22.95" customHeight="1" x14ac:dyDescent="0.25">
      <c r="A531"/>
      <c r="B531"/>
      <c r="C531"/>
      <c r="D531"/>
      <c r="E531"/>
      <c r="F531"/>
      <c r="G531"/>
      <c r="H531"/>
      <c r="I531"/>
      <c r="J531"/>
      <c r="K531"/>
      <c r="L531"/>
    </row>
    <row r="532" spans="1:12" ht="22.95" customHeight="1" x14ac:dyDescent="0.25">
      <c r="A532"/>
      <c r="B532"/>
      <c r="C532"/>
      <c r="D532"/>
      <c r="E532"/>
      <c r="F532"/>
      <c r="G532"/>
      <c r="H532"/>
      <c r="I532"/>
      <c r="J532"/>
      <c r="K532"/>
      <c r="L532"/>
    </row>
    <row r="533" spans="1:12" ht="22.95" customHeight="1" x14ac:dyDescent="0.25">
      <c r="A533"/>
      <c r="B533"/>
      <c r="C533"/>
      <c r="D533"/>
      <c r="E533"/>
      <c r="F533"/>
      <c r="G533"/>
      <c r="H533"/>
      <c r="I533"/>
      <c r="J533"/>
      <c r="K533"/>
      <c r="L533"/>
    </row>
    <row r="534" spans="1:12" ht="22.95" customHeight="1" x14ac:dyDescent="0.25">
      <c r="A534"/>
      <c r="B534"/>
      <c r="C534"/>
      <c r="D534"/>
      <c r="E534"/>
      <c r="F534"/>
      <c r="G534"/>
      <c r="H534"/>
      <c r="I534"/>
      <c r="J534"/>
      <c r="K534"/>
      <c r="L534"/>
    </row>
    <row r="535" spans="1:12" ht="22.95" customHeight="1" x14ac:dyDescent="0.25">
      <c r="A535"/>
      <c r="B535"/>
      <c r="C535"/>
      <c r="D535"/>
      <c r="E535"/>
      <c r="F535"/>
      <c r="G535"/>
      <c r="H535"/>
      <c r="I535"/>
      <c r="J535"/>
      <c r="K535"/>
      <c r="L535"/>
    </row>
    <row r="536" spans="1:12" ht="22.95" customHeight="1" x14ac:dyDescent="0.25">
      <c r="A536"/>
      <c r="B536"/>
      <c r="C536"/>
      <c r="D536"/>
      <c r="E536"/>
      <c r="F536"/>
      <c r="G536"/>
      <c r="H536"/>
      <c r="I536"/>
      <c r="J536"/>
      <c r="K536"/>
      <c r="L536"/>
    </row>
    <row r="537" spans="1:12" ht="22.95" customHeight="1" x14ac:dyDescent="0.25">
      <c r="A537"/>
      <c r="B537"/>
      <c r="C537"/>
      <c r="D537"/>
      <c r="E537"/>
      <c r="F537"/>
      <c r="G537"/>
      <c r="H537"/>
      <c r="I537"/>
      <c r="J537"/>
      <c r="K537"/>
      <c r="L537"/>
    </row>
    <row r="538" spans="1:12" ht="22.95" customHeight="1" x14ac:dyDescent="0.25">
      <c r="A538"/>
      <c r="B538"/>
      <c r="C538"/>
      <c r="D538"/>
      <c r="E538"/>
      <c r="F538"/>
      <c r="G538"/>
      <c r="H538"/>
      <c r="I538"/>
      <c r="J538"/>
      <c r="K538"/>
      <c r="L538"/>
    </row>
    <row r="539" spans="1:12" ht="22.95" customHeight="1" x14ac:dyDescent="0.25">
      <c r="A539"/>
      <c r="B539"/>
      <c r="C539"/>
      <c r="D539"/>
      <c r="E539"/>
      <c r="F539"/>
      <c r="G539"/>
      <c r="H539"/>
      <c r="I539"/>
      <c r="J539"/>
      <c r="K539"/>
      <c r="L539"/>
    </row>
    <row r="540" spans="1:12" ht="22.95" customHeight="1" x14ac:dyDescent="0.25">
      <c r="A540"/>
      <c r="B540"/>
      <c r="C540"/>
      <c r="D540"/>
      <c r="E540"/>
      <c r="F540"/>
      <c r="G540"/>
      <c r="H540"/>
      <c r="I540"/>
      <c r="J540"/>
      <c r="K540"/>
      <c r="L540"/>
    </row>
    <row r="541" spans="1:12" ht="22.95" customHeight="1" x14ac:dyDescent="0.25">
      <c r="A541"/>
      <c r="B541"/>
      <c r="C541"/>
      <c r="D541"/>
      <c r="E541"/>
      <c r="F541"/>
      <c r="G541"/>
      <c r="H541"/>
      <c r="I541"/>
      <c r="J541"/>
      <c r="K541"/>
      <c r="L541"/>
    </row>
    <row r="542" spans="1:12" ht="22.95" customHeight="1" x14ac:dyDescent="0.25">
      <c r="A542"/>
      <c r="B542"/>
      <c r="C542"/>
      <c r="D542"/>
      <c r="E542"/>
      <c r="F542"/>
      <c r="G542"/>
      <c r="H542"/>
      <c r="I542"/>
      <c r="J542"/>
      <c r="K542"/>
      <c r="L542"/>
    </row>
    <row r="543" spans="1:12" ht="22.95" customHeight="1" x14ac:dyDescent="0.25">
      <c r="A543"/>
      <c r="B543"/>
      <c r="C543"/>
      <c r="D543"/>
      <c r="E543"/>
      <c r="F543"/>
      <c r="G543"/>
      <c r="H543"/>
      <c r="I543"/>
      <c r="J543"/>
      <c r="K543"/>
      <c r="L543"/>
    </row>
    <row r="544" spans="1:12" ht="22.95" customHeight="1" x14ac:dyDescent="0.25">
      <c r="A544"/>
      <c r="B544"/>
      <c r="C544"/>
      <c r="D544"/>
      <c r="E544"/>
      <c r="F544"/>
      <c r="G544"/>
      <c r="H544"/>
      <c r="I544"/>
      <c r="J544"/>
      <c r="K544"/>
      <c r="L544"/>
    </row>
    <row r="545" spans="1:12" ht="22.95" customHeight="1" x14ac:dyDescent="0.25">
      <c r="A545"/>
      <c r="B545"/>
      <c r="C545"/>
      <c r="D545"/>
      <c r="E545"/>
      <c r="F545"/>
      <c r="G545"/>
      <c r="H545"/>
      <c r="I545"/>
      <c r="J545"/>
      <c r="K545"/>
      <c r="L545"/>
    </row>
    <row r="546" spans="1:12" ht="22.95" customHeight="1" x14ac:dyDescent="0.25">
      <c r="A546"/>
      <c r="B546"/>
      <c r="C546"/>
      <c r="D546"/>
      <c r="E546"/>
      <c r="F546"/>
      <c r="G546"/>
      <c r="H546"/>
      <c r="I546"/>
      <c r="J546"/>
      <c r="K546"/>
      <c r="L546"/>
    </row>
    <row r="547" spans="1:12" ht="22.95" customHeight="1" x14ac:dyDescent="0.25">
      <c r="A547"/>
      <c r="B547"/>
      <c r="C547"/>
      <c r="D547"/>
      <c r="E547"/>
      <c r="F547"/>
      <c r="G547"/>
      <c r="H547"/>
      <c r="I547"/>
      <c r="J547"/>
      <c r="K547"/>
      <c r="L547"/>
    </row>
    <row r="548" spans="1:12" ht="22.95" customHeight="1" x14ac:dyDescent="0.25">
      <c r="A548"/>
      <c r="B548"/>
      <c r="C548"/>
      <c r="D548"/>
      <c r="E548"/>
      <c r="F548"/>
      <c r="G548"/>
      <c r="H548"/>
      <c r="I548"/>
      <c r="J548"/>
      <c r="K548"/>
      <c r="L548"/>
    </row>
    <row r="549" spans="1:12" ht="22.95" customHeight="1" x14ac:dyDescent="0.25">
      <c r="A549"/>
      <c r="B549"/>
      <c r="C549"/>
      <c r="D549"/>
      <c r="E549"/>
      <c r="F549"/>
      <c r="G549"/>
      <c r="H549"/>
      <c r="I549"/>
      <c r="J549"/>
      <c r="K549"/>
      <c r="L549"/>
    </row>
    <row r="550" spans="1:12" ht="22.95" customHeight="1" x14ac:dyDescent="0.25">
      <c r="A550"/>
      <c r="B550"/>
      <c r="C550"/>
      <c r="D550"/>
      <c r="E550"/>
      <c r="F550"/>
      <c r="G550"/>
      <c r="H550"/>
      <c r="I550"/>
      <c r="J550"/>
      <c r="K550"/>
      <c r="L550"/>
    </row>
    <row r="551" spans="1:12" ht="22.95" customHeight="1" x14ac:dyDescent="0.25">
      <c r="A551"/>
      <c r="B551"/>
      <c r="C551"/>
      <c r="D551"/>
      <c r="E551"/>
      <c r="F551"/>
      <c r="G551"/>
      <c r="H551"/>
      <c r="I551"/>
      <c r="J551"/>
      <c r="K551"/>
      <c r="L551"/>
    </row>
    <row r="552" spans="1:12" ht="22.95" customHeight="1" x14ac:dyDescent="0.25">
      <c r="A552"/>
      <c r="B552"/>
      <c r="C552"/>
      <c r="D552"/>
      <c r="E552"/>
      <c r="F552"/>
      <c r="G552"/>
      <c r="H552"/>
      <c r="I552"/>
      <c r="J552"/>
      <c r="K552"/>
      <c r="L552"/>
    </row>
    <row r="553" spans="1:12" ht="22.95" customHeight="1" x14ac:dyDescent="0.25">
      <c r="A553"/>
      <c r="B553"/>
      <c r="C553"/>
      <c r="D553"/>
      <c r="E553"/>
      <c r="F553"/>
      <c r="G553"/>
      <c r="H553"/>
      <c r="I553"/>
      <c r="J553"/>
      <c r="K553"/>
      <c r="L553"/>
    </row>
    <row r="554" spans="1:12" ht="22.95" customHeight="1" x14ac:dyDescent="0.25">
      <c r="A554"/>
      <c r="B554"/>
      <c r="C554"/>
      <c r="D554"/>
      <c r="E554"/>
      <c r="F554"/>
      <c r="G554"/>
      <c r="H554"/>
      <c r="I554"/>
      <c r="J554"/>
      <c r="K554"/>
      <c r="L554"/>
    </row>
    <row r="555" spans="1:12" ht="22.95" customHeight="1" x14ac:dyDescent="0.25">
      <c r="A555"/>
      <c r="B555"/>
      <c r="C555"/>
      <c r="D555"/>
      <c r="E555"/>
      <c r="F555"/>
      <c r="G555"/>
      <c r="H555"/>
      <c r="I555"/>
      <c r="J555"/>
      <c r="K555"/>
      <c r="L555"/>
    </row>
    <row r="556" spans="1:12" ht="22.95" customHeight="1" x14ac:dyDescent="0.25">
      <c r="A556"/>
      <c r="B556"/>
      <c r="C556"/>
      <c r="D556"/>
      <c r="E556"/>
      <c r="F556"/>
      <c r="G556"/>
      <c r="H556"/>
      <c r="I556"/>
      <c r="J556"/>
      <c r="K556"/>
      <c r="L556"/>
    </row>
    <row r="557" spans="1:12" ht="22.95" customHeight="1" x14ac:dyDescent="0.25">
      <c r="A557"/>
      <c r="B557"/>
      <c r="C557"/>
      <c r="D557"/>
      <c r="E557"/>
      <c r="F557"/>
      <c r="G557"/>
      <c r="H557"/>
      <c r="I557"/>
      <c r="J557"/>
      <c r="K557"/>
      <c r="L557"/>
    </row>
    <row r="558" spans="1:12" ht="22.95" customHeight="1" x14ac:dyDescent="0.25">
      <c r="A558"/>
      <c r="B558"/>
      <c r="C558"/>
      <c r="D558"/>
      <c r="E558"/>
      <c r="F558"/>
      <c r="G558"/>
      <c r="H558"/>
      <c r="I558"/>
      <c r="J558"/>
      <c r="K558"/>
      <c r="L558"/>
    </row>
    <row r="559" spans="1:12" ht="22.95" customHeight="1" x14ac:dyDescent="0.25">
      <c r="A559"/>
      <c r="B559"/>
      <c r="C559"/>
      <c r="D559"/>
      <c r="E559"/>
      <c r="F559"/>
      <c r="G559"/>
      <c r="H559"/>
      <c r="I559"/>
      <c r="J559"/>
      <c r="K559"/>
      <c r="L559"/>
    </row>
    <row r="560" spans="1:12" ht="22.95" customHeight="1" x14ac:dyDescent="0.25">
      <c r="A560"/>
      <c r="B560"/>
      <c r="C560"/>
      <c r="D560"/>
      <c r="E560"/>
      <c r="F560"/>
      <c r="G560"/>
      <c r="H560"/>
      <c r="I560"/>
      <c r="J560"/>
      <c r="K560"/>
      <c r="L560"/>
    </row>
    <row r="561" spans="1:12" ht="22.95" customHeight="1" x14ac:dyDescent="0.25">
      <c r="A561"/>
      <c r="B561"/>
      <c r="C561"/>
      <c r="D561"/>
      <c r="E561"/>
      <c r="F561"/>
      <c r="G561"/>
      <c r="H561"/>
      <c r="I561"/>
      <c r="J561"/>
      <c r="K561"/>
      <c r="L561"/>
    </row>
    <row r="562" spans="1:12" ht="22.95" customHeight="1" x14ac:dyDescent="0.25">
      <c r="A562"/>
      <c r="B562"/>
      <c r="C562"/>
      <c r="D562"/>
      <c r="E562"/>
      <c r="F562"/>
      <c r="G562"/>
      <c r="H562"/>
      <c r="I562"/>
      <c r="J562"/>
      <c r="K562"/>
      <c r="L562"/>
    </row>
    <row r="563" spans="1:12" ht="22.95" customHeight="1" x14ac:dyDescent="0.25">
      <c r="A563"/>
      <c r="B563"/>
      <c r="C563"/>
      <c r="D563"/>
      <c r="E563"/>
      <c r="F563"/>
      <c r="G563"/>
      <c r="H563"/>
      <c r="I563"/>
      <c r="J563"/>
      <c r="K563"/>
      <c r="L563"/>
    </row>
    <row r="564" spans="1:12" ht="22.95" customHeight="1" x14ac:dyDescent="0.25">
      <c r="A564"/>
      <c r="B564"/>
      <c r="C564"/>
      <c r="D564"/>
      <c r="E564"/>
      <c r="F564"/>
      <c r="G564"/>
      <c r="H564"/>
      <c r="I564"/>
      <c r="J564"/>
      <c r="K564"/>
      <c r="L564"/>
    </row>
    <row r="565" spans="1:12" ht="22.95" customHeight="1" x14ac:dyDescent="0.25">
      <c r="A565"/>
      <c r="B565"/>
      <c r="C565"/>
      <c r="D565"/>
      <c r="E565"/>
      <c r="F565"/>
      <c r="G565"/>
      <c r="H565"/>
      <c r="I565"/>
      <c r="J565"/>
      <c r="K565"/>
      <c r="L565"/>
    </row>
    <row r="566" spans="1:12" ht="22.95" customHeight="1" x14ac:dyDescent="0.25">
      <c r="A566"/>
      <c r="B566"/>
      <c r="C566"/>
      <c r="D566"/>
      <c r="E566"/>
      <c r="F566"/>
      <c r="G566"/>
      <c r="H566"/>
      <c r="I566"/>
      <c r="J566"/>
      <c r="K566"/>
      <c r="L566"/>
    </row>
    <row r="567" spans="1:12" ht="22.95" customHeight="1" x14ac:dyDescent="0.25">
      <c r="A567"/>
      <c r="B567"/>
      <c r="C567"/>
      <c r="D567"/>
      <c r="E567"/>
      <c r="F567"/>
      <c r="G567"/>
      <c r="H567"/>
      <c r="I567"/>
      <c r="J567"/>
      <c r="K567"/>
      <c r="L567"/>
    </row>
    <row r="568" spans="1:12" ht="22.95" customHeight="1" x14ac:dyDescent="0.25">
      <c r="A568"/>
      <c r="B568"/>
      <c r="C568"/>
      <c r="D568"/>
      <c r="E568"/>
      <c r="F568"/>
      <c r="G568"/>
      <c r="H568"/>
      <c r="I568"/>
      <c r="J568"/>
      <c r="K568"/>
      <c r="L568"/>
    </row>
    <row r="569" spans="1:12" ht="22.95" customHeight="1" x14ac:dyDescent="0.25">
      <c r="A569"/>
      <c r="B569"/>
      <c r="C569"/>
      <c r="D569"/>
      <c r="E569"/>
      <c r="F569"/>
      <c r="G569"/>
      <c r="H569"/>
      <c r="I569"/>
      <c r="J569"/>
      <c r="K569"/>
      <c r="L569"/>
    </row>
    <row r="570" spans="1:12" ht="22.95" customHeight="1" x14ac:dyDescent="0.25">
      <c r="A570"/>
      <c r="B570"/>
      <c r="C570"/>
      <c r="D570"/>
      <c r="E570"/>
      <c r="F570"/>
      <c r="G570"/>
      <c r="H570"/>
      <c r="I570"/>
      <c r="J570"/>
      <c r="K570"/>
      <c r="L570"/>
    </row>
    <row r="571" spans="1:12" ht="22.95" customHeight="1" x14ac:dyDescent="0.25">
      <c r="A571"/>
      <c r="B571"/>
      <c r="C571"/>
      <c r="D571"/>
      <c r="E571"/>
      <c r="F571"/>
      <c r="G571"/>
      <c r="H571"/>
      <c r="I571"/>
      <c r="J571"/>
      <c r="K571"/>
      <c r="L571"/>
    </row>
    <row r="572" spans="1:12" ht="22.95" customHeight="1" x14ac:dyDescent="0.25">
      <c r="A572"/>
      <c r="B572"/>
      <c r="C572"/>
      <c r="D572"/>
      <c r="E572"/>
      <c r="F572"/>
      <c r="G572"/>
      <c r="H572"/>
      <c r="I572"/>
      <c r="J572"/>
      <c r="K572"/>
      <c r="L572"/>
    </row>
    <row r="573" spans="1:12" ht="21.6" customHeight="1" x14ac:dyDescent="0.25">
      <c r="A573"/>
      <c r="B573"/>
      <c r="C573"/>
      <c r="D573"/>
      <c r="E573"/>
      <c r="F573"/>
      <c r="G573"/>
      <c r="H573"/>
      <c r="I573"/>
      <c r="J573"/>
      <c r="K573"/>
      <c r="L573"/>
    </row>
    <row r="574" spans="1:12" ht="21.6" customHeight="1" x14ac:dyDescent="0.25">
      <c r="A574"/>
      <c r="B574"/>
      <c r="C574"/>
      <c r="D574"/>
      <c r="E574"/>
      <c r="F574"/>
      <c r="G574"/>
      <c r="H574"/>
      <c r="I574"/>
      <c r="J574"/>
      <c r="K574"/>
      <c r="L574"/>
    </row>
    <row r="575" spans="1:12" ht="100.2" customHeight="1" x14ac:dyDescent="0.25">
      <c r="A575"/>
      <c r="B575"/>
      <c r="C575"/>
      <c r="D575"/>
      <c r="E575"/>
      <c r="F575"/>
      <c r="G575"/>
      <c r="H575"/>
      <c r="I575"/>
      <c r="J575"/>
      <c r="K575"/>
      <c r="L575"/>
    </row>
    <row r="576" spans="1:12" ht="21.6" customHeight="1" x14ac:dyDescent="0.25">
      <c r="A576"/>
      <c r="B576"/>
      <c r="C576"/>
      <c r="D576"/>
      <c r="E576"/>
      <c r="F576"/>
      <c r="G576"/>
      <c r="H576"/>
      <c r="I576"/>
      <c r="J576"/>
      <c r="K576"/>
      <c r="L576"/>
    </row>
    <row r="577" spans="1:12" ht="22.95" customHeight="1" x14ac:dyDescent="0.25">
      <c r="A577"/>
      <c r="B577"/>
      <c r="C577"/>
      <c r="D577"/>
      <c r="E577"/>
      <c r="F577"/>
      <c r="G577"/>
      <c r="H577"/>
      <c r="I577"/>
      <c r="J577"/>
      <c r="K577"/>
      <c r="L577"/>
    </row>
    <row r="578" spans="1:12" ht="22.95" customHeight="1" x14ac:dyDescent="0.25">
      <c r="A578"/>
      <c r="B578"/>
      <c r="C578"/>
      <c r="D578"/>
      <c r="E578"/>
      <c r="F578"/>
      <c r="G578"/>
      <c r="H578"/>
      <c r="I578"/>
      <c r="J578"/>
      <c r="K578"/>
      <c r="L578"/>
    </row>
    <row r="579" spans="1:12" ht="22.95" customHeight="1" x14ac:dyDescent="0.25">
      <c r="A579"/>
      <c r="B579"/>
      <c r="C579"/>
      <c r="D579"/>
      <c r="E579"/>
      <c r="F579"/>
      <c r="G579"/>
      <c r="H579"/>
      <c r="I579"/>
      <c r="J579"/>
      <c r="K579"/>
      <c r="L579"/>
    </row>
    <row r="580" spans="1:12" ht="22.95" customHeight="1" x14ac:dyDescent="0.25">
      <c r="A580"/>
      <c r="B580"/>
      <c r="C580"/>
      <c r="D580"/>
      <c r="E580"/>
      <c r="F580"/>
      <c r="G580"/>
      <c r="H580"/>
      <c r="I580"/>
      <c r="J580"/>
      <c r="K580"/>
      <c r="L580"/>
    </row>
    <row r="581" spans="1:12" ht="22.95" customHeight="1" x14ac:dyDescent="0.25">
      <c r="A581"/>
      <c r="B581"/>
      <c r="C581"/>
      <c r="D581"/>
      <c r="E581"/>
      <c r="F581"/>
      <c r="G581"/>
      <c r="H581"/>
      <c r="I581"/>
      <c r="J581"/>
      <c r="K581"/>
      <c r="L581"/>
    </row>
    <row r="582" spans="1:12" ht="22.95" customHeight="1" x14ac:dyDescent="0.25">
      <c r="A582"/>
      <c r="B582"/>
      <c r="C582"/>
      <c r="D582"/>
      <c r="E582"/>
      <c r="F582"/>
      <c r="G582"/>
      <c r="H582"/>
      <c r="I582"/>
      <c r="J582"/>
      <c r="K582"/>
      <c r="L582"/>
    </row>
    <row r="583" spans="1:12" ht="22.95" customHeight="1" x14ac:dyDescent="0.25">
      <c r="A583"/>
      <c r="B583"/>
      <c r="C583"/>
      <c r="D583"/>
      <c r="E583"/>
      <c r="F583"/>
      <c r="G583"/>
      <c r="H583"/>
      <c r="I583"/>
      <c r="J583"/>
      <c r="K583"/>
      <c r="L583"/>
    </row>
    <row r="584" spans="1:12" ht="22.95" customHeight="1" x14ac:dyDescent="0.25">
      <c r="A584"/>
      <c r="B584"/>
      <c r="C584"/>
      <c r="D584"/>
      <c r="E584"/>
      <c r="F584"/>
      <c r="G584"/>
      <c r="H584"/>
      <c r="I584"/>
      <c r="J584"/>
      <c r="K584"/>
      <c r="L584"/>
    </row>
    <row r="585" spans="1:12" ht="22.95" customHeight="1" x14ac:dyDescent="0.25">
      <c r="A585"/>
      <c r="B585"/>
      <c r="C585"/>
      <c r="D585"/>
      <c r="E585"/>
      <c r="F585"/>
      <c r="G585"/>
      <c r="H585"/>
      <c r="I585"/>
      <c r="J585"/>
      <c r="K585"/>
      <c r="L585"/>
    </row>
    <row r="586" spans="1:12" ht="22.95" customHeight="1" x14ac:dyDescent="0.25">
      <c r="A586"/>
      <c r="B586"/>
      <c r="C586"/>
      <c r="D586"/>
      <c r="E586"/>
      <c r="F586"/>
      <c r="G586"/>
      <c r="H586"/>
      <c r="I586"/>
      <c r="J586"/>
      <c r="K586"/>
      <c r="L586"/>
    </row>
    <row r="587" spans="1:12" ht="22.95" customHeight="1" x14ac:dyDescent="0.25">
      <c r="A587"/>
      <c r="B587"/>
      <c r="C587"/>
      <c r="D587"/>
      <c r="E587"/>
      <c r="F587"/>
      <c r="G587"/>
      <c r="H587"/>
      <c r="I587"/>
      <c r="J587"/>
      <c r="K587"/>
      <c r="L587"/>
    </row>
    <row r="588" spans="1:12" ht="22.95" customHeight="1" x14ac:dyDescent="0.25">
      <c r="A588"/>
      <c r="B588"/>
      <c r="C588"/>
      <c r="D588"/>
      <c r="E588"/>
      <c r="F588"/>
      <c r="G588"/>
      <c r="H588"/>
      <c r="I588"/>
      <c r="J588"/>
      <c r="K588"/>
      <c r="L588"/>
    </row>
    <row r="589" spans="1:12" ht="22.95" customHeight="1" x14ac:dyDescent="0.25">
      <c r="A589"/>
      <c r="B589"/>
      <c r="C589"/>
      <c r="D589"/>
      <c r="E589"/>
      <c r="F589"/>
      <c r="G589"/>
      <c r="H589"/>
      <c r="I589"/>
      <c r="J589"/>
      <c r="K589"/>
      <c r="L589"/>
    </row>
    <row r="590" spans="1:12" ht="22.95" customHeight="1" x14ac:dyDescent="0.25">
      <c r="A590"/>
      <c r="B590"/>
      <c r="C590"/>
      <c r="D590"/>
      <c r="E590"/>
      <c r="F590"/>
      <c r="G590"/>
      <c r="H590"/>
      <c r="I590"/>
      <c r="J590"/>
      <c r="K590"/>
      <c r="L590"/>
    </row>
    <row r="591" spans="1:12" ht="22.95" customHeight="1" x14ac:dyDescent="0.25">
      <c r="A591"/>
      <c r="B591"/>
      <c r="C591"/>
      <c r="D591"/>
      <c r="E591"/>
      <c r="F591"/>
      <c r="G591"/>
      <c r="H591"/>
      <c r="I591"/>
      <c r="J591"/>
      <c r="K591"/>
      <c r="L591"/>
    </row>
    <row r="592" spans="1:12" ht="22.95" customHeight="1" x14ac:dyDescent="0.25">
      <c r="A592"/>
      <c r="B592"/>
      <c r="C592"/>
      <c r="D592"/>
      <c r="E592"/>
      <c r="F592"/>
      <c r="G592"/>
      <c r="H592"/>
      <c r="I592"/>
      <c r="J592"/>
      <c r="K592"/>
      <c r="L592"/>
    </row>
    <row r="593" spans="1:12" ht="22.95" customHeight="1" x14ac:dyDescent="0.25">
      <c r="A593"/>
      <c r="B593"/>
      <c r="C593"/>
      <c r="D593"/>
      <c r="E593"/>
      <c r="F593"/>
      <c r="G593"/>
      <c r="H593"/>
      <c r="I593"/>
      <c r="J593"/>
      <c r="K593"/>
      <c r="L593"/>
    </row>
    <row r="594" spans="1:12" ht="22.95" customHeight="1" x14ac:dyDescent="0.25">
      <c r="A594"/>
      <c r="B594"/>
      <c r="C594"/>
      <c r="D594"/>
      <c r="E594"/>
      <c r="F594"/>
      <c r="G594"/>
      <c r="H594"/>
      <c r="I594"/>
      <c r="J594"/>
      <c r="K594"/>
      <c r="L594"/>
    </row>
    <row r="595" spans="1:12" ht="22.95" customHeight="1" x14ac:dyDescent="0.25">
      <c r="A595"/>
      <c r="B595"/>
      <c r="C595"/>
      <c r="D595"/>
      <c r="E595"/>
      <c r="F595"/>
      <c r="G595"/>
      <c r="H595"/>
      <c r="I595"/>
      <c r="J595"/>
      <c r="K595"/>
      <c r="L595"/>
    </row>
    <row r="596" spans="1:12" ht="22.95" customHeight="1" x14ac:dyDescent="0.25">
      <c r="A596"/>
      <c r="B596"/>
      <c r="C596"/>
      <c r="D596"/>
      <c r="E596"/>
      <c r="F596"/>
      <c r="G596"/>
      <c r="H596"/>
      <c r="I596"/>
      <c r="J596"/>
      <c r="K596"/>
      <c r="L596"/>
    </row>
    <row r="597" spans="1:12" ht="22.95" customHeight="1" x14ac:dyDescent="0.25">
      <c r="A597"/>
      <c r="B597"/>
      <c r="C597"/>
      <c r="D597"/>
      <c r="E597"/>
      <c r="F597"/>
      <c r="G597"/>
      <c r="H597"/>
      <c r="I597"/>
      <c r="J597"/>
      <c r="K597"/>
      <c r="L597"/>
    </row>
    <row r="598" spans="1:12" ht="22.95" customHeight="1" x14ac:dyDescent="0.25">
      <c r="A598"/>
      <c r="B598"/>
      <c r="C598"/>
      <c r="D598"/>
      <c r="E598"/>
      <c r="F598"/>
      <c r="G598"/>
      <c r="H598"/>
      <c r="I598"/>
      <c r="J598"/>
      <c r="K598"/>
      <c r="L598"/>
    </row>
    <row r="599" spans="1:12" ht="22.95" customHeight="1" x14ac:dyDescent="0.25">
      <c r="A599"/>
      <c r="B599"/>
      <c r="C599"/>
      <c r="D599"/>
      <c r="E599"/>
      <c r="F599"/>
      <c r="G599"/>
      <c r="H599"/>
      <c r="I599"/>
      <c r="J599"/>
      <c r="K599"/>
      <c r="L599"/>
    </row>
    <row r="600" spans="1:12" ht="22.95" customHeight="1" x14ac:dyDescent="0.25">
      <c r="A600"/>
      <c r="B600"/>
      <c r="C600"/>
      <c r="D600"/>
      <c r="E600"/>
      <c r="F600"/>
      <c r="G600"/>
      <c r="H600"/>
      <c r="I600"/>
      <c r="J600"/>
      <c r="K600"/>
      <c r="L600"/>
    </row>
    <row r="601" spans="1:12" ht="22.95" customHeight="1" x14ac:dyDescent="0.25">
      <c r="A601"/>
      <c r="B601"/>
      <c r="C601"/>
      <c r="D601"/>
      <c r="E601"/>
      <c r="F601"/>
      <c r="G601"/>
      <c r="H601"/>
      <c r="I601"/>
      <c r="J601"/>
      <c r="K601"/>
      <c r="L601"/>
    </row>
    <row r="602" spans="1:12" ht="22.95" customHeight="1" x14ac:dyDescent="0.25">
      <c r="A602"/>
      <c r="B602"/>
      <c r="C602"/>
      <c r="D602"/>
      <c r="E602"/>
      <c r="F602"/>
      <c r="G602"/>
      <c r="H602"/>
      <c r="I602"/>
      <c r="J602"/>
      <c r="K602"/>
      <c r="L602"/>
    </row>
    <row r="603" spans="1:12" ht="22.95" customHeight="1" x14ac:dyDescent="0.25">
      <c r="A603"/>
      <c r="B603"/>
      <c r="C603"/>
      <c r="D603"/>
      <c r="E603"/>
      <c r="F603"/>
      <c r="G603"/>
      <c r="H603"/>
      <c r="I603"/>
      <c r="J603"/>
      <c r="K603"/>
      <c r="L603"/>
    </row>
    <row r="604" spans="1:12" ht="22.95" customHeight="1" x14ac:dyDescent="0.25">
      <c r="A604"/>
      <c r="B604"/>
      <c r="C604"/>
      <c r="D604"/>
      <c r="E604"/>
      <c r="F604"/>
      <c r="G604"/>
      <c r="H604"/>
      <c r="I604"/>
      <c r="J604"/>
      <c r="K604"/>
      <c r="L604"/>
    </row>
    <row r="605" spans="1:12" ht="22.95" customHeight="1" x14ac:dyDescent="0.25">
      <c r="A605"/>
      <c r="B605"/>
      <c r="C605"/>
      <c r="D605"/>
      <c r="E605"/>
      <c r="F605"/>
      <c r="G605"/>
      <c r="H605"/>
      <c r="I605"/>
      <c r="J605"/>
      <c r="K605"/>
      <c r="L605"/>
    </row>
    <row r="606" spans="1:12" ht="22.95" customHeight="1" x14ac:dyDescent="0.25">
      <c r="A606"/>
      <c r="B606"/>
      <c r="C606"/>
      <c r="D606"/>
      <c r="E606"/>
      <c r="F606"/>
      <c r="G606"/>
      <c r="H606"/>
      <c r="I606"/>
      <c r="J606"/>
      <c r="K606"/>
      <c r="L606"/>
    </row>
    <row r="607" spans="1:12" ht="22.95" customHeight="1" x14ac:dyDescent="0.25">
      <c r="A607"/>
      <c r="B607"/>
      <c r="C607"/>
      <c r="D607"/>
      <c r="E607"/>
      <c r="F607"/>
      <c r="G607"/>
      <c r="H607"/>
      <c r="I607"/>
      <c r="J607"/>
      <c r="K607"/>
      <c r="L607"/>
    </row>
    <row r="608" spans="1:12" ht="22.95" customHeight="1" x14ac:dyDescent="0.25">
      <c r="A608"/>
      <c r="B608"/>
      <c r="C608"/>
      <c r="D608"/>
      <c r="E608"/>
      <c r="F608"/>
      <c r="G608"/>
      <c r="H608"/>
      <c r="I608"/>
      <c r="J608"/>
      <c r="K608"/>
      <c r="L608"/>
    </row>
    <row r="609" spans="1:12" ht="22.95" customHeight="1" x14ac:dyDescent="0.25">
      <c r="A609"/>
      <c r="B609"/>
      <c r="C609"/>
      <c r="D609"/>
      <c r="E609"/>
      <c r="F609"/>
      <c r="G609"/>
      <c r="H609"/>
      <c r="I609"/>
      <c r="J609"/>
      <c r="K609"/>
      <c r="L609"/>
    </row>
    <row r="610" spans="1:12" ht="22.95" customHeight="1" x14ac:dyDescent="0.25">
      <c r="A610"/>
      <c r="B610"/>
      <c r="C610"/>
      <c r="D610"/>
      <c r="E610"/>
      <c r="F610"/>
      <c r="G610"/>
      <c r="H610"/>
      <c r="I610"/>
      <c r="J610"/>
      <c r="K610"/>
      <c r="L610"/>
    </row>
    <row r="611" spans="1:12" ht="22.95" customHeight="1" x14ac:dyDescent="0.25">
      <c r="A611"/>
      <c r="B611"/>
      <c r="C611"/>
      <c r="D611"/>
      <c r="E611"/>
      <c r="F611"/>
      <c r="G611"/>
      <c r="H611"/>
      <c r="I611"/>
      <c r="J611"/>
      <c r="K611"/>
      <c r="L611"/>
    </row>
    <row r="612" spans="1:12" ht="22.95" customHeight="1" x14ac:dyDescent="0.25">
      <c r="A612"/>
      <c r="B612"/>
      <c r="C612"/>
      <c r="D612"/>
      <c r="E612"/>
      <c r="F612"/>
      <c r="G612"/>
      <c r="H612"/>
      <c r="I612"/>
      <c r="J612"/>
      <c r="K612"/>
      <c r="L612"/>
    </row>
    <row r="613" spans="1:12" ht="22.95" customHeight="1" x14ac:dyDescent="0.25">
      <c r="A613"/>
      <c r="B613"/>
      <c r="C613"/>
      <c r="D613"/>
      <c r="E613"/>
      <c r="F613"/>
      <c r="G613"/>
      <c r="H613"/>
      <c r="I613"/>
      <c r="J613"/>
      <c r="K613"/>
      <c r="L613"/>
    </row>
    <row r="614" spans="1:12" ht="22.95" customHeight="1" x14ac:dyDescent="0.25">
      <c r="A614"/>
      <c r="B614"/>
      <c r="C614"/>
      <c r="D614"/>
      <c r="E614"/>
      <c r="F614"/>
      <c r="G614"/>
      <c r="H614"/>
      <c r="I614"/>
      <c r="J614"/>
      <c r="K614"/>
      <c r="L614"/>
    </row>
    <row r="615" spans="1:12" ht="22.95" customHeight="1" x14ac:dyDescent="0.25">
      <c r="A615"/>
      <c r="B615"/>
      <c r="C615"/>
      <c r="D615"/>
      <c r="E615"/>
      <c r="F615"/>
      <c r="G615"/>
      <c r="H615"/>
      <c r="I615"/>
      <c r="J615"/>
      <c r="K615"/>
      <c r="L615"/>
    </row>
    <row r="616" spans="1:12" ht="22.95" customHeight="1" x14ac:dyDescent="0.25">
      <c r="A616"/>
      <c r="B616"/>
      <c r="C616"/>
      <c r="D616"/>
      <c r="E616"/>
      <c r="F616"/>
      <c r="G616"/>
      <c r="H616"/>
      <c r="I616"/>
      <c r="J616"/>
      <c r="K616"/>
      <c r="L616"/>
    </row>
    <row r="617" spans="1:12" ht="22.95" customHeight="1" x14ac:dyDescent="0.25">
      <c r="A617"/>
      <c r="B617"/>
      <c r="C617"/>
      <c r="D617"/>
      <c r="E617"/>
      <c r="F617"/>
      <c r="G617"/>
      <c r="H617"/>
      <c r="I617"/>
      <c r="J617"/>
      <c r="K617"/>
      <c r="L617"/>
    </row>
    <row r="618" spans="1:12" ht="22.95" customHeight="1" x14ac:dyDescent="0.25">
      <c r="A618"/>
      <c r="B618"/>
      <c r="C618"/>
      <c r="D618"/>
      <c r="E618"/>
      <c r="F618"/>
      <c r="G618"/>
      <c r="H618"/>
      <c r="I618"/>
      <c r="J618"/>
      <c r="K618"/>
      <c r="L618"/>
    </row>
    <row r="619" spans="1:12" ht="22.95" customHeight="1" x14ac:dyDescent="0.25">
      <c r="A619"/>
      <c r="B619"/>
      <c r="C619"/>
      <c r="D619"/>
      <c r="E619"/>
      <c r="F619"/>
      <c r="G619"/>
      <c r="H619"/>
      <c r="I619"/>
      <c r="J619"/>
      <c r="K619"/>
      <c r="L619"/>
    </row>
    <row r="620" spans="1:12" ht="22.95" customHeight="1" x14ac:dyDescent="0.25">
      <c r="A620"/>
      <c r="B620"/>
      <c r="C620"/>
      <c r="D620"/>
      <c r="E620"/>
      <c r="F620"/>
      <c r="G620"/>
      <c r="H620"/>
      <c r="I620"/>
      <c r="J620"/>
      <c r="K620"/>
      <c r="L620"/>
    </row>
    <row r="621" spans="1:12" ht="22.95" customHeight="1" x14ac:dyDescent="0.25">
      <c r="A621"/>
      <c r="B621"/>
      <c r="C621"/>
      <c r="D621"/>
      <c r="E621"/>
      <c r="F621"/>
      <c r="G621"/>
      <c r="H621"/>
      <c r="I621"/>
      <c r="J621"/>
      <c r="K621"/>
      <c r="L621"/>
    </row>
    <row r="622" spans="1:12" ht="22.95" customHeight="1" x14ac:dyDescent="0.25">
      <c r="A622"/>
      <c r="B622"/>
      <c r="C622"/>
      <c r="D622"/>
      <c r="E622"/>
      <c r="F622"/>
      <c r="G622"/>
      <c r="H622"/>
      <c r="I622"/>
      <c r="J622"/>
      <c r="K622"/>
      <c r="L622"/>
    </row>
    <row r="623" spans="1:12" ht="22.95" customHeight="1" x14ac:dyDescent="0.25">
      <c r="A623"/>
      <c r="B623"/>
      <c r="C623"/>
      <c r="D623"/>
      <c r="E623"/>
      <c r="F623"/>
      <c r="G623"/>
      <c r="H623"/>
      <c r="I623"/>
      <c r="J623"/>
      <c r="K623"/>
      <c r="L623"/>
    </row>
    <row r="624" spans="1:12" ht="22.95" customHeight="1" x14ac:dyDescent="0.25">
      <c r="A624"/>
      <c r="B624"/>
      <c r="C624"/>
      <c r="D624"/>
      <c r="E624"/>
      <c r="F624"/>
      <c r="G624"/>
      <c r="H624"/>
      <c r="I624"/>
      <c r="J624"/>
      <c r="K624"/>
      <c r="L624"/>
    </row>
    <row r="625" spans="1:12" ht="22.95" customHeight="1" x14ac:dyDescent="0.25">
      <c r="A625"/>
      <c r="B625"/>
      <c r="C625"/>
      <c r="D625"/>
      <c r="E625"/>
      <c r="F625"/>
      <c r="G625"/>
      <c r="H625"/>
      <c r="I625"/>
      <c r="J625"/>
      <c r="K625"/>
      <c r="L625"/>
    </row>
    <row r="626" spans="1:12" ht="22.95" customHeight="1" x14ac:dyDescent="0.25">
      <c r="A626"/>
      <c r="B626"/>
      <c r="C626"/>
      <c r="D626"/>
      <c r="E626"/>
      <c r="F626"/>
      <c r="G626"/>
      <c r="H626"/>
      <c r="I626"/>
      <c r="J626"/>
      <c r="K626"/>
      <c r="L626"/>
    </row>
    <row r="627" spans="1:12" ht="22.95" customHeight="1" x14ac:dyDescent="0.25">
      <c r="A627"/>
      <c r="B627"/>
      <c r="C627"/>
      <c r="D627"/>
      <c r="E627"/>
      <c r="F627"/>
      <c r="G627"/>
      <c r="H627"/>
      <c r="I627"/>
      <c r="J627"/>
      <c r="K627"/>
      <c r="L627"/>
    </row>
    <row r="628" spans="1:12" ht="22.95" customHeight="1" x14ac:dyDescent="0.25">
      <c r="A628"/>
      <c r="B628"/>
      <c r="C628"/>
      <c r="D628"/>
      <c r="E628"/>
      <c r="F628"/>
      <c r="G628"/>
      <c r="H628"/>
      <c r="I628"/>
      <c r="J628"/>
      <c r="K628"/>
      <c r="L628"/>
    </row>
    <row r="629" spans="1:12" ht="22.95" customHeight="1" x14ac:dyDescent="0.25">
      <c r="A629"/>
      <c r="B629"/>
      <c r="C629"/>
      <c r="D629"/>
      <c r="E629"/>
      <c r="F629"/>
      <c r="G629"/>
      <c r="H629"/>
      <c r="I629"/>
      <c r="J629"/>
      <c r="K629"/>
      <c r="L629"/>
    </row>
    <row r="630" spans="1:12" ht="22.95" customHeight="1" x14ac:dyDescent="0.25">
      <c r="A630"/>
      <c r="B630"/>
      <c r="C630"/>
      <c r="D630"/>
      <c r="E630"/>
      <c r="F630"/>
      <c r="G630"/>
      <c r="H630"/>
      <c r="I630"/>
      <c r="J630"/>
      <c r="K630"/>
      <c r="L630"/>
    </row>
    <row r="631" spans="1:12" ht="22.95" customHeight="1" x14ac:dyDescent="0.25">
      <c r="A631"/>
      <c r="B631"/>
      <c r="C631"/>
      <c r="D631"/>
      <c r="E631"/>
      <c r="F631"/>
      <c r="G631"/>
      <c r="H631"/>
      <c r="I631"/>
      <c r="J631"/>
      <c r="K631"/>
      <c r="L631"/>
    </row>
    <row r="632" spans="1:12" ht="22.95" customHeight="1" x14ac:dyDescent="0.25">
      <c r="A632"/>
      <c r="B632"/>
      <c r="C632"/>
      <c r="D632"/>
      <c r="E632"/>
      <c r="F632"/>
      <c r="G632"/>
      <c r="H632"/>
      <c r="I632"/>
      <c r="J632"/>
      <c r="K632"/>
      <c r="L632"/>
    </row>
    <row r="633" spans="1:12" ht="22.95" customHeight="1" x14ac:dyDescent="0.25">
      <c r="A633"/>
      <c r="B633"/>
      <c r="C633"/>
      <c r="D633"/>
      <c r="E633"/>
      <c r="F633"/>
      <c r="G633"/>
      <c r="H633"/>
      <c r="I633"/>
      <c r="J633"/>
      <c r="K633"/>
      <c r="L633"/>
    </row>
    <row r="634" spans="1:12" ht="22.95" customHeight="1" x14ac:dyDescent="0.25">
      <c r="A634"/>
      <c r="B634"/>
      <c r="C634"/>
      <c r="D634"/>
      <c r="E634"/>
      <c r="F634"/>
      <c r="G634"/>
      <c r="H634"/>
      <c r="I634"/>
      <c r="J634"/>
      <c r="K634"/>
      <c r="L634"/>
    </row>
    <row r="635" spans="1:12" ht="22.95" customHeight="1" x14ac:dyDescent="0.25">
      <c r="A635"/>
      <c r="B635"/>
      <c r="C635"/>
      <c r="D635"/>
      <c r="E635"/>
      <c r="F635"/>
      <c r="G635"/>
      <c r="H635"/>
      <c r="I635"/>
      <c r="J635"/>
      <c r="K635"/>
      <c r="L635"/>
    </row>
    <row r="636" spans="1:12" ht="22.95" customHeight="1" x14ac:dyDescent="0.25">
      <c r="A636"/>
      <c r="B636"/>
      <c r="C636"/>
      <c r="D636"/>
      <c r="E636"/>
      <c r="F636"/>
      <c r="G636"/>
      <c r="H636"/>
      <c r="I636"/>
      <c r="J636"/>
      <c r="K636"/>
      <c r="L636"/>
    </row>
    <row r="637" spans="1:12" ht="22.95" customHeight="1" x14ac:dyDescent="0.25">
      <c r="A637"/>
      <c r="B637"/>
      <c r="C637"/>
      <c r="D637"/>
      <c r="E637"/>
      <c r="F637"/>
      <c r="G637"/>
      <c r="H637"/>
      <c r="I637"/>
      <c r="J637"/>
      <c r="K637"/>
      <c r="L637"/>
    </row>
    <row r="638" spans="1:12" ht="21.6" customHeight="1" x14ac:dyDescent="0.25">
      <c r="A638"/>
      <c r="B638"/>
      <c r="C638"/>
      <c r="D638"/>
      <c r="E638"/>
      <c r="F638"/>
      <c r="G638"/>
      <c r="H638"/>
      <c r="I638"/>
      <c r="J638"/>
      <c r="K638"/>
      <c r="L638"/>
    </row>
    <row r="639" spans="1:12" ht="21.6" customHeight="1" x14ac:dyDescent="0.25">
      <c r="A639"/>
      <c r="B639"/>
      <c r="C639"/>
      <c r="D639"/>
      <c r="E639"/>
      <c r="F639"/>
      <c r="G639"/>
      <c r="H639"/>
      <c r="I639"/>
      <c r="J639"/>
      <c r="K639"/>
      <c r="L639"/>
    </row>
    <row r="640" spans="1:12" ht="100.2" customHeight="1" x14ac:dyDescent="0.25">
      <c r="A640"/>
      <c r="B640"/>
      <c r="C640"/>
      <c r="D640"/>
      <c r="E640"/>
      <c r="F640"/>
      <c r="G640"/>
      <c r="H640"/>
      <c r="I640"/>
      <c r="J640"/>
      <c r="K640"/>
      <c r="L640"/>
    </row>
    <row r="641" spans="1:12" ht="21.6" customHeight="1" x14ac:dyDescent="0.25">
      <c r="A641"/>
      <c r="B641"/>
      <c r="C641"/>
      <c r="D641"/>
      <c r="E641"/>
      <c r="F641"/>
      <c r="G641"/>
      <c r="H641"/>
      <c r="I641"/>
      <c r="J641"/>
      <c r="K641"/>
      <c r="L641"/>
    </row>
    <row r="642" spans="1:12" ht="22.95" customHeight="1" x14ac:dyDescent="0.25">
      <c r="A642"/>
      <c r="B642"/>
      <c r="C642"/>
      <c r="D642"/>
      <c r="E642"/>
      <c r="F642"/>
      <c r="G642"/>
      <c r="H642"/>
      <c r="I642"/>
      <c r="J642"/>
      <c r="K642"/>
      <c r="L642"/>
    </row>
    <row r="643" spans="1:12" ht="22.95" customHeight="1" x14ac:dyDescent="0.25">
      <c r="A643"/>
      <c r="B643"/>
      <c r="C643"/>
      <c r="D643"/>
      <c r="E643"/>
      <c r="F643"/>
      <c r="G643"/>
      <c r="H643"/>
      <c r="I643"/>
      <c r="J643"/>
      <c r="K643"/>
      <c r="L643"/>
    </row>
    <row r="644" spans="1:12" ht="22.95" customHeight="1" x14ac:dyDescent="0.25">
      <c r="A644"/>
      <c r="B644"/>
      <c r="C644"/>
      <c r="D644"/>
      <c r="E644"/>
      <c r="F644"/>
      <c r="G644"/>
      <c r="H644"/>
      <c r="I644"/>
      <c r="J644"/>
      <c r="K644"/>
      <c r="L644"/>
    </row>
    <row r="645" spans="1:12" ht="22.95" customHeight="1" x14ac:dyDescent="0.25">
      <c r="A645"/>
      <c r="B645"/>
      <c r="C645"/>
      <c r="D645"/>
      <c r="E645"/>
      <c r="F645"/>
      <c r="G645"/>
      <c r="H645"/>
      <c r="I645"/>
      <c r="J645"/>
      <c r="K645"/>
      <c r="L645"/>
    </row>
    <row r="646" spans="1:12" ht="22.95" customHeight="1" x14ac:dyDescent="0.25">
      <c r="A646"/>
      <c r="B646"/>
      <c r="C646"/>
      <c r="D646"/>
      <c r="E646"/>
      <c r="F646"/>
      <c r="G646"/>
      <c r="H646"/>
      <c r="I646"/>
      <c r="J646"/>
      <c r="K646"/>
      <c r="L646"/>
    </row>
    <row r="647" spans="1:12" ht="22.95" customHeight="1" x14ac:dyDescent="0.25">
      <c r="A647"/>
      <c r="B647"/>
      <c r="C647"/>
      <c r="D647"/>
      <c r="E647"/>
      <c r="F647"/>
      <c r="G647"/>
      <c r="H647"/>
      <c r="I647"/>
      <c r="J647"/>
      <c r="K647"/>
      <c r="L647"/>
    </row>
    <row r="648" spans="1:12" ht="22.95" customHeight="1" x14ac:dyDescent="0.25">
      <c r="A648"/>
      <c r="B648"/>
      <c r="C648"/>
      <c r="D648"/>
      <c r="E648"/>
      <c r="F648"/>
      <c r="G648"/>
      <c r="H648"/>
      <c r="I648"/>
      <c r="J648"/>
      <c r="K648"/>
      <c r="L648"/>
    </row>
    <row r="649" spans="1:12" ht="22.95" customHeight="1" x14ac:dyDescent="0.25">
      <c r="A649"/>
      <c r="B649"/>
      <c r="C649"/>
      <c r="D649"/>
      <c r="E649"/>
      <c r="F649"/>
      <c r="G649"/>
      <c r="H649"/>
      <c r="I649"/>
      <c r="J649"/>
      <c r="K649"/>
      <c r="L649"/>
    </row>
    <row r="650" spans="1:12" ht="22.95" customHeight="1" x14ac:dyDescent="0.25">
      <c r="A650"/>
      <c r="B650"/>
      <c r="C650"/>
      <c r="D650"/>
      <c r="E650"/>
      <c r="F650"/>
      <c r="G650"/>
      <c r="H650"/>
      <c r="I650"/>
      <c r="J650"/>
      <c r="K650"/>
      <c r="L650"/>
    </row>
    <row r="651" spans="1:12" ht="22.95" customHeight="1" x14ac:dyDescent="0.25">
      <c r="A651"/>
      <c r="B651"/>
      <c r="C651"/>
      <c r="D651"/>
      <c r="E651"/>
      <c r="F651"/>
      <c r="G651"/>
      <c r="H651"/>
      <c r="I651"/>
      <c r="J651"/>
      <c r="K651"/>
      <c r="L651"/>
    </row>
    <row r="652" spans="1:12" ht="22.95" customHeight="1" x14ac:dyDescent="0.25">
      <c r="A652"/>
      <c r="B652"/>
      <c r="C652"/>
      <c r="D652"/>
      <c r="E652"/>
      <c r="F652"/>
      <c r="G652"/>
      <c r="H652"/>
      <c r="I652"/>
      <c r="J652"/>
      <c r="K652"/>
      <c r="L652"/>
    </row>
    <row r="653" spans="1:12" ht="22.95" customHeight="1" x14ac:dyDescent="0.25">
      <c r="A653"/>
      <c r="B653"/>
      <c r="C653"/>
      <c r="D653"/>
      <c r="E653"/>
      <c r="F653"/>
      <c r="G653"/>
      <c r="H653"/>
      <c r="I653"/>
      <c r="J653"/>
      <c r="K653"/>
      <c r="L653"/>
    </row>
    <row r="654" spans="1:12" ht="22.95" customHeight="1" x14ac:dyDescent="0.25">
      <c r="A654"/>
      <c r="B654"/>
      <c r="C654"/>
      <c r="D654"/>
      <c r="E654"/>
      <c r="F654"/>
      <c r="G654"/>
      <c r="H654"/>
      <c r="I654"/>
      <c r="J654"/>
      <c r="K654"/>
      <c r="L654"/>
    </row>
    <row r="655" spans="1:12" ht="22.95" customHeight="1" x14ac:dyDescent="0.25">
      <c r="A655"/>
      <c r="B655"/>
      <c r="C655"/>
      <c r="D655"/>
      <c r="E655"/>
      <c r="F655"/>
      <c r="G655"/>
      <c r="H655"/>
      <c r="I655"/>
      <c r="J655"/>
      <c r="K655"/>
      <c r="L655"/>
    </row>
    <row r="656" spans="1:12" ht="22.95" customHeight="1" x14ac:dyDescent="0.25">
      <c r="A656"/>
      <c r="B656"/>
      <c r="C656"/>
      <c r="D656"/>
      <c r="E656"/>
      <c r="F656"/>
      <c r="G656"/>
      <c r="H656"/>
      <c r="I656"/>
      <c r="J656"/>
      <c r="K656"/>
      <c r="L656"/>
    </row>
    <row r="657" spans="1:12" ht="22.95" customHeight="1" x14ac:dyDescent="0.25">
      <c r="A657"/>
      <c r="B657"/>
      <c r="C657"/>
      <c r="D657"/>
      <c r="E657"/>
      <c r="F657"/>
      <c r="G657"/>
      <c r="H657"/>
      <c r="I657"/>
      <c r="J657"/>
      <c r="K657"/>
      <c r="L657"/>
    </row>
    <row r="658" spans="1:12" ht="22.95" customHeight="1" x14ac:dyDescent="0.25">
      <c r="A658"/>
      <c r="B658"/>
      <c r="C658"/>
      <c r="D658"/>
      <c r="E658"/>
      <c r="F658"/>
      <c r="G658"/>
      <c r="H658"/>
      <c r="I658"/>
      <c r="J658"/>
      <c r="K658"/>
      <c r="L658"/>
    </row>
    <row r="659" spans="1:12" ht="22.95" customHeight="1" x14ac:dyDescent="0.25">
      <c r="A659"/>
      <c r="B659"/>
      <c r="C659"/>
      <c r="D659"/>
      <c r="E659"/>
      <c r="F659"/>
      <c r="G659"/>
      <c r="H659"/>
      <c r="I659"/>
      <c r="J659"/>
      <c r="K659"/>
      <c r="L659"/>
    </row>
    <row r="660" spans="1:12" ht="22.95" customHeight="1" x14ac:dyDescent="0.25">
      <c r="A660"/>
      <c r="B660"/>
      <c r="C660"/>
      <c r="D660"/>
      <c r="E660"/>
      <c r="F660"/>
      <c r="G660"/>
      <c r="H660"/>
      <c r="I660"/>
      <c r="J660"/>
      <c r="K660"/>
      <c r="L660"/>
    </row>
    <row r="661" spans="1:12" ht="22.95" customHeight="1" x14ac:dyDescent="0.25">
      <c r="A661"/>
      <c r="B661"/>
      <c r="C661"/>
      <c r="D661"/>
      <c r="E661"/>
      <c r="F661"/>
      <c r="G661"/>
      <c r="H661"/>
      <c r="I661"/>
      <c r="J661"/>
      <c r="K661"/>
      <c r="L661"/>
    </row>
    <row r="662" spans="1:12" ht="22.95" customHeight="1" x14ac:dyDescent="0.25">
      <c r="A662"/>
      <c r="B662"/>
      <c r="C662"/>
      <c r="D662"/>
      <c r="E662"/>
      <c r="F662"/>
      <c r="G662"/>
      <c r="H662"/>
      <c r="I662"/>
      <c r="J662"/>
      <c r="K662"/>
      <c r="L662"/>
    </row>
    <row r="663" spans="1:12" ht="22.95" customHeight="1" x14ac:dyDescent="0.25">
      <c r="A663"/>
      <c r="B663"/>
      <c r="C663"/>
      <c r="D663"/>
      <c r="E663"/>
      <c r="F663"/>
      <c r="G663"/>
      <c r="H663"/>
      <c r="I663"/>
      <c r="J663"/>
      <c r="K663"/>
      <c r="L663"/>
    </row>
    <row r="664" spans="1:12" ht="22.95" customHeight="1" x14ac:dyDescent="0.25">
      <c r="A664"/>
      <c r="B664"/>
      <c r="C664"/>
      <c r="D664"/>
      <c r="E664"/>
      <c r="F664"/>
      <c r="G664"/>
      <c r="H664"/>
      <c r="I664"/>
      <c r="J664"/>
      <c r="K664"/>
      <c r="L664"/>
    </row>
    <row r="665" spans="1:12" ht="22.95" customHeight="1" x14ac:dyDescent="0.25">
      <c r="A665"/>
      <c r="B665"/>
      <c r="C665"/>
      <c r="D665"/>
      <c r="E665"/>
      <c r="F665"/>
      <c r="G665"/>
      <c r="H665"/>
      <c r="I665"/>
      <c r="J665"/>
      <c r="K665"/>
      <c r="L665"/>
    </row>
    <row r="666" spans="1:12" ht="22.95" customHeight="1" x14ac:dyDescent="0.25">
      <c r="A666"/>
      <c r="B666"/>
      <c r="C666"/>
      <c r="D666"/>
      <c r="E666"/>
      <c r="F666"/>
      <c r="G666"/>
      <c r="H666"/>
      <c r="I666"/>
      <c r="J666"/>
      <c r="K666"/>
      <c r="L666"/>
    </row>
    <row r="667" spans="1:12" ht="22.95" customHeight="1" x14ac:dyDescent="0.25">
      <c r="A667"/>
      <c r="B667"/>
      <c r="C667"/>
      <c r="D667"/>
      <c r="E667"/>
      <c r="F667"/>
      <c r="G667"/>
      <c r="H667"/>
      <c r="I667"/>
      <c r="J667"/>
      <c r="K667"/>
      <c r="L667"/>
    </row>
    <row r="668" spans="1:12" ht="22.95" customHeight="1" x14ac:dyDescent="0.25">
      <c r="A668"/>
      <c r="B668"/>
      <c r="C668"/>
      <c r="D668"/>
      <c r="E668"/>
      <c r="F668"/>
      <c r="G668"/>
      <c r="H668"/>
      <c r="I668"/>
      <c r="J668"/>
      <c r="K668"/>
      <c r="L668"/>
    </row>
    <row r="669" spans="1:12" ht="22.95" customHeight="1" x14ac:dyDescent="0.25">
      <c r="A669"/>
      <c r="B669"/>
      <c r="C669"/>
      <c r="D669"/>
      <c r="E669"/>
      <c r="F669"/>
      <c r="G669"/>
      <c r="H669"/>
      <c r="I669"/>
      <c r="J669"/>
      <c r="K669"/>
      <c r="L669"/>
    </row>
    <row r="670" spans="1:12" ht="22.95" customHeight="1" x14ac:dyDescent="0.25">
      <c r="A670"/>
      <c r="B670"/>
      <c r="C670"/>
      <c r="D670"/>
      <c r="E670"/>
      <c r="F670"/>
      <c r="G670"/>
      <c r="H670"/>
      <c r="I670"/>
      <c r="J670"/>
      <c r="K670"/>
      <c r="L670"/>
    </row>
    <row r="671" spans="1:12" ht="22.95" customHeight="1" x14ac:dyDescent="0.25">
      <c r="A671"/>
      <c r="B671"/>
      <c r="C671"/>
      <c r="D671"/>
      <c r="E671"/>
      <c r="F671"/>
      <c r="G671"/>
      <c r="H671"/>
      <c r="I671"/>
      <c r="J671"/>
      <c r="K671"/>
      <c r="L671"/>
    </row>
    <row r="672" spans="1:12" ht="22.95" customHeight="1" x14ac:dyDescent="0.25">
      <c r="A672"/>
      <c r="B672"/>
      <c r="C672"/>
      <c r="D672"/>
      <c r="E672"/>
      <c r="F672"/>
      <c r="G672"/>
      <c r="H672"/>
      <c r="I672"/>
      <c r="J672"/>
      <c r="K672"/>
      <c r="L672"/>
    </row>
    <row r="673" spans="1:12" ht="22.95" customHeight="1" x14ac:dyDescent="0.25">
      <c r="A673"/>
      <c r="B673"/>
      <c r="C673"/>
      <c r="D673"/>
      <c r="E673"/>
      <c r="F673"/>
      <c r="G673"/>
      <c r="H673"/>
      <c r="I673"/>
      <c r="J673"/>
      <c r="K673"/>
      <c r="L673"/>
    </row>
    <row r="674" spans="1:12" ht="22.95" customHeight="1" x14ac:dyDescent="0.25">
      <c r="A674"/>
      <c r="B674"/>
      <c r="C674"/>
      <c r="D674"/>
      <c r="E674"/>
      <c r="F674"/>
      <c r="G674"/>
      <c r="H674"/>
      <c r="I674"/>
      <c r="J674"/>
      <c r="K674"/>
      <c r="L674"/>
    </row>
    <row r="675" spans="1:12" ht="22.95" customHeight="1" x14ac:dyDescent="0.25">
      <c r="A675"/>
      <c r="B675"/>
      <c r="C675"/>
      <c r="D675"/>
      <c r="E675"/>
      <c r="F675"/>
      <c r="G675"/>
      <c r="H675"/>
      <c r="I675"/>
      <c r="J675"/>
      <c r="K675"/>
      <c r="L675"/>
    </row>
    <row r="676" spans="1:12" ht="22.95" customHeight="1" x14ac:dyDescent="0.25">
      <c r="A676"/>
      <c r="B676"/>
      <c r="C676"/>
      <c r="D676"/>
      <c r="E676"/>
      <c r="F676"/>
      <c r="G676"/>
      <c r="H676"/>
      <c r="I676"/>
      <c r="J676"/>
      <c r="K676"/>
      <c r="L676"/>
    </row>
    <row r="677" spans="1:12" ht="22.95" customHeight="1" x14ac:dyDescent="0.25">
      <c r="A677"/>
      <c r="B677"/>
      <c r="C677"/>
      <c r="D677"/>
      <c r="E677"/>
      <c r="F677"/>
      <c r="G677"/>
      <c r="H677"/>
      <c r="I677"/>
      <c r="J677"/>
      <c r="K677"/>
      <c r="L677"/>
    </row>
    <row r="678" spans="1:12" ht="22.95" customHeight="1" x14ac:dyDescent="0.25">
      <c r="A678"/>
      <c r="B678"/>
      <c r="C678"/>
      <c r="D678"/>
      <c r="E678"/>
      <c r="F678"/>
      <c r="G678"/>
      <c r="H678"/>
      <c r="I678"/>
      <c r="J678"/>
      <c r="K678"/>
      <c r="L678"/>
    </row>
    <row r="679" spans="1:12" ht="22.95" customHeight="1" x14ac:dyDescent="0.25">
      <c r="A679"/>
      <c r="B679"/>
      <c r="C679"/>
      <c r="D679"/>
      <c r="E679"/>
      <c r="F679"/>
      <c r="G679"/>
      <c r="H679"/>
      <c r="I679"/>
      <c r="J679"/>
      <c r="K679"/>
      <c r="L679"/>
    </row>
    <row r="680" spans="1:12" ht="22.95" customHeight="1" x14ac:dyDescent="0.25">
      <c r="A680"/>
      <c r="B680"/>
      <c r="C680"/>
      <c r="D680"/>
      <c r="E680"/>
      <c r="F680"/>
      <c r="G680"/>
      <c r="H680"/>
      <c r="I680"/>
      <c r="J680"/>
      <c r="K680"/>
      <c r="L680"/>
    </row>
    <row r="681" spans="1:12" ht="22.95" customHeight="1" x14ac:dyDescent="0.25">
      <c r="A681"/>
      <c r="B681"/>
      <c r="C681"/>
      <c r="D681"/>
      <c r="E681"/>
      <c r="F681"/>
      <c r="G681"/>
      <c r="H681"/>
      <c r="I681"/>
      <c r="J681"/>
      <c r="K681"/>
      <c r="L681"/>
    </row>
    <row r="682" spans="1:12" ht="22.95" customHeight="1" x14ac:dyDescent="0.25">
      <c r="A682"/>
      <c r="B682"/>
      <c r="C682"/>
      <c r="D682"/>
      <c r="E682"/>
      <c r="F682"/>
      <c r="G682"/>
      <c r="H682"/>
      <c r="I682"/>
      <c r="J682"/>
      <c r="K682"/>
      <c r="L682"/>
    </row>
    <row r="683" spans="1:12" ht="22.95" customHeight="1" x14ac:dyDescent="0.25">
      <c r="A683"/>
      <c r="B683"/>
      <c r="C683"/>
      <c r="D683"/>
      <c r="E683"/>
      <c r="F683"/>
      <c r="G683"/>
      <c r="H683"/>
      <c r="I683"/>
      <c r="J683"/>
      <c r="K683"/>
      <c r="L683"/>
    </row>
    <row r="684" spans="1:12" ht="22.95" customHeight="1" x14ac:dyDescent="0.25">
      <c r="A684"/>
      <c r="B684"/>
      <c r="C684"/>
      <c r="D684"/>
      <c r="E684"/>
      <c r="F684"/>
      <c r="G684"/>
      <c r="H684"/>
      <c r="I684"/>
      <c r="J684"/>
      <c r="K684"/>
      <c r="L684"/>
    </row>
    <row r="685" spans="1:12" ht="22.95" customHeight="1" x14ac:dyDescent="0.25">
      <c r="A685"/>
      <c r="B685"/>
      <c r="C685"/>
      <c r="D685"/>
      <c r="E685"/>
      <c r="F685"/>
      <c r="G685"/>
      <c r="H685"/>
      <c r="I685"/>
      <c r="J685"/>
      <c r="K685"/>
      <c r="L685"/>
    </row>
    <row r="686" spans="1:12" ht="22.95" customHeight="1" x14ac:dyDescent="0.25">
      <c r="A686"/>
      <c r="B686"/>
      <c r="C686"/>
      <c r="D686"/>
      <c r="E686"/>
      <c r="F686"/>
      <c r="G686"/>
      <c r="H686"/>
      <c r="I686"/>
      <c r="J686"/>
      <c r="K686"/>
      <c r="L686"/>
    </row>
    <row r="687" spans="1:12" ht="22.95" customHeight="1" x14ac:dyDescent="0.25">
      <c r="A687"/>
      <c r="B687"/>
      <c r="C687"/>
      <c r="D687"/>
      <c r="E687"/>
      <c r="F687"/>
      <c r="G687"/>
      <c r="H687"/>
      <c r="I687"/>
      <c r="J687"/>
      <c r="K687"/>
      <c r="L687"/>
    </row>
    <row r="688" spans="1:12" ht="22.95" customHeight="1" x14ac:dyDescent="0.25">
      <c r="A688"/>
      <c r="B688"/>
      <c r="C688"/>
      <c r="D688"/>
      <c r="E688"/>
      <c r="F688"/>
      <c r="G688"/>
      <c r="H688"/>
      <c r="I688"/>
      <c r="J688"/>
      <c r="K688"/>
      <c r="L688"/>
    </row>
    <row r="689" spans="1:12" ht="22.95" customHeight="1" x14ac:dyDescent="0.25">
      <c r="A689"/>
      <c r="B689"/>
      <c r="C689"/>
      <c r="D689"/>
      <c r="E689"/>
      <c r="F689"/>
      <c r="G689"/>
      <c r="H689"/>
      <c r="I689"/>
      <c r="J689"/>
      <c r="K689"/>
      <c r="L689"/>
    </row>
    <row r="690" spans="1:12" ht="22.95" customHeight="1" x14ac:dyDescent="0.25">
      <c r="A690"/>
      <c r="B690"/>
      <c r="C690"/>
      <c r="D690"/>
      <c r="E690"/>
      <c r="F690"/>
      <c r="G690"/>
      <c r="H690"/>
      <c r="I690"/>
      <c r="J690"/>
      <c r="K690"/>
      <c r="L690"/>
    </row>
    <row r="691" spans="1:12" ht="22.95" customHeight="1" x14ac:dyDescent="0.25">
      <c r="A691"/>
      <c r="B691"/>
      <c r="C691"/>
      <c r="D691"/>
      <c r="E691"/>
      <c r="F691"/>
      <c r="G691"/>
      <c r="H691"/>
      <c r="I691"/>
      <c r="J691"/>
      <c r="K691"/>
      <c r="L691"/>
    </row>
    <row r="692" spans="1:12" ht="22.95" customHeight="1" x14ac:dyDescent="0.25">
      <c r="A692"/>
      <c r="B692"/>
      <c r="C692"/>
      <c r="D692"/>
      <c r="E692"/>
      <c r="F692"/>
      <c r="G692"/>
      <c r="H692"/>
      <c r="I692"/>
      <c r="J692"/>
      <c r="K692"/>
      <c r="L692"/>
    </row>
    <row r="693" spans="1:12" ht="22.95" customHeight="1" x14ac:dyDescent="0.25">
      <c r="A693"/>
      <c r="B693"/>
      <c r="C693"/>
      <c r="D693"/>
      <c r="E693"/>
      <c r="F693"/>
      <c r="G693"/>
      <c r="H693"/>
      <c r="I693"/>
      <c r="J693"/>
      <c r="K693"/>
      <c r="L693"/>
    </row>
    <row r="694" spans="1:12" ht="22.95" customHeight="1" x14ac:dyDescent="0.25">
      <c r="A694"/>
      <c r="B694"/>
      <c r="C694"/>
      <c r="D694"/>
      <c r="E694"/>
      <c r="F694"/>
      <c r="G694"/>
      <c r="H694"/>
      <c r="I694"/>
      <c r="J694"/>
      <c r="K694"/>
      <c r="L694"/>
    </row>
    <row r="695" spans="1:12" ht="22.95" customHeight="1" x14ac:dyDescent="0.25">
      <c r="A695"/>
      <c r="B695"/>
      <c r="C695"/>
      <c r="D695"/>
      <c r="E695"/>
      <c r="F695"/>
      <c r="G695"/>
      <c r="H695"/>
      <c r="I695"/>
      <c r="J695"/>
      <c r="K695"/>
      <c r="L695"/>
    </row>
    <row r="696" spans="1:12" ht="22.95" customHeight="1" x14ac:dyDescent="0.25">
      <c r="A696"/>
      <c r="B696"/>
      <c r="C696"/>
      <c r="D696"/>
      <c r="E696"/>
      <c r="F696"/>
      <c r="G696"/>
      <c r="H696"/>
      <c r="I696"/>
      <c r="J696"/>
      <c r="K696"/>
      <c r="L696"/>
    </row>
    <row r="697" spans="1:12" ht="22.95" customHeight="1" x14ac:dyDescent="0.25">
      <c r="A697"/>
      <c r="B697"/>
      <c r="C697"/>
      <c r="D697"/>
      <c r="E697"/>
      <c r="F697"/>
      <c r="G697"/>
      <c r="H697"/>
      <c r="I697"/>
      <c r="J697"/>
      <c r="K697"/>
      <c r="L697"/>
    </row>
    <row r="698" spans="1:12" ht="22.95" customHeight="1" x14ac:dyDescent="0.25">
      <c r="A698"/>
      <c r="B698"/>
      <c r="C698"/>
      <c r="D698"/>
      <c r="E698"/>
      <c r="F698"/>
      <c r="G698"/>
      <c r="H698"/>
      <c r="I698"/>
      <c r="J698"/>
      <c r="K698"/>
      <c r="L698"/>
    </row>
    <row r="699" spans="1:12" ht="22.95" customHeight="1" x14ac:dyDescent="0.25">
      <c r="A699"/>
      <c r="B699"/>
      <c r="C699"/>
      <c r="D699"/>
      <c r="E699"/>
      <c r="F699"/>
      <c r="G699"/>
      <c r="H699"/>
      <c r="I699"/>
      <c r="J699"/>
      <c r="K699"/>
      <c r="L699"/>
    </row>
    <row r="700" spans="1:12" ht="22.95" customHeight="1" x14ac:dyDescent="0.25">
      <c r="A700"/>
      <c r="B700"/>
      <c r="C700"/>
      <c r="D700"/>
      <c r="E700"/>
      <c r="F700"/>
      <c r="G700"/>
      <c r="H700"/>
      <c r="I700"/>
      <c r="J700"/>
      <c r="K700"/>
      <c r="L700"/>
    </row>
    <row r="701" spans="1:12" ht="22.95" customHeight="1" x14ac:dyDescent="0.25">
      <c r="A701"/>
      <c r="B701"/>
      <c r="C701"/>
      <c r="D701"/>
      <c r="E701"/>
      <c r="F701"/>
      <c r="G701"/>
      <c r="H701"/>
      <c r="I701"/>
      <c r="J701"/>
      <c r="K701"/>
      <c r="L701"/>
    </row>
    <row r="702" spans="1:12" ht="22.95" customHeight="1" x14ac:dyDescent="0.25">
      <c r="A702"/>
      <c r="B702"/>
      <c r="C702"/>
      <c r="D702"/>
      <c r="E702"/>
      <c r="F702"/>
      <c r="G702"/>
      <c r="H702"/>
      <c r="I702"/>
      <c r="J702"/>
      <c r="K702"/>
      <c r="L702"/>
    </row>
    <row r="703" spans="1:12" ht="21.6" customHeight="1" x14ac:dyDescent="0.25">
      <c r="A703"/>
      <c r="B703"/>
      <c r="C703"/>
      <c r="D703"/>
      <c r="E703"/>
      <c r="F703"/>
      <c r="G703"/>
      <c r="H703"/>
      <c r="I703"/>
      <c r="J703"/>
      <c r="K703"/>
      <c r="L703"/>
    </row>
    <row r="704" spans="1:12" ht="21.6" customHeight="1" x14ac:dyDescent="0.25">
      <c r="A704"/>
      <c r="B704"/>
      <c r="C704"/>
      <c r="D704"/>
      <c r="E704"/>
      <c r="F704"/>
      <c r="G704"/>
      <c r="H704"/>
      <c r="I704"/>
      <c r="J704"/>
      <c r="K704"/>
      <c r="L704"/>
    </row>
    <row r="705" spans="1:12" ht="100.2" customHeight="1" x14ac:dyDescent="0.25">
      <c r="A705"/>
      <c r="B705"/>
      <c r="C705"/>
      <c r="D705"/>
      <c r="E705"/>
      <c r="F705"/>
      <c r="G705"/>
      <c r="H705"/>
      <c r="I705"/>
      <c r="J705"/>
      <c r="K705"/>
      <c r="L705"/>
    </row>
    <row r="706" spans="1:12" ht="21.6" customHeight="1" x14ac:dyDescent="0.25">
      <c r="A706"/>
      <c r="B706"/>
      <c r="C706"/>
      <c r="D706"/>
      <c r="E706"/>
      <c r="F706"/>
      <c r="G706"/>
      <c r="H706"/>
      <c r="I706"/>
      <c r="J706"/>
      <c r="K706"/>
      <c r="L706"/>
    </row>
    <row r="707" spans="1:12" ht="22.95" customHeight="1" x14ac:dyDescent="0.25">
      <c r="A707"/>
      <c r="B707"/>
      <c r="C707"/>
      <c r="D707"/>
      <c r="E707"/>
      <c r="F707"/>
      <c r="G707"/>
      <c r="H707"/>
      <c r="I707"/>
      <c r="J707"/>
      <c r="K707"/>
      <c r="L707"/>
    </row>
    <row r="708" spans="1:12" ht="22.95" customHeight="1" x14ac:dyDescent="0.25">
      <c r="A708"/>
      <c r="B708"/>
      <c r="C708"/>
      <c r="D708"/>
      <c r="E708"/>
      <c r="F708"/>
      <c r="G708"/>
      <c r="H708"/>
      <c r="I708"/>
      <c r="J708"/>
      <c r="K708"/>
      <c r="L708"/>
    </row>
    <row r="709" spans="1:12" ht="22.95" customHeight="1" x14ac:dyDescent="0.25">
      <c r="A709"/>
      <c r="B709"/>
      <c r="C709"/>
      <c r="D709"/>
      <c r="E709"/>
      <c r="F709"/>
      <c r="G709"/>
      <c r="H709"/>
      <c r="I709"/>
      <c r="J709"/>
      <c r="K709"/>
      <c r="L709"/>
    </row>
    <row r="710" spans="1:12" ht="22.95" customHeight="1" x14ac:dyDescent="0.25">
      <c r="A710"/>
      <c r="B710"/>
      <c r="C710"/>
      <c r="D710"/>
      <c r="E710"/>
      <c r="F710"/>
      <c r="G710"/>
      <c r="H710"/>
      <c r="I710"/>
      <c r="J710"/>
      <c r="K710"/>
      <c r="L710"/>
    </row>
    <row r="711" spans="1:12" ht="22.95" customHeight="1" x14ac:dyDescent="0.25">
      <c r="A711"/>
      <c r="B711"/>
      <c r="C711"/>
      <c r="D711"/>
      <c r="E711"/>
      <c r="F711"/>
      <c r="G711"/>
      <c r="H711"/>
      <c r="I711"/>
      <c r="J711"/>
      <c r="K711"/>
      <c r="L711"/>
    </row>
    <row r="712" spans="1:12" ht="22.95" customHeight="1" x14ac:dyDescent="0.25">
      <c r="A712"/>
      <c r="B712"/>
      <c r="C712"/>
      <c r="D712"/>
      <c r="E712"/>
      <c r="F712"/>
      <c r="G712"/>
      <c r="H712"/>
      <c r="I712"/>
      <c r="J712"/>
      <c r="K712"/>
      <c r="L712"/>
    </row>
    <row r="713" spans="1:12" ht="22.95" customHeight="1" x14ac:dyDescent="0.25">
      <c r="A713"/>
      <c r="B713"/>
      <c r="C713"/>
      <c r="D713"/>
      <c r="E713"/>
      <c r="F713"/>
      <c r="G713"/>
      <c r="H713"/>
      <c r="I713"/>
      <c r="J713"/>
      <c r="K713"/>
      <c r="L713"/>
    </row>
    <row r="714" spans="1:12" ht="22.95" customHeight="1" x14ac:dyDescent="0.25">
      <c r="A714"/>
      <c r="B714"/>
      <c r="C714"/>
      <c r="D714"/>
      <c r="E714"/>
      <c r="F714"/>
      <c r="G714"/>
      <c r="H714"/>
      <c r="I714"/>
      <c r="J714"/>
      <c r="K714"/>
      <c r="L714"/>
    </row>
    <row r="715" spans="1:12" ht="22.95" customHeight="1" x14ac:dyDescent="0.25">
      <c r="A715"/>
      <c r="B715"/>
      <c r="C715"/>
      <c r="D715"/>
      <c r="E715"/>
      <c r="F715"/>
      <c r="G715"/>
      <c r="H715"/>
      <c r="I715"/>
      <c r="J715"/>
      <c r="K715"/>
      <c r="L715"/>
    </row>
    <row r="716" spans="1:12" ht="22.95" customHeight="1" x14ac:dyDescent="0.25">
      <c r="A716"/>
      <c r="B716"/>
      <c r="C716"/>
      <c r="D716"/>
      <c r="E716"/>
      <c r="F716"/>
      <c r="G716"/>
      <c r="H716"/>
      <c r="I716"/>
      <c r="J716"/>
      <c r="K716"/>
      <c r="L716"/>
    </row>
    <row r="717" spans="1:12" ht="22.95" customHeight="1" x14ac:dyDescent="0.25">
      <c r="A717"/>
      <c r="B717"/>
      <c r="C717"/>
      <c r="D717"/>
      <c r="E717"/>
      <c r="F717"/>
      <c r="G717"/>
      <c r="H717"/>
      <c r="I717"/>
      <c r="J717"/>
      <c r="K717"/>
      <c r="L717"/>
    </row>
    <row r="718" spans="1:12" ht="22.95" customHeight="1" x14ac:dyDescent="0.25">
      <c r="A718"/>
      <c r="B718"/>
      <c r="C718"/>
      <c r="D718"/>
      <c r="E718"/>
      <c r="F718"/>
      <c r="G718"/>
      <c r="H718"/>
      <c r="I718"/>
      <c r="J718"/>
      <c r="K718"/>
      <c r="L718"/>
    </row>
    <row r="719" spans="1:12" ht="22.95" customHeight="1" x14ac:dyDescent="0.25">
      <c r="A719"/>
      <c r="B719"/>
      <c r="C719"/>
      <c r="D719"/>
      <c r="E719"/>
      <c r="F719"/>
      <c r="G719"/>
      <c r="H719"/>
      <c r="I719"/>
      <c r="J719"/>
      <c r="K719"/>
      <c r="L719"/>
    </row>
    <row r="720" spans="1:12" ht="22.95" customHeight="1" x14ac:dyDescent="0.25">
      <c r="A720"/>
      <c r="B720"/>
      <c r="C720"/>
      <c r="D720"/>
      <c r="E720"/>
      <c r="F720"/>
      <c r="G720"/>
      <c r="H720"/>
      <c r="I720"/>
      <c r="J720"/>
      <c r="K720"/>
      <c r="L720"/>
    </row>
    <row r="721" spans="1:12" ht="22.95" customHeight="1" x14ac:dyDescent="0.25">
      <c r="A721"/>
      <c r="B721"/>
      <c r="C721"/>
      <c r="D721"/>
      <c r="E721"/>
      <c r="F721"/>
      <c r="G721"/>
      <c r="H721"/>
      <c r="I721"/>
      <c r="J721"/>
      <c r="K721"/>
      <c r="L721"/>
    </row>
    <row r="722" spans="1:12" ht="22.95" customHeight="1" x14ac:dyDescent="0.25">
      <c r="A722"/>
      <c r="B722"/>
      <c r="C722"/>
      <c r="D722"/>
      <c r="E722"/>
      <c r="F722"/>
      <c r="G722"/>
      <c r="H722"/>
      <c r="I722"/>
      <c r="J722"/>
      <c r="K722"/>
      <c r="L722"/>
    </row>
    <row r="723" spans="1:12" ht="22.95" customHeight="1" x14ac:dyDescent="0.25">
      <c r="A723"/>
      <c r="B723"/>
      <c r="C723"/>
      <c r="D723"/>
      <c r="E723"/>
      <c r="F723"/>
      <c r="G723"/>
      <c r="H723"/>
      <c r="I723"/>
      <c r="J723"/>
      <c r="K723"/>
      <c r="L723"/>
    </row>
    <row r="724" spans="1:12" ht="22.95" customHeight="1" x14ac:dyDescent="0.25">
      <c r="A724"/>
      <c r="B724"/>
      <c r="C724"/>
      <c r="D724"/>
      <c r="E724"/>
      <c r="F724"/>
      <c r="G724"/>
      <c r="H724"/>
      <c r="I724"/>
      <c r="J724"/>
      <c r="K724"/>
      <c r="L724"/>
    </row>
    <row r="725" spans="1:12" ht="22.95" customHeight="1" x14ac:dyDescent="0.25">
      <c r="A725"/>
      <c r="B725"/>
      <c r="C725"/>
      <c r="D725"/>
      <c r="E725"/>
      <c r="F725"/>
      <c r="G725"/>
      <c r="H725"/>
      <c r="I725"/>
      <c r="J725"/>
      <c r="K725"/>
      <c r="L725"/>
    </row>
    <row r="726" spans="1:12" ht="22.95" customHeight="1" x14ac:dyDescent="0.25">
      <c r="A726"/>
      <c r="B726"/>
      <c r="C726"/>
      <c r="D726"/>
      <c r="E726"/>
      <c r="F726"/>
      <c r="G726"/>
      <c r="H726"/>
      <c r="I726"/>
      <c r="J726"/>
      <c r="K726"/>
      <c r="L726"/>
    </row>
    <row r="727" spans="1:12" ht="22.95" customHeight="1" x14ac:dyDescent="0.25">
      <c r="A727"/>
      <c r="B727"/>
      <c r="C727"/>
      <c r="D727"/>
      <c r="E727"/>
      <c r="F727"/>
      <c r="G727"/>
      <c r="H727"/>
      <c r="I727"/>
      <c r="J727"/>
      <c r="K727"/>
      <c r="L727"/>
    </row>
    <row r="728" spans="1:12" ht="22.95" customHeight="1" x14ac:dyDescent="0.25">
      <c r="A728"/>
      <c r="B728"/>
      <c r="C728"/>
      <c r="D728"/>
      <c r="E728"/>
      <c r="F728"/>
      <c r="G728"/>
      <c r="H728"/>
      <c r="I728"/>
      <c r="J728"/>
      <c r="K728"/>
      <c r="L728"/>
    </row>
    <row r="729" spans="1:12" ht="22.95" customHeight="1" x14ac:dyDescent="0.25">
      <c r="A729"/>
      <c r="B729"/>
      <c r="C729"/>
      <c r="D729"/>
      <c r="E729"/>
      <c r="F729"/>
      <c r="G729"/>
      <c r="H729"/>
      <c r="I729"/>
      <c r="J729"/>
      <c r="K729"/>
      <c r="L729"/>
    </row>
    <row r="730" spans="1:12" ht="22.95" customHeight="1" x14ac:dyDescent="0.25">
      <c r="A730"/>
      <c r="B730"/>
      <c r="C730"/>
      <c r="D730"/>
      <c r="E730"/>
      <c r="F730"/>
      <c r="G730"/>
      <c r="H730"/>
      <c r="I730"/>
      <c r="J730"/>
      <c r="K730"/>
      <c r="L730"/>
    </row>
    <row r="731" spans="1:12" ht="22.95" customHeight="1" x14ac:dyDescent="0.25">
      <c r="A731"/>
      <c r="B731"/>
      <c r="C731"/>
      <c r="D731"/>
      <c r="E731"/>
      <c r="F731"/>
      <c r="G731"/>
      <c r="H731"/>
      <c r="I731"/>
      <c r="J731"/>
      <c r="K731"/>
      <c r="L731"/>
    </row>
    <row r="732" spans="1:12" ht="22.95" customHeight="1" x14ac:dyDescent="0.25">
      <c r="A732"/>
      <c r="B732"/>
      <c r="C732"/>
      <c r="D732"/>
      <c r="E732"/>
      <c r="F732"/>
      <c r="G732"/>
      <c r="H732"/>
      <c r="I732"/>
      <c r="J732"/>
      <c r="K732"/>
      <c r="L732"/>
    </row>
    <row r="733" spans="1:12" ht="22.95" customHeight="1" x14ac:dyDescent="0.25">
      <c r="A733"/>
      <c r="B733"/>
      <c r="C733"/>
      <c r="D733"/>
      <c r="E733"/>
      <c r="F733"/>
      <c r="G733"/>
      <c r="H733"/>
      <c r="I733"/>
      <c r="J733"/>
      <c r="K733"/>
      <c r="L733"/>
    </row>
    <row r="734" spans="1:12" ht="22.95" customHeight="1" x14ac:dyDescent="0.25">
      <c r="A734"/>
      <c r="B734"/>
      <c r="C734"/>
      <c r="D734"/>
      <c r="E734"/>
      <c r="F734"/>
      <c r="G734"/>
      <c r="H734"/>
      <c r="I734"/>
      <c r="J734"/>
      <c r="K734"/>
      <c r="L734"/>
    </row>
    <row r="735" spans="1:12" ht="22.95" customHeight="1" x14ac:dyDescent="0.25">
      <c r="A735"/>
      <c r="B735"/>
      <c r="C735"/>
      <c r="D735"/>
      <c r="E735"/>
      <c r="F735"/>
      <c r="G735"/>
      <c r="H735"/>
      <c r="I735"/>
      <c r="J735"/>
      <c r="K735"/>
      <c r="L735"/>
    </row>
    <row r="736" spans="1:12" ht="22.95" customHeight="1" x14ac:dyDescent="0.25">
      <c r="A736"/>
      <c r="B736"/>
      <c r="C736"/>
      <c r="D736"/>
      <c r="E736"/>
      <c r="F736"/>
      <c r="G736"/>
      <c r="H736"/>
      <c r="I736"/>
      <c r="J736"/>
      <c r="K736"/>
      <c r="L736"/>
    </row>
    <row r="737" spans="1:12" ht="22.95" customHeight="1" x14ac:dyDescent="0.25">
      <c r="A737"/>
      <c r="B737"/>
      <c r="C737"/>
      <c r="D737"/>
      <c r="E737"/>
      <c r="F737"/>
      <c r="G737"/>
      <c r="H737"/>
      <c r="I737"/>
      <c r="J737"/>
      <c r="K737"/>
      <c r="L737"/>
    </row>
    <row r="738" spans="1:12" ht="22.95" customHeight="1" x14ac:dyDescent="0.25">
      <c r="A738"/>
      <c r="B738"/>
      <c r="C738"/>
      <c r="D738"/>
      <c r="E738"/>
      <c r="F738"/>
      <c r="G738"/>
      <c r="H738"/>
      <c r="I738"/>
      <c r="J738"/>
      <c r="K738"/>
      <c r="L738"/>
    </row>
    <row r="739" spans="1:12" ht="22.95" customHeight="1" x14ac:dyDescent="0.25">
      <c r="A739"/>
      <c r="B739"/>
      <c r="C739"/>
      <c r="D739"/>
      <c r="E739"/>
      <c r="F739"/>
      <c r="G739"/>
      <c r="H739"/>
      <c r="I739"/>
      <c r="J739"/>
      <c r="K739"/>
      <c r="L739"/>
    </row>
    <row r="740" spans="1:12" ht="22.95" customHeight="1" x14ac:dyDescent="0.25">
      <c r="A740"/>
      <c r="B740"/>
      <c r="C740"/>
      <c r="D740"/>
      <c r="E740"/>
      <c r="F740"/>
      <c r="G740"/>
      <c r="H740"/>
      <c r="I740"/>
      <c r="J740"/>
      <c r="K740"/>
      <c r="L740"/>
    </row>
    <row r="741" spans="1:12" ht="22.95" customHeight="1" x14ac:dyDescent="0.25">
      <c r="A741"/>
      <c r="B741"/>
      <c r="C741"/>
      <c r="D741"/>
      <c r="E741"/>
      <c r="F741"/>
      <c r="G741"/>
      <c r="H741"/>
      <c r="I741"/>
      <c r="J741"/>
      <c r="K741"/>
      <c r="L741"/>
    </row>
    <row r="742" spans="1:12" ht="22.95" customHeight="1" x14ac:dyDescent="0.25">
      <c r="A742"/>
      <c r="B742"/>
      <c r="C742"/>
      <c r="D742"/>
      <c r="E742"/>
      <c r="F742"/>
      <c r="G742"/>
      <c r="H742"/>
      <c r="I742"/>
      <c r="J742"/>
      <c r="K742"/>
      <c r="L742"/>
    </row>
    <row r="743" spans="1:12" ht="22.95" customHeight="1" x14ac:dyDescent="0.25">
      <c r="A743"/>
      <c r="B743"/>
      <c r="C743"/>
      <c r="D743"/>
      <c r="E743"/>
      <c r="F743"/>
      <c r="G743"/>
      <c r="H743"/>
      <c r="I743"/>
      <c r="J743"/>
      <c r="K743"/>
      <c r="L743"/>
    </row>
    <row r="744" spans="1:12" ht="22.95" customHeight="1" x14ac:dyDescent="0.25">
      <c r="A744"/>
      <c r="B744"/>
      <c r="C744"/>
      <c r="D744"/>
      <c r="E744"/>
      <c r="F744"/>
      <c r="G744"/>
      <c r="H744"/>
      <c r="I744"/>
      <c r="J744"/>
      <c r="K744"/>
      <c r="L744"/>
    </row>
    <row r="745" spans="1:12" ht="22.95" customHeight="1" x14ac:dyDescent="0.25">
      <c r="A745"/>
      <c r="B745"/>
      <c r="C745"/>
      <c r="D745"/>
      <c r="E745"/>
      <c r="F745"/>
      <c r="G745"/>
      <c r="H745"/>
      <c r="I745"/>
      <c r="J745"/>
      <c r="K745"/>
      <c r="L745"/>
    </row>
    <row r="746" spans="1:12" ht="22.95" customHeight="1" x14ac:dyDescent="0.25">
      <c r="A746"/>
      <c r="B746"/>
      <c r="C746"/>
      <c r="D746"/>
      <c r="E746"/>
      <c r="F746"/>
      <c r="G746"/>
      <c r="H746"/>
      <c r="I746"/>
      <c r="J746"/>
      <c r="K746"/>
      <c r="L746"/>
    </row>
    <row r="747" spans="1:12" ht="22.95" customHeight="1" x14ac:dyDescent="0.25">
      <c r="A747"/>
      <c r="B747"/>
      <c r="C747"/>
      <c r="D747"/>
      <c r="E747"/>
      <c r="F747"/>
      <c r="G747"/>
      <c r="H747"/>
      <c r="I747"/>
      <c r="J747"/>
      <c r="K747"/>
      <c r="L747"/>
    </row>
    <row r="748" spans="1:12" ht="22.95" customHeight="1" x14ac:dyDescent="0.25">
      <c r="A748"/>
      <c r="B748"/>
      <c r="C748"/>
      <c r="D748"/>
      <c r="E748"/>
      <c r="F748"/>
      <c r="G748"/>
      <c r="H748"/>
      <c r="I748"/>
      <c r="J748"/>
      <c r="K748"/>
      <c r="L748"/>
    </row>
    <row r="749" spans="1:12" ht="22.95" customHeight="1" x14ac:dyDescent="0.25">
      <c r="A749"/>
      <c r="B749"/>
      <c r="C749"/>
      <c r="D749"/>
      <c r="E749"/>
      <c r="F749"/>
      <c r="G749"/>
      <c r="H749"/>
      <c r="I749"/>
      <c r="J749"/>
      <c r="K749"/>
      <c r="L749"/>
    </row>
    <row r="750" spans="1:12" ht="22.95" customHeight="1" x14ac:dyDescent="0.25">
      <c r="A750"/>
      <c r="B750"/>
      <c r="C750"/>
      <c r="D750"/>
      <c r="E750"/>
      <c r="F750"/>
      <c r="G750"/>
      <c r="H750"/>
      <c r="I750"/>
      <c r="J750"/>
      <c r="K750"/>
      <c r="L750"/>
    </row>
    <row r="751" spans="1:12" ht="22.95" customHeight="1" x14ac:dyDescent="0.25">
      <c r="A751"/>
      <c r="B751"/>
      <c r="C751"/>
      <c r="D751"/>
      <c r="E751"/>
      <c r="F751"/>
      <c r="G751"/>
      <c r="H751"/>
      <c r="I751"/>
      <c r="J751"/>
      <c r="K751"/>
      <c r="L751"/>
    </row>
    <row r="752" spans="1:12" ht="22.95" customHeight="1" x14ac:dyDescent="0.25">
      <c r="A752"/>
      <c r="B752"/>
      <c r="C752"/>
      <c r="D752"/>
      <c r="E752"/>
      <c r="F752"/>
      <c r="G752"/>
      <c r="H752"/>
      <c r="I752"/>
      <c r="J752"/>
      <c r="K752"/>
      <c r="L752"/>
    </row>
    <row r="753" spans="1:12" ht="22.95" customHeight="1" x14ac:dyDescent="0.25">
      <c r="A753"/>
      <c r="B753"/>
      <c r="C753"/>
      <c r="D753"/>
      <c r="E753"/>
      <c r="F753"/>
      <c r="G753"/>
      <c r="H753"/>
      <c r="I753"/>
      <c r="J753"/>
      <c r="K753"/>
      <c r="L753"/>
    </row>
    <row r="754" spans="1:12" ht="22.95" customHeight="1" x14ac:dyDescent="0.25">
      <c r="A754"/>
      <c r="B754"/>
      <c r="C754"/>
      <c r="D754"/>
      <c r="E754"/>
      <c r="F754"/>
      <c r="G754"/>
      <c r="H754"/>
      <c r="I754"/>
      <c r="J754"/>
      <c r="K754"/>
      <c r="L754"/>
    </row>
    <row r="755" spans="1:12" ht="22.95" customHeight="1" x14ac:dyDescent="0.25">
      <c r="A755"/>
      <c r="B755"/>
      <c r="C755"/>
      <c r="D755"/>
      <c r="E755"/>
      <c r="F755"/>
      <c r="G755"/>
      <c r="H755"/>
      <c r="I755"/>
      <c r="J755"/>
      <c r="K755"/>
      <c r="L755"/>
    </row>
    <row r="756" spans="1:12" ht="22.95" customHeight="1" x14ac:dyDescent="0.25">
      <c r="A756"/>
      <c r="B756"/>
      <c r="C756"/>
      <c r="D756"/>
      <c r="E756"/>
      <c r="F756"/>
      <c r="G756"/>
      <c r="H756"/>
      <c r="I756"/>
      <c r="J756"/>
      <c r="K756"/>
      <c r="L756"/>
    </row>
    <row r="757" spans="1:12" ht="22.95" customHeight="1" x14ac:dyDescent="0.25">
      <c r="A757"/>
      <c r="B757"/>
      <c r="C757"/>
      <c r="D757"/>
      <c r="E757"/>
      <c r="F757"/>
      <c r="G757"/>
      <c r="H757"/>
      <c r="I757"/>
      <c r="J757"/>
      <c r="K757"/>
      <c r="L757"/>
    </row>
    <row r="758" spans="1:12" ht="22.95" customHeight="1" x14ac:dyDescent="0.25">
      <c r="A758"/>
      <c r="B758"/>
      <c r="C758"/>
      <c r="D758"/>
      <c r="E758"/>
      <c r="F758"/>
      <c r="G758"/>
      <c r="H758"/>
      <c r="I758"/>
      <c r="J758"/>
      <c r="K758"/>
      <c r="L758"/>
    </row>
    <row r="759" spans="1:12" ht="22.95" customHeight="1" x14ac:dyDescent="0.25">
      <c r="A759"/>
      <c r="B759"/>
      <c r="C759"/>
      <c r="D759"/>
      <c r="E759"/>
      <c r="F759"/>
      <c r="G759"/>
      <c r="H759"/>
      <c r="I759"/>
      <c r="J759"/>
      <c r="K759"/>
      <c r="L759"/>
    </row>
    <row r="760" spans="1:12" ht="22.95" customHeight="1" x14ac:dyDescent="0.25">
      <c r="A760"/>
      <c r="B760"/>
      <c r="C760"/>
      <c r="D760"/>
      <c r="E760"/>
      <c r="F760"/>
      <c r="G760"/>
      <c r="H760"/>
      <c r="I760"/>
      <c r="J760"/>
      <c r="K760"/>
      <c r="L760"/>
    </row>
    <row r="761" spans="1:12" ht="22.95" customHeight="1" x14ac:dyDescent="0.25">
      <c r="A761"/>
      <c r="B761"/>
      <c r="C761"/>
      <c r="D761"/>
      <c r="E761"/>
      <c r="F761"/>
      <c r="G761"/>
      <c r="H761"/>
      <c r="I761"/>
      <c r="J761"/>
      <c r="K761"/>
      <c r="L761"/>
    </row>
    <row r="762" spans="1:12" ht="22.95" customHeight="1" x14ac:dyDescent="0.25">
      <c r="A762"/>
      <c r="B762"/>
      <c r="C762"/>
      <c r="D762"/>
      <c r="E762"/>
      <c r="F762"/>
      <c r="G762"/>
      <c r="H762"/>
      <c r="I762"/>
      <c r="J762"/>
      <c r="K762"/>
      <c r="L762"/>
    </row>
    <row r="763" spans="1:12" ht="22.95" customHeight="1" x14ac:dyDescent="0.25">
      <c r="A763"/>
      <c r="B763"/>
      <c r="C763"/>
      <c r="D763"/>
      <c r="E763"/>
      <c r="F763"/>
      <c r="G763"/>
      <c r="H763"/>
      <c r="I763"/>
      <c r="J763"/>
      <c r="K763"/>
      <c r="L763"/>
    </row>
    <row r="764" spans="1:12" ht="22.95" customHeight="1" x14ac:dyDescent="0.25">
      <c r="A764"/>
      <c r="B764"/>
      <c r="C764"/>
      <c r="D764"/>
      <c r="E764"/>
      <c r="F764"/>
      <c r="G764"/>
      <c r="H764"/>
      <c r="I764"/>
      <c r="J764"/>
      <c r="K764"/>
      <c r="L764"/>
    </row>
    <row r="765" spans="1:12" ht="22.95" customHeight="1" x14ac:dyDescent="0.25">
      <c r="A765"/>
      <c r="B765"/>
      <c r="C765"/>
      <c r="D765"/>
      <c r="E765"/>
      <c r="F765"/>
      <c r="G765"/>
      <c r="H765"/>
      <c r="I765"/>
      <c r="J765"/>
      <c r="K765"/>
      <c r="L765"/>
    </row>
    <row r="766" spans="1:12" ht="22.95" customHeight="1" x14ac:dyDescent="0.25">
      <c r="A766"/>
      <c r="B766"/>
      <c r="C766"/>
      <c r="D766"/>
      <c r="E766"/>
      <c r="F766"/>
      <c r="G766"/>
      <c r="H766"/>
      <c r="I766"/>
      <c r="J766"/>
      <c r="K766"/>
      <c r="L766"/>
    </row>
    <row r="767" spans="1:12" ht="22.95" customHeight="1" x14ac:dyDescent="0.25">
      <c r="A767"/>
      <c r="B767"/>
      <c r="C767"/>
      <c r="D767"/>
      <c r="E767"/>
      <c r="F767"/>
      <c r="G767"/>
      <c r="H767"/>
      <c r="I767"/>
      <c r="J767"/>
      <c r="K767"/>
      <c r="L767"/>
    </row>
    <row r="768" spans="1:12" ht="19.95" customHeight="1" x14ac:dyDescent="0.25">
      <c r="A768"/>
      <c r="B768"/>
      <c r="C768"/>
      <c r="D768"/>
      <c r="E768"/>
      <c r="F768"/>
      <c r="G768"/>
      <c r="H768"/>
      <c r="I768"/>
      <c r="J768"/>
      <c r="K768"/>
      <c r="L768"/>
    </row>
    <row r="769" spans="1:12" ht="19.95" customHeight="1" x14ac:dyDescent="0.25">
      <c r="A769"/>
      <c r="B769"/>
      <c r="C769"/>
      <c r="D769"/>
      <c r="E769"/>
      <c r="F769"/>
      <c r="G769"/>
      <c r="H769"/>
      <c r="I769"/>
      <c r="J769"/>
      <c r="K769"/>
      <c r="L769"/>
    </row>
    <row r="770" spans="1:12" ht="100.2" customHeight="1" x14ac:dyDescent="0.25">
      <c r="A770"/>
      <c r="B770"/>
      <c r="C770"/>
      <c r="D770"/>
      <c r="E770"/>
      <c r="F770"/>
      <c r="G770"/>
      <c r="H770"/>
      <c r="I770"/>
      <c r="J770"/>
      <c r="K770"/>
      <c r="L770"/>
    </row>
    <row r="771" spans="1:12" ht="19.95" customHeight="1" x14ac:dyDescent="0.25">
      <c r="A771"/>
      <c r="B771"/>
      <c r="C771"/>
      <c r="D771"/>
      <c r="E771"/>
      <c r="F771"/>
      <c r="G771"/>
      <c r="H771"/>
      <c r="I771"/>
      <c r="J771"/>
      <c r="K771"/>
      <c r="L771"/>
    </row>
    <row r="772" spans="1:12" ht="22.95" customHeight="1" x14ac:dyDescent="0.25">
      <c r="A772"/>
      <c r="B772"/>
      <c r="C772"/>
      <c r="D772"/>
      <c r="E772"/>
      <c r="F772"/>
      <c r="G772"/>
      <c r="H772"/>
      <c r="I772"/>
      <c r="J772"/>
      <c r="K772"/>
      <c r="L772"/>
    </row>
    <row r="773" spans="1:12" ht="22.95" customHeight="1" x14ac:dyDescent="0.25">
      <c r="A773"/>
      <c r="B773"/>
      <c r="C773"/>
      <c r="D773"/>
      <c r="E773"/>
      <c r="F773"/>
      <c r="G773"/>
      <c r="H773"/>
      <c r="I773"/>
      <c r="J773"/>
      <c r="K773"/>
      <c r="L773"/>
    </row>
    <row r="774" spans="1:12" ht="22.95" customHeight="1" x14ac:dyDescent="0.25">
      <c r="A774"/>
      <c r="B774"/>
      <c r="C774"/>
      <c r="D774"/>
      <c r="E774"/>
      <c r="F774"/>
      <c r="G774"/>
      <c r="H774"/>
      <c r="I774"/>
      <c r="J774"/>
      <c r="K774"/>
      <c r="L774"/>
    </row>
    <row r="775" spans="1:12" ht="22.95" customHeight="1" x14ac:dyDescent="0.25">
      <c r="A775"/>
      <c r="B775"/>
      <c r="C775"/>
      <c r="D775"/>
      <c r="E775"/>
      <c r="F775"/>
      <c r="G775"/>
      <c r="H775"/>
      <c r="I775"/>
      <c r="J775"/>
      <c r="K775"/>
      <c r="L775"/>
    </row>
    <row r="776" spans="1:12" ht="22.95" customHeight="1" x14ac:dyDescent="0.25">
      <c r="A776"/>
      <c r="B776"/>
      <c r="C776"/>
      <c r="D776"/>
      <c r="E776"/>
      <c r="F776"/>
      <c r="G776"/>
      <c r="H776"/>
      <c r="I776"/>
      <c r="J776"/>
      <c r="K776"/>
      <c r="L776"/>
    </row>
    <row r="777" spans="1:12" ht="22.95" customHeight="1" x14ac:dyDescent="0.25">
      <c r="A777"/>
      <c r="B777"/>
      <c r="C777"/>
      <c r="D777"/>
      <c r="E777"/>
      <c r="F777"/>
      <c r="G777"/>
      <c r="H777"/>
      <c r="I777"/>
      <c r="J777"/>
      <c r="K777"/>
      <c r="L777"/>
    </row>
    <row r="778" spans="1:12" ht="22.95" customHeight="1" x14ac:dyDescent="0.25">
      <c r="A778"/>
      <c r="B778"/>
      <c r="C778"/>
      <c r="D778"/>
      <c r="E778"/>
      <c r="F778"/>
      <c r="G778"/>
      <c r="H778"/>
      <c r="I778"/>
      <c r="J778"/>
      <c r="K778"/>
      <c r="L778"/>
    </row>
    <row r="779" spans="1:12" ht="22.95" customHeight="1" x14ac:dyDescent="0.25">
      <c r="A779"/>
      <c r="B779"/>
      <c r="C779"/>
      <c r="D779"/>
      <c r="E779"/>
      <c r="F779"/>
      <c r="G779"/>
      <c r="H779"/>
      <c r="I779"/>
      <c r="J779"/>
      <c r="K779"/>
      <c r="L779"/>
    </row>
    <row r="780" spans="1:12" ht="22.95" customHeight="1" x14ac:dyDescent="0.25">
      <c r="A780"/>
      <c r="B780"/>
      <c r="C780"/>
      <c r="D780"/>
      <c r="E780"/>
      <c r="F780"/>
      <c r="G780"/>
      <c r="H780"/>
      <c r="I780"/>
      <c r="J780"/>
      <c r="K780"/>
      <c r="L780"/>
    </row>
    <row r="781" spans="1:12" ht="22.95" customHeight="1" x14ac:dyDescent="0.25">
      <c r="A781"/>
      <c r="B781"/>
      <c r="C781"/>
      <c r="D781"/>
      <c r="E781"/>
      <c r="F781"/>
      <c r="G781"/>
      <c r="H781"/>
      <c r="I781"/>
      <c r="J781"/>
      <c r="K781"/>
      <c r="L781"/>
    </row>
    <row r="782" spans="1:12" ht="22.95" customHeight="1" x14ac:dyDescent="0.25">
      <c r="A782"/>
      <c r="B782"/>
      <c r="C782"/>
      <c r="D782"/>
      <c r="E782"/>
      <c r="F782"/>
      <c r="G782"/>
      <c r="H782"/>
      <c r="I782"/>
      <c r="J782"/>
      <c r="K782"/>
      <c r="L782"/>
    </row>
    <row r="783" spans="1:12" ht="22.95" customHeight="1" x14ac:dyDescent="0.25">
      <c r="A783"/>
      <c r="B783"/>
      <c r="C783"/>
      <c r="D783"/>
      <c r="E783"/>
      <c r="F783"/>
      <c r="G783"/>
      <c r="H783"/>
      <c r="I783"/>
      <c r="J783"/>
      <c r="K783"/>
      <c r="L783"/>
    </row>
    <row r="784" spans="1:12" ht="22.95" customHeight="1" x14ac:dyDescent="0.25">
      <c r="A784"/>
      <c r="B784"/>
      <c r="C784"/>
      <c r="D784"/>
      <c r="E784"/>
      <c r="F784"/>
      <c r="G784"/>
      <c r="H784"/>
      <c r="I784"/>
      <c r="J784"/>
      <c r="K784"/>
      <c r="L784"/>
    </row>
    <row r="785" spans="1:12" ht="22.95" customHeight="1" x14ac:dyDescent="0.25">
      <c r="A785"/>
      <c r="B785"/>
      <c r="C785"/>
      <c r="D785"/>
      <c r="E785"/>
      <c r="F785"/>
      <c r="G785"/>
      <c r="H785"/>
      <c r="I785"/>
      <c r="J785"/>
      <c r="K785"/>
      <c r="L785"/>
    </row>
    <row r="786" spans="1:12" ht="22.95" customHeight="1" x14ac:dyDescent="0.25">
      <c r="A786"/>
      <c r="B786"/>
      <c r="C786"/>
      <c r="D786"/>
      <c r="E786"/>
      <c r="F786"/>
      <c r="G786"/>
      <c r="H786"/>
      <c r="I786"/>
      <c r="J786"/>
      <c r="K786"/>
      <c r="L786"/>
    </row>
    <row r="787" spans="1:12" ht="22.95" customHeight="1" x14ac:dyDescent="0.25">
      <c r="A787"/>
      <c r="B787"/>
      <c r="C787"/>
      <c r="D787"/>
      <c r="E787"/>
      <c r="F787"/>
      <c r="G787"/>
      <c r="H787"/>
      <c r="I787"/>
      <c r="J787"/>
      <c r="K787"/>
      <c r="L787"/>
    </row>
    <row r="788" spans="1:12" ht="22.95" customHeight="1" x14ac:dyDescent="0.25">
      <c r="A788"/>
      <c r="B788"/>
      <c r="C788"/>
      <c r="D788"/>
      <c r="E788"/>
      <c r="F788"/>
      <c r="G788"/>
      <c r="H788"/>
      <c r="I788"/>
      <c r="J788"/>
      <c r="K788"/>
      <c r="L788"/>
    </row>
    <row r="789" spans="1:12" ht="22.95" customHeight="1" x14ac:dyDescent="0.25">
      <c r="A789"/>
      <c r="B789"/>
      <c r="C789"/>
      <c r="D789"/>
      <c r="E789"/>
      <c r="F789"/>
      <c r="G789"/>
      <c r="H789"/>
      <c r="I789"/>
      <c r="J789"/>
      <c r="K789"/>
      <c r="L789"/>
    </row>
    <row r="790" spans="1:12" ht="22.95" customHeight="1" x14ac:dyDescent="0.25">
      <c r="A790"/>
      <c r="B790"/>
      <c r="C790"/>
      <c r="D790"/>
      <c r="E790"/>
      <c r="F790"/>
      <c r="G790"/>
      <c r="H790"/>
      <c r="I790"/>
      <c r="J790"/>
      <c r="K790"/>
      <c r="L790"/>
    </row>
    <row r="791" spans="1:12" ht="22.95" customHeight="1" x14ac:dyDescent="0.25">
      <c r="A791"/>
      <c r="B791"/>
      <c r="C791"/>
      <c r="D791"/>
      <c r="E791"/>
      <c r="F791"/>
      <c r="G791"/>
      <c r="H791"/>
      <c r="I791"/>
      <c r="J791"/>
      <c r="K791"/>
      <c r="L791"/>
    </row>
    <row r="792" spans="1:12" ht="22.95" customHeight="1" x14ac:dyDescent="0.25">
      <c r="A792"/>
      <c r="B792"/>
      <c r="C792"/>
      <c r="D792"/>
      <c r="E792"/>
      <c r="F792"/>
      <c r="G792"/>
      <c r="H792"/>
      <c r="I792"/>
      <c r="J792"/>
      <c r="K792"/>
      <c r="L792"/>
    </row>
    <row r="793" spans="1:12" ht="22.95" customHeight="1" x14ac:dyDescent="0.25">
      <c r="A793"/>
      <c r="B793"/>
      <c r="C793"/>
      <c r="D793"/>
      <c r="E793"/>
      <c r="F793"/>
      <c r="G793"/>
      <c r="H793"/>
      <c r="I793"/>
      <c r="J793"/>
      <c r="K793"/>
      <c r="L793"/>
    </row>
    <row r="794" spans="1:12" ht="22.95" customHeight="1" x14ac:dyDescent="0.25">
      <c r="A794"/>
      <c r="B794"/>
      <c r="C794"/>
      <c r="D794"/>
      <c r="E794"/>
      <c r="F794"/>
      <c r="G794"/>
      <c r="H794"/>
      <c r="I794"/>
      <c r="J794"/>
      <c r="K794"/>
      <c r="L794"/>
    </row>
    <row r="795" spans="1:12" ht="22.95" customHeight="1" x14ac:dyDescent="0.25">
      <c r="A795"/>
      <c r="B795"/>
      <c r="C795"/>
      <c r="D795"/>
      <c r="E795"/>
      <c r="F795"/>
      <c r="G795"/>
      <c r="H795"/>
      <c r="I795"/>
      <c r="J795"/>
      <c r="K795"/>
      <c r="L795"/>
    </row>
    <row r="796" spans="1:12" ht="22.95" customHeight="1" x14ac:dyDescent="0.25">
      <c r="A796"/>
      <c r="B796"/>
      <c r="C796"/>
      <c r="D796"/>
      <c r="E796"/>
      <c r="F796"/>
      <c r="G796"/>
      <c r="H796"/>
      <c r="I796"/>
      <c r="J796"/>
      <c r="K796"/>
      <c r="L796"/>
    </row>
    <row r="797" spans="1:12" ht="22.95" customHeight="1" x14ac:dyDescent="0.25">
      <c r="A797"/>
      <c r="B797"/>
      <c r="C797"/>
      <c r="D797"/>
      <c r="E797"/>
      <c r="F797"/>
      <c r="G797"/>
      <c r="H797"/>
      <c r="I797"/>
      <c r="J797"/>
      <c r="K797"/>
      <c r="L797"/>
    </row>
    <row r="798" spans="1:12" ht="22.95" customHeight="1" x14ac:dyDescent="0.25">
      <c r="A798"/>
      <c r="B798"/>
      <c r="C798"/>
      <c r="D798"/>
      <c r="E798"/>
      <c r="F798"/>
      <c r="G798"/>
      <c r="H798"/>
      <c r="I798"/>
      <c r="J798"/>
      <c r="K798"/>
      <c r="L798"/>
    </row>
    <row r="799" spans="1:12" ht="22.95" customHeight="1" x14ac:dyDescent="0.25">
      <c r="A799"/>
      <c r="B799"/>
      <c r="C799"/>
      <c r="D799"/>
      <c r="E799"/>
      <c r="F799"/>
      <c r="G799"/>
      <c r="H799"/>
      <c r="I799"/>
      <c r="J799"/>
      <c r="K799"/>
      <c r="L799"/>
    </row>
    <row r="800" spans="1:12" ht="22.95" customHeight="1" x14ac:dyDescent="0.25">
      <c r="A800"/>
      <c r="B800"/>
      <c r="C800"/>
      <c r="D800"/>
      <c r="E800"/>
      <c r="F800"/>
      <c r="G800"/>
      <c r="H800"/>
      <c r="I800"/>
      <c r="J800"/>
      <c r="K800"/>
      <c r="L800"/>
    </row>
    <row r="801" spans="1:12" ht="22.95" customHeight="1" x14ac:dyDescent="0.25">
      <c r="A801"/>
      <c r="B801"/>
      <c r="C801"/>
      <c r="D801"/>
      <c r="E801"/>
      <c r="F801"/>
      <c r="G801"/>
      <c r="H801"/>
      <c r="I801"/>
      <c r="J801"/>
      <c r="K801"/>
      <c r="L801"/>
    </row>
    <row r="802" spans="1:12" ht="22.95" customHeight="1" x14ac:dyDescent="0.25">
      <c r="A802"/>
      <c r="B802"/>
      <c r="C802"/>
      <c r="D802"/>
      <c r="E802"/>
      <c r="F802"/>
      <c r="G802"/>
      <c r="H802"/>
      <c r="I802"/>
      <c r="J802"/>
      <c r="K802"/>
      <c r="L802"/>
    </row>
    <row r="803" spans="1:12" ht="22.95" customHeight="1" x14ac:dyDescent="0.25">
      <c r="A803"/>
      <c r="B803"/>
      <c r="C803"/>
      <c r="D803"/>
      <c r="E803"/>
      <c r="F803"/>
      <c r="G803"/>
      <c r="H803"/>
      <c r="I803"/>
      <c r="J803"/>
      <c r="K803"/>
      <c r="L803"/>
    </row>
    <row r="804" spans="1:12" ht="22.95" customHeight="1" x14ac:dyDescent="0.25">
      <c r="A804"/>
      <c r="B804"/>
      <c r="C804"/>
      <c r="D804"/>
      <c r="E804"/>
      <c r="F804"/>
      <c r="G804"/>
      <c r="H804"/>
      <c r="I804"/>
      <c r="J804"/>
      <c r="K804"/>
      <c r="L804"/>
    </row>
    <row r="805" spans="1:12" ht="22.95" customHeight="1" x14ac:dyDescent="0.25">
      <c r="A805"/>
      <c r="B805"/>
      <c r="C805"/>
      <c r="D805"/>
      <c r="E805"/>
      <c r="F805"/>
      <c r="G805"/>
      <c r="H805"/>
      <c r="I805"/>
      <c r="J805"/>
      <c r="K805"/>
      <c r="L805"/>
    </row>
    <row r="806" spans="1:12" ht="22.95" customHeight="1" x14ac:dyDescent="0.25">
      <c r="A806"/>
      <c r="B806"/>
      <c r="C806"/>
      <c r="D806"/>
      <c r="E806"/>
      <c r="F806"/>
      <c r="G806"/>
      <c r="H806"/>
      <c r="I806"/>
      <c r="J806"/>
      <c r="K806"/>
      <c r="L806"/>
    </row>
    <row r="807" spans="1:12" ht="22.95" customHeight="1" x14ac:dyDescent="0.25">
      <c r="A807"/>
      <c r="B807"/>
      <c r="C807"/>
      <c r="D807"/>
      <c r="E807"/>
      <c r="F807"/>
      <c r="G807"/>
      <c r="H807"/>
      <c r="I807"/>
      <c r="J807"/>
      <c r="K807"/>
      <c r="L807"/>
    </row>
    <row r="808" spans="1:12" ht="22.95" customHeight="1" x14ac:dyDescent="0.25">
      <c r="A808"/>
      <c r="B808"/>
      <c r="C808"/>
      <c r="D808"/>
      <c r="E808"/>
      <c r="F808"/>
      <c r="G808"/>
      <c r="H808"/>
      <c r="I808"/>
      <c r="J808"/>
      <c r="K808"/>
      <c r="L808"/>
    </row>
    <row r="809" spans="1:12" ht="22.95" customHeight="1" x14ac:dyDescent="0.25">
      <c r="A809"/>
      <c r="B809"/>
      <c r="C809"/>
      <c r="D809"/>
      <c r="E809"/>
      <c r="F809"/>
      <c r="G809"/>
      <c r="H809"/>
      <c r="I809"/>
      <c r="J809"/>
      <c r="K809"/>
      <c r="L809"/>
    </row>
    <row r="810" spans="1:12" ht="22.95" customHeight="1" x14ac:dyDescent="0.25">
      <c r="A810"/>
      <c r="B810"/>
      <c r="C810"/>
      <c r="D810"/>
      <c r="E810"/>
      <c r="F810"/>
      <c r="G810"/>
      <c r="H810"/>
      <c r="I810"/>
      <c r="J810"/>
      <c r="K810"/>
      <c r="L810"/>
    </row>
    <row r="811" spans="1:12" ht="22.95" customHeight="1" x14ac:dyDescent="0.25">
      <c r="A811"/>
      <c r="B811"/>
      <c r="C811"/>
      <c r="D811"/>
      <c r="E811"/>
      <c r="F811"/>
      <c r="G811"/>
      <c r="H811"/>
      <c r="I811"/>
      <c r="J811"/>
      <c r="K811"/>
      <c r="L811"/>
    </row>
    <row r="812" spans="1:12" ht="22.95" customHeight="1" x14ac:dyDescent="0.25">
      <c r="A812"/>
      <c r="B812"/>
      <c r="C812"/>
      <c r="D812"/>
      <c r="E812"/>
      <c r="F812"/>
      <c r="G812"/>
      <c r="H812"/>
      <c r="I812"/>
      <c r="J812"/>
      <c r="K812"/>
      <c r="L812"/>
    </row>
    <row r="813" spans="1:12" ht="22.95" customHeight="1" x14ac:dyDescent="0.25">
      <c r="A813"/>
      <c r="B813"/>
      <c r="C813"/>
      <c r="D813"/>
      <c r="E813"/>
      <c r="F813"/>
      <c r="G813"/>
      <c r="H813"/>
      <c r="I813"/>
      <c r="J813"/>
      <c r="K813"/>
      <c r="L813"/>
    </row>
    <row r="814" spans="1:12" ht="22.95" customHeight="1" x14ac:dyDescent="0.25">
      <c r="A814"/>
      <c r="B814"/>
      <c r="C814"/>
      <c r="D814"/>
      <c r="E814"/>
      <c r="F814"/>
      <c r="G814"/>
      <c r="H814"/>
      <c r="I814"/>
      <c r="J814"/>
      <c r="K814"/>
      <c r="L814"/>
    </row>
    <row r="815" spans="1:12" ht="22.95" customHeight="1" x14ac:dyDescent="0.25">
      <c r="A815"/>
      <c r="B815"/>
      <c r="C815"/>
      <c r="D815"/>
      <c r="E815"/>
      <c r="F815"/>
      <c r="G815"/>
      <c r="H815"/>
      <c r="I815"/>
      <c r="J815"/>
      <c r="K815"/>
      <c r="L815"/>
    </row>
    <row r="816" spans="1:12" ht="22.95" customHeight="1" x14ac:dyDescent="0.25">
      <c r="A816"/>
      <c r="B816"/>
      <c r="C816"/>
      <c r="D816"/>
      <c r="E816"/>
      <c r="F816"/>
      <c r="G816"/>
      <c r="H816"/>
      <c r="I816"/>
      <c r="J816"/>
      <c r="K816"/>
      <c r="L816"/>
    </row>
    <row r="817" spans="1:12" ht="22.95" customHeight="1" x14ac:dyDescent="0.25">
      <c r="A817"/>
      <c r="B817"/>
      <c r="C817"/>
      <c r="D817"/>
      <c r="E817"/>
      <c r="F817"/>
      <c r="G817"/>
      <c r="H817"/>
      <c r="I817"/>
      <c r="J817"/>
      <c r="K817"/>
      <c r="L817"/>
    </row>
    <row r="818" spans="1:12" ht="22.95" customHeight="1" x14ac:dyDescent="0.25">
      <c r="A818"/>
      <c r="B818"/>
      <c r="C818"/>
      <c r="D818"/>
      <c r="E818"/>
      <c r="F818"/>
      <c r="G818"/>
      <c r="H818"/>
      <c r="I818"/>
      <c r="J818"/>
      <c r="K818"/>
      <c r="L818"/>
    </row>
    <row r="819" spans="1:12" ht="22.95" customHeight="1" x14ac:dyDescent="0.25">
      <c r="A819"/>
      <c r="B819"/>
      <c r="C819"/>
      <c r="D819"/>
      <c r="E819"/>
      <c r="F819"/>
      <c r="G819"/>
      <c r="H819"/>
      <c r="I819"/>
      <c r="J819"/>
      <c r="K819"/>
      <c r="L819"/>
    </row>
    <row r="820" spans="1:12" ht="22.95" customHeight="1" x14ac:dyDescent="0.25">
      <c r="A820"/>
      <c r="B820"/>
      <c r="C820"/>
      <c r="D820"/>
      <c r="E820"/>
      <c r="F820"/>
      <c r="G820"/>
      <c r="H820"/>
      <c r="I820"/>
      <c r="J820"/>
      <c r="K820"/>
      <c r="L820"/>
    </row>
    <row r="821" spans="1:12" ht="22.95" customHeight="1" x14ac:dyDescent="0.25">
      <c r="A821"/>
      <c r="B821"/>
      <c r="C821"/>
      <c r="D821"/>
      <c r="E821"/>
      <c r="F821"/>
      <c r="G821"/>
      <c r="H821"/>
      <c r="I821"/>
      <c r="J821"/>
      <c r="K821"/>
      <c r="L821"/>
    </row>
    <row r="822" spans="1:12" ht="22.95" customHeight="1" x14ac:dyDescent="0.25">
      <c r="A822"/>
      <c r="B822"/>
      <c r="C822"/>
      <c r="D822"/>
      <c r="E822"/>
      <c r="F822"/>
      <c r="G822"/>
      <c r="H822"/>
      <c r="I822"/>
      <c r="J822"/>
      <c r="K822"/>
      <c r="L822"/>
    </row>
    <row r="823" spans="1:12" ht="22.95" customHeight="1" x14ac:dyDescent="0.25">
      <c r="A823"/>
      <c r="B823"/>
      <c r="C823"/>
      <c r="D823"/>
      <c r="E823"/>
      <c r="F823"/>
      <c r="G823"/>
      <c r="H823"/>
      <c r="I823"/>
      <c r="J823"/>
      <c r="K823"/>
      <c r="L823"/>
    </row>
    <row r="824" spans="1:12" ht="22.95" customHeight="1" x14ac:dyDescent="0.25">
      <c r="A824"/>
      <c r="B824"/>
      <c r="C824"/>
      <c r="D824"/>
      <c r="E824"/>
      <c r="F824"/>
      <c r="G824"/>
      <c r="H824"/>
      <c r="I824"/>
      <c r="J824"/>
      <c r="K824"/>
      <c r="L824"/>
    </row>
    <row r="825" spans="1:12" ht="22.95" customHeight="1" x14ac:dyDescent="0.25">
      <c r="A825"/>
      <c r="B825"/>
      <c r="C825"/>
      <c r="D825"/>
      <c r="E825"/>
      <c r="F825"/>
      <c r="G825"/>
      <c r="H825"/>
      <c r="I825"/>
      <c r="J825"/>
      <c r="K825"/>
      <c r="L825"/>
    </row>
    <row r="826" spans="1:12" ht="22.95" customHeight="1" x14ac:dyDescent="0.25">
      <c r="A826"/>
      <c r="B826"/>
      <c r="C826"/>
      <c r="D826"/>
      <c r="E826"/>
      <c r="F826"/>
      <c r="G826"/>
      <c r="H826"/>
      <c r="I826"/>
      <c r="J826"/>
      <c r="K826"/>
      <c r="L826"/>
    </row>
    <row r="827" spans="1:12" ht="22.95" customHeight="1" x14ac:dyDescent="0.25">
      <c r="A827"/>
      <c r="B827"/>
      <c r="C827"/>
      <c r="D827"/>
      <c r="E827"/>
      <c r="F827"/>
      <c r="G827"/>
      <c r="H827"/>
      <c r="I827"/>
      <c r="J827"/>
      <c r="K827"/>
      <c r="L827"/>
    </row>
    <row r="828" spans="1:12" ht="22.95" customHeight="1" x14ac:dyDescent="0.25">
      <c r="A828"/>
      <c r="B828"/>
      <c r="C828"/>
      <c r="D828"/>
      <c r="E828"/>
      <c r="F828"/>
      <c r="G828"/>
      <c r="H828"/>
      <c r="I828"/>
      <c r="J828"/>
      <c r="K828"/>
      <c r="L828"/>
    </row>
    <row r="829" spans="1:12" ht="22.95" customHeight="1" x14ac:dyDescent="0.25">
      <c r="A829"/>
      <c r="B829"/>
      <c r="C829"/>
      <c r="D829"/>
      <c r="E829"/>
      <c r="F829"/>
      <c r="G829"/>
      <c r="H829"/>
      <c r="I829"/>
      <c r="J829"/>
      <c r="K829"/>
      <c r="L829"/>
    </row>
    <row r="830" spans="1:12" ht="22.95" customHeight="1" x14ac:dyDescent="0.25">
      <c r="A830"/>
      <c r="B830"/>
      <c r="C830"/>
      <c r="D830"/>
      <c r="E830"/>
      <c r="F830"/>
      <c r="G830"/>
      <c r="H830"/>
      <c r="I830"/>
      <c r="J830"/>
      <c r="K830"/>
      <c r="L830"/>
    </row>
    <row r="831" spans="1:12" ht="22.95" customHeight="1" x14ac:dyDescent="0.25">
      <c r="A831"/>
      <c r="B831"/>
      <c r="C831"/>
      <c r="D831"/>
      <c r="E831"/>
      <c r="F831"/>
      <c r="G831"/>
      <c r="H831"/>
      <c r="I831"/>
      <c r="J831"/>
      <c r="K831"/>
      <c r="L831"/>
    </row>
    <row r="832" spans="1:12" ht="22.95" customHeight="1" x14ac:dyDescent="0.25">
      <c r="A832"/>
      <c r="B832"/>
      <c r="C832"/>
      <c r="D832"/>
      <c r="E832"/>
      <c r="F832"/>
      <c r="G832"/>
      <c r="H832"/>
      <c r="I832"/>
      <c r="J832"/>
      <c r="K832"/>
      <c r="L832"/>
    </row>
    <row r="833" spans="1:12" ht="19.95" customHeight="1" x14ac:dyDescent="0.25">
      <c r="A833"/>
      <c r="B833"/>
      <c r="C833"/>
      <c r="D833"/>
      <c r="E833"/>
      <c r="F833"/>
      <c r="G833"/>
      <c r="H833"/>
      <c r="I833"/>
      <c r="J833"/>
      <c r="K833"/>
      <c r="L833"/>
    </row>
    <row r="834" spans="1:12" ht="21" customHeight="1" x14ac:dyDescent="0.25">
      <c r="A834"/>
      <c r="B834"/>
      <c r="C834"/>
      <c r="D834"/>
      <c r="E834"/>
      <c r="F834"/>
      <c r="G834"/>
      <c r="H834"/>
      <c r="I834"/>
      <c r="J834"/>
      <c r="K834"/>
      <c r="L834"/>
    </row>
    <row r="835" spans="1:12" ht="100.2" customHeight="1" x14ac:dyDescent="0.25">
      <c r="A835"/>
      <c r="B835"/>
      <c r="C835"/>
      <c r="D835"/>
      <c r="E835"/>
      <c r="F835"/>
      <c r="G835"/>
      <c r="H835"/>
      <c r="I835"/>
      <c r="J835"/>
      <c r="K835"/>
      <c r="L835"/>
    </row>
    <row r="836" spans="1:12" ht="19.95" customHeight="1" x14ac:dyDescent="0.25">
      <c r="A836"/>
      <c r="B836"/>
      <c r="C836"/>
      <c r="D836"/>
      <c r="E836"/>
      <c r="F836"/>
      <c r="G836"/>
      <c r="H836"/>
      <c r="I836"/>
      <c r="J836"/>
      <c r="K836"/>
      <c r="L836"/>
    </row>
    <row r="837" spans="1:12" ht="22.95" customHeight="1" x14ac:dyDescent="0.25">
      <c r="A837"/>
      <c r="B837"/>
      <c r="C837"/>
      <c r="D837"/>
      <c r="E837"/>
      <c r="F837"/>
      <c r="G837"/>
      <c r="H837"/>
      <c r="I837"/>
      <c r="J837"/>
      <c r="K837"/>
      <c r="L837"/>
    </row>
    <row r="838" spans="1:12" ht="22.95" customHeight="1" x14ac:dyDescent="0.25">
      <c r="A838"/>
      <c r="B838"/>
      <c r="C838"/>
      <c r="D838"/>
      <c r="E838"/>
      <c r="F838"/>
      <c r="G838"/>
      <c r="H838"/>
      <c r="I838"/>
      <c r="J838"/>
      <c r="K838"/>
      <c r="L838"/>
    </row>
    <row r="839" spans="1:12" ht="22.95" customHeight="1" x14ac:dyDescent="0.25">
      <c r="A839"/>
      <c r="B839"/>
      <c r="C839"/>
      <c r="D839"/>
      <c r="E839"/>
      <c r="F839"/>
      <c r="G839"/>
      <c r="H839"/>
      <c r="I839"/>
      <c r="J839"/>
      <c r="K839"/>
      <c r="L839"/>
    </row>
    <row r="840" spans="1:12" ht="22.95" customHeight="1" x14ac:dyDescent="0.25">
      <c r="A840"/>
      <c r="B840"/>
      <c r="C840"/>
      <c r="D840"/>
      <c r="E840"/>
      <c r="F840"/>
      <c r="G840"/>
      <c r="H840"/>
      <c r="I840"/>
      <c r="J840"/>
      <c r="K840"/>
      <c r="L840"/>
    </row>
    <row r="841" spans="1:12" ht="22.95" customHeight="1" x14ac:dyDescent="0.25">
      <c r="A841"/>
      <c r="B841"/>
      <c r="C841"/>
      <c r="D841"/>
      <c r="E841"/>
      <c r="F841"/>
      <c r="G841"/>
      <c r="H841"/>
      <c r="I841"/>
      <c r="J841"/>
      <c r="K841"/>
      <c r="L841"/>
    </row>
    <row r="842" spans="1:12" ht="22.95" customHeight="1" x14ac:dyDescent="0.25">
      <c r="A842"/>
      <c r="B842"/>
      <c r="C842"/>
      <c r="D842"/>
      <c r="E842"/>
      <c r="F842"/>
      <c r="G842"/>
      <c r="H842"/>
      <c r="I842"/>
      <c r="J842"/>
      <c r="K842"/>
      <c r="L842"/>
    </row>
    <row r="843" spans="1:12" ht="22.95" customHeight="1" x14ac:dyDescent="0.25">
      <c r="A843"/>
      <c r="B843"/>
      <c r="C843"/>
      <c r="D843"/>
      <c r="E843"/>
      <c r="F843"/>
      <c r="G843"/>
      <c r="H843"/>
      <c r="I843"/>
      <c r="J843"/>
      <c r="K843"/>
      <c r="L843"/>
    </row>
    <row r="844" spans="1:12" ht="22.95" customHeight="1" x14ac:dyDescent="0.25">
      <c r="A844"/>
      <c r="B844"/>
      <c r="C844"/>
      <c r="D844"/>
      <c r="E844"/>
      <c r="F844"/>
      <c r="G844"/>
      <c r="H844"/>
      <c r="I844"/>
      <c r="J844"/>
      <c r="K844"/>
      <c r="L844"/>
    </row>
    <row r="845" spans="1:12" ht="22.95" customHeight="1" x14ac:dyDescent="0.25">
      <c r="A845"/>
      <c r="B845"/>
      <c r="C845"/>
      <c r="D845"/>
      <c r="E845"/>
      <c r="F845"/>
      <c r="G845"/>
      <c r="H845"/>
      <c r="I845"/>
      <c r="J845"/>
      <c r="K845"/>
      <c r="L845"/>
    </row>
    <row r="846" spans="1:12" ht="22.95" customHeight="1" x14ac:dyDescent="0.25">
      <c r="A846"/>
      <c r="B846"/>
      <c r="C846"/>
      <c r="D846"/>
      <c r="E846"/>
      <c r="F846"/>
      <c r="G846"/>
      <c r="H846"/>
      <c r="I846"/>
      <c r="J846"/>
      <c r="K846"/>
      <c r="L846"/>
    </row>
    <row r="847" spans="1:12" ht="22.95" customHeight="1" x14ac:dyDescent="0.25">
      <c r="A847"/>
      <c r="B847"/>
      <c r="C847"/>
      <c r="D847"/>
      <c r="E847"/>
      <c r="F847"/>
      <c r="G847"/>
      <c r="H847"/>
      <c r="I847"/>
      <c r="J847"/>
      <c r="K847"/>
      <c r="L847"/>
    </row>
    <row r="848" spans="1:12" ht="22.95" customHeight="1" x14ac:dyDescent="0.25">
      <c r="A848"/>
      <c r="B848"/>
      <c r="C848"/>
      <c r="D848"/>
      <c r="E848"/>
      <c r="F848"/>
      <c r="G848"/>
      <c r="H848"/>
      <c r="I848"/>
      <c r="J848"/>
      <c r="K848"/>
      <c r="L848"/>
    </row>
    <row r="849" spans="1:12" ht="22.95" customHeight="1" x14ac:dyDescent="0.25">
      <c r="A849"/>
      <c r="B849"/>
      <c r="C849"/>
      <c r="D849"/>
      <c r="E849"/>
      <c r="F849"/>
      <c r="G849"/>
      <c r="H849"/>
      <c r="I849"/>
      <c r="J849"/>
      <c r="K849"/>
      <c r="L849"/>
    </row>
    <row r="850" spans="1:12" ht="22.95" customHeight="1" x14ac:dyDescent="0.25">
      <c r="A850"/>
      <c r="B850"/>
      <c r="C850"/>
      <c r="D850"/>
      <c r="E850"/>
      <c r="F850"/>
      <c r="G850"/>
      <c r="H850"/>
      <c r="I850"/>
      <c r="J850"/>
      <c r="K850"/>
      <c r="L850"/>
    </row>
    <row r="851" spans="1:12" ht="22.95" customHeight="1" x14ac:dyDescent="0.25">
      <c r="A851"/>
      <c r="B851"/>
      <c r="C851"/>
      <c r="D851"/>
      <c r="E851"/>
      <c r="F851"/>
      <c r="G851"/>
      <c r="H851"/>
      <c r="I851"/>
      <c r="J851"/>
      <c r="K851"/>
      <c r="L851"/>
    </row>
    <row r="852" spans="1:12" ht="22.95" customHeight="1" x14ac:dyDescent="0.25">
      <c r="A852"/>
      <c r="B852"/>
      <c r="C852"/>
      <c r="D852"/>
      <c r="E852"/>
      <c r="F852"/>
      <c r="G852"/>
      <c r="H852"/>
      <c r="I852"/>
      <c r="J852"/>
      <c r="K852"/>
      <c r="L852"/>
    </row>
    <row r="853" spans="1:12" ht="22.95" customHeight="1" x14ac:dyDescent="0.25">
      <c r="A853"/>
      <c r="B853"/>
      <c r="C853"/>
      <c r="D853"/>
      <c r="E853"/>
      <c r="F853"/>
      <c r="G853"/>
      <c r="H853"/>
      <c r="I853"/>
      <c r="J853"/>
      <c r="K853"/>
      <c r="L853"/>
    </row>
    <row r="854" spans="1:12" ht="22.95" customHeight="1" x14ac:dyDescent="0.25">
      <c r="A854"/>
      <c r="B854"/>
      <c r="C854"/>
      <c r="D854"/>
      <c r="E854"/>
      <c r="F854"/>
      <c r="G854"/>
      <c r="H854"/>
      <c r="I854"/>
      <c r="J854"/>
      <c r="K854"/>
      <c r="L854"/>
    </row>
    <row r="855" spans="1:12" ht="22.95" customHeight="1" x14ac:dyDescent="0.25">
      <c r="A855"/>
      <c r="B855"/>
      <c r="C855"/>
      <c r="D855"/>
      <c r="E855"/>
      <c r="F855"/>
      <c r="G855"/>
      <c r="H855"/>
      <c r="I855"/>
      <c r="J855"/>
      <c r="K855"/>
      <c r="L855"/>
    </row>
    <row r="856" spans="1:12" ht="22.95" customHeight="1" x14ac:dyDescent="0.25">
      <c r="A856"/>
      <c r="B856"/>
      <c r="C856"/>
      <c r="D856"/>
      <c r="E856"/>
      <c r="F856"/>
      <c r="G856"/>
      <c r="H856"/>
      <c r="I856"/>
      <c r="J856"/>
      <c r="K856"/>
      <c r="L856"/>
    </row>
    <row r="857" spans="1:12" ht="22.95" customHeight="1" x14ac:dyDescent="0.25">
      <c r="A857"/>
      <c r="B857"/>
      <c r="C857"/>
      <c r="D857"/>
      <c r="E857"/>
      <c r="F857"/>
      <c r="G857"/>
      <c r="H857"/>
      <c r="I857"/>
      <c r="J857"/>
      <c r="K857"/>
      <c r="L857"/>
    </row>
    <row r="858" spans="1:12" ht="22.95" customHeight="1" x14ac:dyDescent="0.25">
      <c r="A858"/>
      <c r="B858"/>
      <c r="C858"/>
      <c r="D858"/>
      <c r="E858"/>
      <c r="F858"/>
      <c r="G858"/>
      <c r="H858"/>
      <c r="I858"/>
      <c r="J858"/>
      <c r="K858"/>
      <c r="L858"/>
    </row>
    <row r="859" spans="1:12" ht="22.95" customHeight="1" x14ac:dyDescent="0.25">
      <c r="A859"/>
      <c r="B859"/>
      <c r="C859"/>
      <c r="D859"/>
      <c r="E859"/>
      <c r="F859"/>
      <c r="G859"/>
      <c r="H859"/>
      <c r="I859"/>
      <c r="J859"/>
      <c r="K859"/>
      <c r="L859"/>
    </row>
    <row r="860" spans="1:12" ht="22.95" customHeight="1" x14ac:dyDescent="0.25">
      <c r="A860"/>
      <c r="B860"/>
      <c r="C860"/>
      <c r="D860"/>
      <c r="E860"/>
      <c r="F860"/>
      <c r="G860"/>
      <c r="H860"/>
      <c r="I860"/>
      <c r="J860"/>
      <c r="K860"/>
      <c r="L860"/>
    </row>
    <row r="861" spans="1:12" ht="22.95" customHeight="1" x14ac:dyDescent="0.25">
      <c r="A861"/>
      <c r="B861"/>
      <c r="C861"/>
      <c r="D861"/>
      <c r="E861"/>
      <c r="F861"/>
      <c r="G861"/>
      <c r="H861"/>
      <c r="I861"/>
      <c r="J861"/>
      <c r="K861"/>
      <c r="L861"/>
    </row>
    <row r="862" spans="1:12" ht="22.95" customHeight="1" x14ac:dyDescent="0.25">
      <c r="A862"/>
      <c r="B862"/>
      <c r="C862"/>
      <c r="D862"/>
      <c r="E862"/>
      <c r="F862"/>
      <c r="G862"/>
      <c r="H862"/>
      <c r="I862"/>
      <c r="J862"/>
      <c r="K862"/>
      <c r="L862"/>
    </row>
    <row r="863" spans="1:12" ht="22.95" customHeight="1" x14ac:dyDescent="0.25">
      <c r="A863"/>
      <c r="B863"/>
      <c r="C863"/>
      <c r="D863"/>
      <c r="E863"/>
      <c r="F863"/>
      <c r="G863"/>
      <c r="H863"/>
      <c r="I863"/>
      <c r="J863"/>
      <c r="K863"/>
      <c r="L863"/>
    </row>
    <row r="864" spans="1:12" ht="22.95" customHeight="1" x14ac:dyDescent="0.25">
      <c r="A864"/>
      <c r="B864"/>
      <c r="C864"/>
      <c r="D864"/>
      <c r="E864"/>
      <c r="F864"/>
      <c r="G864"/>
      <c r="H864"/>
      <c r="I864"/>
      <c r="J864"/>
      <c r="K864"/>
      <c r="L864"/>
    </row>
    <row r="865" spans="1:12" ht="22.95" customHeight="1" x14ac:dyDescent="0.25">
      <c r="A865"/>
      <c r="B865"/>
      <c r="C865"/>
      <c r="D865"/>
      <c r="E865"/>
      <c r="F865"/>
      <c r="G865"/>
      <c r="H865"/>
      <c r="I865"/>
      <c r="J865"/>
      <c r="K865"/>
      <c r="L865"/>
    </row>
    <row r="866" spans="1:12" ht="22.95" customHeight="1" x14ac:dyDescent="0.25">
      <c r="A866"/>
      <c r="B866"/>
      <c r="C866"/>
      <c r="D866"/>
      <c r="E866"/>
      <c r="F866"/>
      <c r="G866"/>
      <c r="H866"/>
      <c r="I866"/>
      <c r="J866"/>
      <c r="K866"/>
      <c r="L866"/>
    </row>
    <row r="867" spans="1:12" ht="22.95" customHeight="1" x14ac:dyDescent="0.25">
      <c r="A867"/>
      <c r="B867"/>
      <c r="C867"/>
      <c r="D867"/>
      <c r="E867"/>
      <c r="F867"/>
      <c r="G867"/>
      <c r="H867"/>
      <c r="I867"/>
      <c r="J867"/>
      <c r="K867"/>
      <c r="L867"/>
    </row>
    <row r="868" spans="1:12" ht="22.95" customHeight="1" x14ac:dyDescent="0.25">
      <c r="A868"/>
      <c r="B868"/>
      <c r="C868"/>
      <c r="D868"/>
      <c r="E868"/>
      <c r="F868"/>
      <c r="G868"/>
      <c r="H868"/>
      <c r="I868"/>
      <c r="J868"/>
      <c r="K868"/>
      <c r="L868"/>
    </row>
    <row r="869" spans="1:12" ht="22.95" customHeight="1" x14ac:dyDescent="0.25">
      <c r="A869"/>
      <c r="B869"/>
      <c r="C869"/>
      <c r="D869"/>
      <c r="E869"/>
      <c r="F869"/>
      <c r="G869"/>
      <c r="H869"/>
      <c r="I869"/>
      <c r="J869"/>
      <c r="K869"/>
      <c r="L869"/>
    </row>
    <row r="870" spans="1:12" ht="22.95" customHeight="1" x14ac:dyDescent="0.25">
      <c r="A870"/>
      <c r="B870"/>
      <c r="C870"/>
      <c r="D870"/>
      <c r="E870"/>
      <c r="F870"/>
      <c r="G870"/>
      <c r="H870"/>
      <c r="I870"/>
      <c r="J870"/>
      <c r="K870"/>
      <c r="L870"/>
    </row>
    <row r="871" spans="1:12" ht="22.95" customHeight="1" x14ac:dyDescent="0.25">
      <c r="A871"/>
      <c r="B871"/>
      <c r="C871"/>
      <c r="D871"/>
      <c r="E871"/>
      <c r="F871"/>
      <c r="G871"/>
      <c r="H871"/>
      <c r="I871"/>
      <c r="J871"/>
      <c r="K871"/>
      <c r="L871"/>
    </row>
    <row r="872" spans="1:12" ht="22.95" customHeight="1" x14ac:dyDescent="0.25">
      <c r="A872"/>
      <c r="B872"/>
      <c r="C872"/>
      <c r="D872"/>
      <c r="E872"/>
      <c r="F872"/>
      <c r="G872"/>
      <c r="H872"/>
      <c r="I872"/>
      <c r="J872"/>
      <c r="K872"/>
      <c r="L872"/>
    </row>
    <row r="873" spans="1:12" ht="22.95" customHeight="1" x14ac:dyDescent="0.25">
      <c r="A873"/>
      <c r="B873"/>
      <c r="C873"/>
      <c r="D873"/>
      <c r="E873"/>
      <c r="F873"/>
      <c r="G873"/>
      <c r="H873"/>
      <c r="I873"/>
      <c r="J873"/>
      <c r="K873"/>
      <c r="L873"/>
    </row>
    <row r="874" spans="1:12" ht="22.95" customHeight="1" x14ac:dyDescent="0.25">
      <c r="A874"/>
      <c r="B874"/>
      <c r="C874"/>
      <c r="D874"/>
      <c r="E874"/>
      <c r="F874"/>
      <c r="G874"/>
      <c r="H874"/>
      <c r="I874"/>
      <c r="J874"/>
      <c r="K874"/>
      <c r="L874"/>
    </row>
    <row r="875" spans="1:12" ht="22.95" customHeight="1" x14ac:dyDescent="0.25">
      <c r="A875"/>
      <c r="B875"/>
      <c r="C875"/>
      <c r="D875"/>
      <c r="E875"/>
      <c r="F875"/>
      <c r="G875"/>
      <c r="H875"/>
      <c r="I875"/>
      <c r="J875"/>
      <c r="K875"/>
      <c r="L875"/>
    </row>
    <row r="876" spans="1:12" ht="22.95" customHeight="1" x14ac:dyDescent="0.25">
      <c r="A876"/>
      <c r="B876"/>
      <c r="C876"/>
      <c r="D876"/>
      <c r="E876"/>
      <c r="F876"/>
      <c r="G876"/>
      <c r="H876"/>
      <c r="I876"/>
      <c r="J876"/>
      <c r="K876"/>
      <c r="L876"/>
    </row>
    <row r="877" spans="1:12" ht="22.95" customHeight="1" x14ac:dyDescent="0.25">
      <c r="A877"/>
      <c r="B877"/>
      <c r="C877"/>
      <c r="D877"/>
      <c r="E877"/>
      <c r="F877"/>
      <c r="G877"/>
      <c r="H877"/>
      <c r="I877"/>
      <c r="J877"/>
      <c r="K877"/>
      <c r="L877"/>
    </row>
    <row r="878" spans="1:12" ht="22.95" customHeight="1" x14ac:dyDescent="0.25">
      <c r="A878"/>
      <c r="B878"/>
      <c r="C878"/>
      <c r="D878"/>
      <c r="E878"/>
      <c r="F878"/>
      <c r="G878"/>
      <c r="H878"/>
      <c r="I878"/>
      <c r="J878"/>
      <c r="K878"/>
      <c r="L878"/>
    </row>
    <row r="879" spans="1:12" ht="22.95" customHeight="1" x14ac:dyDescent="0.25">
      <c r="A879"/>
      <c r="B879"/>
      <c r="C879"/>
      <c r="D879"/>
      <c r="E879"/>
      <c r="F879"/>
      <c r="G879"/>
      <c r="H879"/>
      <c r="I879"/>
      <c r="J879"/>
      <c r="K879"/>
      <c r="L879"/>
    </row>
    <row r="880" spans="1:12" ht="22.95" customHeight="1" x14ac:dyDescent="0.25">
      <c r="A880"/>
      <c r="B880"/>
      <c r="C880"/>
      <c r="D880"/>
      <c r="E880"/>
      <c r="F880"/>
      <c r="G880"/>
      <c r="H880"/>
      <c r="I880"/>
      <c r="J880"/>
      <c r="K880"/>
      <c r="L880"/>
    </row>
    <row r="881" spans="1:12" ht="22.95" customHeight="1" x14ac:dyDescent="0.25">
      <c r="A881"/>
      <c r="B881"/>
      <c r="C881"/>
      <c r="D881"/>
      <c r="E881"/>
      <c r="F881"/>
      <c r="G881"/>
      <c r="H881"/>
      <c r="I881"/>
      <c r="J881"/>
      <c r="K881"/>
      <c r="L881"/>
    </row>
    <row r="882" spans="1:12" ht="22.95" customHeight="1" x14ac:dyDescent="0.25">
      <c r="A882"/>
      <c r="B882"/>
      <c r="C882"/>
      <c r="D882"/>
      <c r="E882"/>
      <c r="F882"/>
      <c r="G882"/>
      <c r="H882"/>
      <c r="I882"/>
      <c r="J882"/>
      <c r="K882"/>
      <c r="L882"/>
    </row>
    <row r="883" spans="1:12" ht="22.95" customHeight="1" x14ac:dyDescent="0.25">
      <c r="A883"/>
      <c r="B883"/>
      <c r="C883"/>
      <c r="D883"/>
      <c r="E883"/>
      <c r="F883"/>
      <c r="G883"/>
      <c r="H883"/>
      <c r="I883"/>
      <c r="J883"/>
      <c r="K883"/>
      <c r="L883"/>
    </row>
    <row r="884" spans="1:12" ht="22.95" customHeight="1" x14ac:dyDescent="0.25">
      <c r="A884"/>
      <c r="B884"/>
      <c r="C884"/>
      <c r="D884"/>
      <c r="E884"/>
      <c r="F884"/>
      <c r="G884"/>
      <c r="H884"/>
      <c r="I884"/>
      <c r="J884"/>
      <c r="K884"/>
      <c r="L884"/>
    </row>
    <row r="885" spans="1:12" ht="22.95" customHeight="1" x14ac:dyDescent="0.25">
      <c r="A885"/>
      <c r="B885"/>
      <c r="C885"/>
      <c r="D885"/>
      <c r="E885"/>
      <c r="F885"/>
      <c r="G885"/>
      <c r="H885"/>
      <c r="I885"/>
      <c r="J885"/>
      <c r="K885"/>
      <c r="L885"/>
    </row>
    <row r="886" spans="1:12" ht="22.95" customHeight="1" x14ac:dyDescent="0.25">
      <c r="A886"/>
      <c r="B886"/>
      <c r="C886"/>
      <c r="D886"/>
      <c r="E886"/>
      <c r="F886"/>
      <c r="G886"/>
      <c r="H886"/>
      <c r="I886"/>
      <c r="J886"/>
      <c r="K886"/>
      <c r="L886"/>
    </row>
    <row r="887" spans="1:12" ht="22.95" customHeight="1" x14ac:dyDescent="0.25">
      <c r="A887"/>
      <c r="B887"/>
      <c r="C887"/>
      <c r="D887"/>
      <c r="E887"/>
      <c r="F887"/>
      <c r="G887"/>
      <c r="H887"/>
      <c r="I887"/>
      <c r="J887"/>
      <c r="K887"/>
      <c r="L887"/>
    </row>
    <row r="888" spans="1:12" ht="22.95" customHeight="1" x14ac:dyDescent="0.25">
      <c r="A888"/>
      <c r="B888"/>
      <c r="C888"/>
      <c r="D888"/>
      <c r="E888"/>
      <c r="F888"/>
      <c r="G888"/>
      <c r="H888"/>
      <c r="I888"/>
      <c r="J888"/>
      <c r="K888"/>
      <c r="L888"/>
    </row>
    <row r="889" spans="1:12" ht="22.95" customHeight="1" x14ac:dyDescent="0.25">
      <c r="A889"/>
      <c r="B889"/>
      <c r="C889"/>
      <c r="D889"/>
      <c r="E889"/>
      <c r="F889"/>
      <c r="G889"/>
      <c r="H889"/>
      <c r="I889"/>
      <c r="J889"/>
      <c r="K889"/>
      <c r="L889"/>
    </row>
    <row r="890" spans="1:12" ht="22.95" customHeight="1" x14ac:dyDescent="0.25">
      <c r="A890"/>
      <c r="B890"/>
      <c r="C890"/>
      <c r="D890"/>
      <c r="E890"/>
      <c r="F890"/>
      <c r="G890"/>
      <c r="H890"/>
      <c r="I890"/>
      <c r="J890"/>
      <c r="K890"/>
      <c r="L890"/>
    </row>
    <row r="891" spans="1:12" ht="22.95" customHeight="1" x14ac:dyDescent="0.25">
      <c r="A891"/>
      <c r="B891"/>
      <c r="C891"/>
      <c r="D891"/>
      <c r="E891"/>
      <c r="F891"/>
      <c r="G891"/>
      <c r="H891"/>
      <c r="I891"/>
      <c r="J891"/>
      <c r="K891"/>
      <c r="L891"/>
    </row>
    <row r="892" spans="1:12" ht="22.95" customHeight="1" x14ac:dyDescent="0.25">
      <c r="A892"/>
      <c r="B892"/>
      <c r="C892"/>
      <c r="D892"/>
      <c r="E892"/>
      <c r="F892"/>
      <c r="G892"/>
      <c r="H892"/>
      <c r="I892"/>
      <c r="J892"/>
      <c r="K892"/>
      <c r="L892"/>
    </row>
    <row r="893" spans="1:12" ht="22.95" customHeight="1" x14ac:dyDescent="0.25">
      <c r="A893"/>
      <c r="B893"/>
      <c r="C893"/>
      <c r="D893"/>
      <c r="E893"/>
      <c r="F893"/>
      <c r="G893"/>
      <c r="H893"/>
      <c r="I893"/>
      <c r="J893"/>
      <c r="K893"/>
      <c r="L893"/>
    </row>
    <row r="894" spans="1:12" ht="22.95" customHeight="1" x14ac:dyDescent="0.25">
      <c r="A894"/>
      <c r="B894"/>
      <c r="C894"/>
      <c r="D894"/>
      <c r="E894"/>
      <c r="F894"/>
      <c r="G894"/>
      <c r="H894"/>
      <c r="I894"/>
      <c r="J894"/>
      <c r="K894"/>
      <c r="L894"/>
    </row>
    <row r="895" spans="1:12" ht="22.95" customHeight="1" x14ac:dyDescent="0.25">
      <c r="A895"/>
      <c r="B895"/>
      <c r="C895"/>
      <c r="D895"/>
      <c r="E895"/>
      <c r="F895"/>
      <c r="G895"/>
      <c r="H895"/>
      <c r="I895"/>
      <c r="J895"/>
      <c r="K895"/>
      <c r="L895"/>
    </row>
    <row r="896" spans="1:12" ht="22.95" customHeight="1" x14ac:dyDescent="0.25">
      <c r="A896"/>
      <c r="B896"/>
      <c r="C896"/>
      <c r="D896"/>
      <c r="E896"/>
      <c r="F896"/>
      <c r="G896"/>
      <c r="H896"/>
      <c r="I896"/>
      <c r="J896"/>
      <c r="K896"/>
      <c r="L896"/>
    </row>
    <row r="897" spans="1:12" ht="22.95" customHeight="1" x14ac:dyDescent="0.25">
      <c r="A897"/>
      <c r="B897"/>
      <c r="C897"/>
      <c r="D897"/>
      <c r="E897"/>
      <c r="F897"/>
      <c r="G897"/>
      <c r="H897"/>
      <c r="I897"/>
      <c r="J897"/>
      <c r="K897"/>
      <c r="L897"/>
    </row>
    <row r="898" spans="1:12" ht="21" customHeight="1" x14ac:dyDescent="0.25">
      <c r="A898"/>
      <c r="B898"/>
      <c r="C898"/>
      <c r="D898"/>
      <c r="E898"/>
      <c r="F898"/>
      <c r="G898"/>
      <c r="H898"/>
      <c r="I898"/>
      <c r="J898"/>
      <c r="K898"/>
      <c r="L898"/>
    </row>
    <row r="899" spans="1:12" ht="21" customHeight="1" x14ac:dyDescent="0.25">
      <c r="A899"/>
      <c r="B899"/>
      <c r="C899"/>
      <c r="D899"/>
      <c r="E899"/>
      <c r="F899"/>
      <c r="G899"/>
      <c r="H899"/>
      <c r="I899"/>
      <c r="J899"/>
      <c r="K899"/>
      <c r="L899"/>
    </row>
    <row r="900" spans="1:12" ht="100.2" customHeight="1" x14ac:dyDescent="0.25">
      <c r="A900"/>
      <c r="B900"/>
      <c r="C900"/>
      <c r="D900"/>
      <c r="E900"/>
      <c r="F900"/>
      <c r="G900"/>
      <c r="H900"/>
      <c r="I900"/>
      <c r="J900"/>
      <c r="K900"/>
      <c r="L900"/>
    </row>
    <row r="901" spans="1:12" ht="19.95" customHeight="1" x14ac:dyDescent="0.25">
      <c r="A901"/>
      <c r="B901"/>
      <c r="C901"/>
      <c r="D901"/>
      <c r="E901"/>
      <c r="F901"/>
      <c r="G901"/>
      <c r="H901"/>
      <c r="I901"/>
      <c r="J901"/>
      <c r="K901"/>
      <c r="L901"/>
    </row>
    <row r="902" spans="1:12" ht="22.95" customHeight="1" x14ac:dyDescent="0.25">
      <c r="A902"/>
      <c r="B902"/>
      <c r="C902"/>
      <c r="D902"/>
      <c r="E902"/>
      <c r="F902"/>
      <c r="G902"/>
      <c r="H902"/>
      <c r="I902"/>
      <c r="J902"/>
      <c r="K902"/>
      <c r="L902"/>
    </row>
    <row r="903" spans="1:12" ht="22.95" customHeight="1" x14ac:dyDescent="0.25">
      <c r="A903"/>
      <c r="B903"/>
      <c r="C903"/>
      <c r="D903"/>
      <c r="E903"/>
      <c r="F903"/>
      <c r="G903"/>
      <c r="H903"/>
      <c r="I903"/>
      <c r="J903"/>
      <c r="K903"/>
      <c r="L903"/>
    </row>
    <row r="904" spans="1:12" ht="22.95" customHeight="1" x14ac:dyDescent="0.25">
      <c r="A904"/>
      <c r="B904"/>
      <c r="C904"/>
      <c r="D904"/>
      <c r="E904"/>
      <c r="F904"/>
      <c r="G904"/>
      <c r="H904"/>
      <c r="I904"/>
      <c r="J904"/>
      <c r="K904"/>
      <c r="L904"/>
    </row>
    <row r="905" spans="1:12" ht="22.95" customHeight="1" x14ac:dyDescent="0.25">
      <c r="A905"/>
      <c r="B905"/>
      <c r="C905"/>
      <c r="D905"/>
      <c r="E905"/>
      <c r="F905"/>
      <c r="G905"/>
      <c r="H905"/>
      <c r="I905"/>
      <c r="J905"/>
      <c r="K905"/>
      <c r="L905"/>
    </row>
    <row r="906" spans="1:12" ht="22.95" customHeight="1" x14ac:dyDescent="0.25">
      <c r="A906"/>
      <c r="B906"/>
      <c r="C906"/>
      <c r="D906"/>
      <c r="E906"/>
      <c r="F906"/>
      <c r="G906"/>
      <c r="H906"/>
      <c r="I906"/>
      <c r="J906"/>
      <c r="K906"/>
      <c r="L906"/>
    </row>
    <row r="907" spans="1:12" ht="22.95" customHeight="1" x14ac:dyDescent="0.25">
      <c r="A907"/>
      <c r="B907"/>
      <c r="C907"/>
      <c r="D907"/>
      <c r="E907"/>
      <c r="F907"/>
      <c r="G907"/>
      <c r="H907"/>
      <c r="I907"/>
      <c r="J907"/>
      <c r="K907"/>
      <c r="L907"/>
    </row>
    <row r="908" spans="1:12" ht="22.95" customHeight="1" x14ac:dyDescent="0.25">
      <c r="A908"/>
      <c r="B908"/>
      <c r="C908"/>
      <c r="D908"/>
      <c r="E908"/>
      <c r="F908"/>
      <c r="G908"/>
      <c r="H908"/>
      <c r="I908"/>
      <c r="J908"/>
      <c r="K908"/>
      <c r="L908"/>
    </row>
    <row r="909" spans="1:12" ht="22.95" customHeight="1" x14ac:dyDescent="0.25">
      <c r="A909"/>
      <c r="B909"/>
      <c r="C909"/>
      <c r="D909"/>
      <c r="E909"/>
      <c r="F909"/>
      <c r="G909"/>
      <c r="H909"/>
      <c r="I909"/>
      <c r="J909"/>
      <c r="K909"/>
      <c r="L909"/>
    </row>
    <row r="910" spans="1:12" ht="22.95" customHeight="1" x14ac:dyDescent="0.25">
      <c r="A910"/>
      <c r="B910"/>
      <c r="C910"/>
      <c r="D910"/>
      <c r="E910"/>
      <c r="F910"/>
      <c r="G910"/>
      <c r="H910"/>
      <c r="I910"/>
      <c r="J910"/>
      <c r="K910"/>
      <c r="L910"/>
    </row>
    <row r="911" spans="1:12" ht="22.95" customHeight="1" x14ac:dyDescent="0.25">
      <c r="A911"/>
      <c r="B911"/>
      <c r="C911"/>
      <c r="D911"/>
      <c r="E911"/>
      <c r="F911"/>
      <c r="G911"/>
      <c r="H911"/>
      <c r="I911"/>
      <c r="J911"/>
      <c r="K911"/>
      <c r="L911"/>
    </row>
    <row r="912" spans="1:12" ht="22.95" customHeight="1" x14ac:dyDescent="0.25">
      <c r="A912"/>
      <c r="B912"/>
      <c r="C912"/>
      <c r="D912"/>
      <c r="E912"/>
      <c r="F912"/>
      <c r="G912"/>
      <c r="H912"/>
      <c r="I912"/>
      <c r="J912"/>
      <c r="K912"/>
      <c r="L912"/>
    </row>
    <row r="913" spans="1:12" ht="22.95" customHeight="1" x14ac:dyDescent="0.25">
      <c r="A913"/>
      <c r="B913"/>
      <c r="C913"/>
      <c r="D913"/>
      <c r="E913"/>
      <c r="F913"/>
      <c r="G913"/>
      <c r="H913"/>
      <c r="I913"/>
      <c r="J913"/>
      <c r="K913"/>
      <c r="L913"/>
    </row>
    <row r="914" spans="1:12" ht="22.95" customHeight="1" x14ac:dyDescent="0.25">
      <c r="A914"/>
      <c r="B914"/>
      <c r="C914"/>
      <c r="D914"/>
      <c r="E914"/>
      <c r="F914"/>
      <c r="G914"/>
      <c r="H914"/>
      <c r="I914"/>
      <c r="J914"/>
      <c r="K914"/>
      <c r="L914"/>
    </row>
    <row r="915" spans="1:12" ht="22.95" customHeight="1" x14ac:dyDescent="0.25">
      <c r="A915"/>
      <c r="B915"/>
      <c r="C915"/>
      <c r="D915"/>
      <c r="E915"/>
      <c r="F915"/>
      <c r="G915"/>
      <c r="H915"/>
      <c r="I915"/>
      <c r="J915"/>
      <c r="K915"/>
      <c r="L915"/>
    </row>
    <row r="916" spans="1:12" ht="22.95" customHeight="1" x14ac:dyDescent="0.25">
      <c r="A916"/>
      <c r="B916"/>
      <c r="C916"/>
      <c r="D916"/>
      <c r="E916"/>
      <c r="F916"/>
      <c r="G916"/>
      <c r="H916"/>
      <c r="I916"/>
      <c r="J916"/>
      <c r="K916"/>
      <c r="L916"/>
    </row>
    <row r="917" spans="1:12" ht="22.95" customHeight="1" x14ac:dyDescent="0.25">
      <c r="A917"/>
      <c r="B917"/>
      <c r="C917"/>
      <c r="D917"/>
      <c r="E917"/>
      <c r="F917"/>
      <c r="G917"/>
      <c r="H917"/>
      <c r="I917"/>
      <c r="J917"/>
      <c r="K917"/>
      <c r="L917"/>
    </row>
    <row r="918" spans="1:12" ht="22.95" customHeight="1" x14ac:dyDescent="0.25">
      <c r="A918"/>
      <c r="B918"/>
      <c r="C918"/>
      <c r="D918"/>
      <c r="E918"/>
      <c r="F918"/>
      <c r="G918"/>
      <c r="H918"/>
      <c r="I918"/>
      <c r="J918"/>
      <c r="K918"/>
      <c r="L918"/>
    </row>
    <row r="919" spans="1:12" ht="22.95" customHeight="1" x14ac:dyDescent="0.25">
      <c r="A919"/>
      <c r="B919"/>
      <c r="C919"/>
      <c r="D919"/>
      <c r="E919"/>
      <c r="F919"/>
      <c r="G919"/>
      <c r="H919"/>
      <c r="I919"/>
      <c r="J919"/>
      <c r="K919"/>
      <c r="L919"/>
    </row>
    <row r="920" spans="1:12" ht="22.95" customHeight="1" x14ac:dyDescent="0.25">
      <c r="A920"/>
      <c r="B920"/>
      <c r="C920"/>
      <c r="D920"/>
      <c r="E920"/>
      <c r="F920"/>
      <c r="G920"/>
      <c r="H920"/>
      <c r="I920"/>
      <c r="J920"/>
      <c r="K920"/>
      <c r="L920"/>
    </row>
    <row r="921" spans="1:12" ht="22.95" customHeight="1" x14ac:dyDescent="0.25">
      <c r="A921"/>
      <c r="B921"/>
      <c r="C921"/>
      <c r="D921"/>
      <c r="E921"/>
      <c r="F921"/>
      <c r="G921"/>
      <c r="H921"/>
      <c r="I921"/>
      <c r="J921"/>
      <c r="K921"/>
      <c r="L921"/>
    </row>
    <row r="922" spans="1:12" ht="22.95" customHeight="1" x14ac:dyDescent="0.25">
      <c r="A922"/>
      <c r="B922"/>
      <c r="C922"/>
      <c r="D922"/>
      <c r="E922"/>
      <c r="F922"/>
      <c r="G922"/>
      <c r="H922"/>
      <c r="I922"/>
      <c r="J922"/>
      <c r="K922"/>
      <c r="L922"/>
    </row>
    <row r="923" spans="1:12" ht="22.95" customHeight="1" x14ac:dyDescent="0.25">
      <c r="A923"/>
      <c r="B923"/>
      <c r="C923"/>
      <c r="D923"/>
      <c r="E923"/>
      <c r="F923"/>
      <c r="G923"/>
      <c r="H923"/>
      <c r="I923"/>
      <c r="J923"/>
      <c r="K923"/>
      <c r="L923"/>
    </row>
    <row r="924" spans="1:12" ht="22.95" customHeight="1" x14ac:dyDescent="0.25">
      <c r="A924"/>
      <c r="B924"/>
      <c r="C924"/>
      <c r="D924"/>
      <c r="E924"/>
      <c r="F924"/>
      <c r="G924"/>
      <c r="H924"/>
      <c r="I924"/>
      <c r="J924"/>
      <c r="K924"/>
      <c r="L924"/>
    </row>
    <row r="925" spans="1:12" ht="22.95" customHeight="1" x14ac:dyDescent="0.25">
      <c r="A925"/>
      <c r="B925"/>
      <c r="C925"/>
      <c r="D925"/>
      <c r="E925"/>
      <c r="F925"/>
      <c r="G925"/>
      <c r="H925"/>
      <c r="I925"/>
      <c r="J925"/>
      <c r="K925"/>
      <c r="L925"/>
    </row>
    <row r="926" spans="1:12" ht="22.95" customHeight="1" x14ac:dyDescent="0.25">
      <c r="A926"/>
      <c r="B926"/>
      <c r="C926"/>
      <c r="D926"/>
      <c r="E926"/>
      <c r="F926"/>
      <c r="G926"/>
      <c r="H926"/>
      <c r="I926"/>
      <c r="J926"/>
      <c r="K926"/>
      <c r="L926"/>
    </row>
    <row r="927" spans="1:12" ht="22.95" customHeight="1" x14ac:dyDescent="0.25">
      <c r="A927"/>
      <c r="B927"/>
      <c r="C927"/>
      <c r="D927"/>
      <c r="E927"/>
      <c r="F927"/>
      <c r="G927"/>
      <c r="H927"/>
      <c r="I927"/>
      <c r="J927"/>
      <c r="K927"/>
      <c r="L927"/>
    </row>
    <row r="928" spans="1:12" ht="22.95" customHeight="1" x14ac:dyDescent="0.25">
      <c r="A928"/>
      <c r="B928"/>
      <c r="C928"/>
      <c r="D928"/>
      <c r="E928"/>
      <c r="F928"/>
      <c r="G928"/>
      <c r="H928"/>
      <c r="I928"/>
      <c r="J928"/>
      <c r="K928"/>
      <c r="L928"/>
    </row>
    <row r="929" spans="1:12" ht="22.95" customHeight="1" x14ac:dyDescent="0.25">
      <c r="A929"/>
      <c r="B929"/>
      <c r="C929"/>
      <c r="D929"/>
      <c r="E929"/>
      <c r="F929"/>
      <c r="G929"/>
      <c r="H929"/>
      <c r="I929"/>
      <c r="J929"/>
      <c r="K929"/>
      <c r="L929"/>
    </row>
    <row r="930" spans="1:12" ht="22.95" customHeight="1" x14ac:dyDescent="0.25">
      <c r="A930"/>
      <c r="B930"/>
      <c r="C930"/>
      <c r="D930"/>
      <c r="E930"/>
      <c r="F930"/>
      <c r="G930"/>
      <c r="H930"/>
      <c r="I930"/>
      <c r="J930"/>
      <c r="K930"/>
      <c r="L930"/>
    </row>
    <row r="931" spans="1:12" ht="22.95" customHeight="1" x14ac:dyDescent="0.25">
      <c r="A931"/>
      <c r="B931"/>
      <c r="C931"/>
      <c r="D931"/>
      <c r="E931"/>
      <c r="F931"/>
      <c r="G931"/>
      <c r="H931"/>
      <c r="I931"/>
      <c r="J931"/>
      <c r="K931"/>
      <c r="L931"/>
    </row>
    <row r="932" spans="1:12" ht="22.95" customHeight="1" x14ac:dyDescent="0.25">
      <c r="A932"/>
      <c r="B932"/>
      <c r="C932"/>
      <c r="D932"/>
      <c r="E932"/>
      <c r="F932"/>
      <c r="G932"/>
      <c r="H932"/>
      <c r="I932"/>
      <c r="J932"/>
      <c r="K932"/>
      <c r="L932"/>
    </row>
    <row r="933" spans="1:12" ht="22.95" customHeight="1" x14ac:dyDescent="0.25">
      <c r="A933"/>
      <c r="B933"/>
      <c r="C933"/>
      <c r="D933"/>
      <c r="E933"/>
      <c r="F933"/>
      <c r="G933"/>
      <c r="H933"/>
      <c r="I933"/>
      <c r="J933"/>
      <c r="K933"/>
      <c r="L933"/>
    </row>
    <row r="934" spans="1:12" ht="22.95" customHeight="1" x14ac:dyDescent="0.25">
      <c r="A934"/>
      <c r="B934"/>
      <c r="C934"/>
      <c r="D934"/>
      <c r="E934"/>
      <c r="F934"/>
      <c r="G934"/>
      <c r="H934"/>
      <c r="I934"/>
      <c r="J934"/>
      <c r="K934"/>
      <c r="L934"/>
    </row>
    <row r="935" spans="1:12" ht="22.95" customHeight="1" x14ac:dyDescent="0.25">
      <c r="A935"/>
      <c r="B935"/>
      <c r="C935"/>
      <c r="D935"/>
      <c r="E935"/>
      <c r="F935"/>
      <c r="G935"/>
      <c r="H935"/>
      <c r="I935"/>
      <c r="J935"/>
      <c r="K935"/>
      <c r="L935"/>
    </row>
    <row r="936" spans="1:12" ht="22.95" customHeight="1" x14ac:dyDescent="0.25">
      <c r="A936"/>
      <c r="B936"/>
      <c r="C936"/>
      <c r="D936"/>
      <c r="E936"/>
      <c r="F936"/>
      <c r="G936"/>
      <c r="H936"/>
      <c r="I936"/>
      <c r="J936"/>
      <c r="K936"/>
      <c r="L936"/>
    </row>
    <row r="937" spans="1:12" ht="22.95" customHeight="1" x14ac:dyDescent="0.25">
      <c r="A937"/>
      <c r="B937"/>
      <c r="C937"/>
      <c r="D937"/>
      <c r="E937"/>
      <c r="F937"/>
      <c r="G937"/>
      <c r="H937"/>
      <c r="I937"/>
      <c r="J937"/>
      <c r="K937"/>
      <c r="L937"/>
    </row>
    <row r="938" spans="1:12" ht="22.95" customHeight="1" x14ac:dyDescent="0.25">
      <c r="A938"/>
      <c r="B938"/>
      <c r="C938"/>
      <c r="D938"/>
      <c r="E938"/>
      <c r="F938"/>
      <c r="G938"/>
      <c r="H938"/>
      <c r="I938"/>
      <c r="J938"/>
      <c r="K938"/>
      <c r="L938"/>
    </row>
    <row r="939" spans="1:12" ht="22.95" customHeight="1" x14ac:dyDescent="0.25">
      <c r="A939"/>
      <c r="B939"/>
      <c r="C939"/>
      <c r="D939"/>
      <c r="E939"/>
      <c r="F939"/>
      <c r="G939"/>
      <c r="H939"/>
      <c r="I939"/>
      <c r="J939"/>
      <c r="K939"/>
      <c r="L939"/>
    </row>
    <row r="940" spans="1:12" ht="22.95" customHeight="1" x14ac:dyDescent="0.25">
      <c r="A940"/>
      <c r="B940"/>
      <c r="C940"/>
      <c r="D940"/>
      <c r="E940"/>
      <c r="F940"/>
      <c r="G940"/>
      <c r="H940"/>
      <c r="I940"/>
      <c r="J940"/>
      <c r="K940"/>
      <c r="L940"/>
    </row>
    <row r="941" spans="1:12" ht="22.95" customHeight="1" x14ac:dyDescent="0.25">
      <c r="A941"/>
      <c r="B941"/>
      <c r="C941"/>
      <c r="D941"/>
      <c r="E941"/>
      <c r="F941"/>
      <c r="G941"/>
      <c r="H941"/>
      <c r="I941"/>
      <c r="J941"/>
      <c r="K941"/>
      <c r="L941"/>
    </row>
    <row r="942" spans="1:12" ht="22.95" customHeight="1" x14ac:dyDescent="0.25">
      <c r="A942"/>
      <c r="B942"/>
      <c r="C942"/>
      <c r="D942"/>
      <c r="E942"/>
      <c r="F942"/>
      <c r="G942"/>
      <c r="H942"/>
      <c r="I942"/>
      <c r="J942"/>
      <c r="K942"/>
      <c r="L942"/>
    </row>
    <row r="943" spans="1:12" ht="22.95" customHeight="1" x14ac:dyDescent="0.25">
      <c r="A943"/>
      <c r="B943"/>
      <c r="C943"/>
      <c r="D943"/>
      <c r="E943"/>
      <c r="F943"/>
      <c r="G943"/>
      <c r="H943"/>
      <c r="I943"/>
      <c r="J943"/>
      <c r="K943"/>
      <c r="L943"/>
    </row>
    <row r="944" spans="1:12" ht="22.95" customHeight="1" x14ac:dyDescent="0.25">
      <c r="A944"/>
      <c r="B944"/>
      <c r="C944"/>
      <c r="D944"/>
      <c r="E944"/>
      <c r="F944"/>
      <c r="G944"/>
      <c r="H944"/>
      <c r="I944"/>
      <c r="J944"/>
      <c r="K944"/>
      <c r="L944"/>
    </row>
    <row r="945" spans="1:12" ht="22.95" customHeight="1" x14ac:dyDescent="0.25">
      <c r="A945"/>
      <c r="B945"/>
      <c r="C945"/>
      <c r="D945"/>
      <c r="E945"/>
      <c r="F945"/>
      <c r="G945"/>
      <c r="H945"/>
      <c r="I945"/>
      <c r="J945"/>
      <c r="K945"/>
      <c r="L945"/>
    </row>
    <row r="946" spans="1:12" ht="22.95" customHeight="1" x14ac:dyDescent="0.25">
      <c r="A946"/>
      <c r="B946"/>
      <c r="C946"/>
      <c r="D946"/>
      <c r="E946"/>
      <c r="F946"/>
      <c r="G946"/>
      <c r="H946"/>
      <c r="I946"/>
      <c r="J946"/>
      <c r="K946"/>
      <c r="L946"/>
    </row>
    <row r="947" spans="1:12" ht="22.95" customHeight="1" x14ac:dyDescent="0.25">
      <c r="A947"/>
      <c r="B947"/>
      <c r="C947"/>
      <c r="D947"/>
      <c r="E947"/>
      <c r="F947"/>
      <c r="G947"/>
      <c r="H947"/>
      <c r="I947"/>
      <c r="J947"/>
      <c r="K947"/>
      <c r="L947"/>
    </row>
    <row r="948" spans="1:12" ht="22.95" customHeight="1" x14ac:dyDescent="0.25">
      <c r="A948"/>
      <c r="B948"/>
      <c r="C948"/>
      <c r="D948"/>
      <c r="E948"/>
      <c r="F948"/>
      <c r="G948"/>
      <c r="H948"/>
      <c r="I948"/>
      <c r="J948"/>
      <c r="K948"/>
      <c r="L948"/>
    </row>
    <row r="949" spans="1:12" ht="22.95" customHeight="1" x14ac:dyDescent="0.25">
      <c r="A949"/>
      <c r="B949"/>
      <c r="C949"/>
      <c r="D949"/>
      <c r="E949"/>
      <c r="F949"/>
      <c r="G949"/>
      <c r="H949"/>
      <c r="I949"/>
      <c r="J949"/>
      <c r="K949"/>
      <c r="L949"/>
    </row>
    <row r="950" spans="1:12" ht="22.95" customHeight="1" x14ac:dyDescent="0.25">
      <c r="A950"/>
      <c r="B950"/>
      <c r="C950"/>
      <c r="D950"/>
      <c r="E950"/>
      <c r="F950"/>
      <c r="G950"/>
      <c r="H950"/>
      <c r="I950"/>
      <c r="J950"/>
      <c r="K950"/>
      <c r="L950"/>
    </row>
    <row r="951" spans="1:12" ht="22.95" customHeight="1" x14ac:dyDescent="0.25">
      <c r="A951"/>
      <c r="B951"/>
      <c r="C951"/>
      <c r="D951"/>
      <c r="E951"/>
      <c r="F951"/>
      <c r="G951"/>
      <c r="H951"/>
      <c r="I951"/>
      <c r="J951"/>
      <c r="K951"/>
      <c r="L951"/>
    </row>
    <row r="952" spans="1:12" ht="22.95" customHeight="1" x14ac:dyDescent="0.25">
      <c r="A952"/>
      <c r="B952"/>
      <c r="C952"/>
      <c r="D952"/>
      <c r="E952"/>
      <c r="F952"/>
      <c r="G952"/>
      <c r="H952"/>
      <c r="I952"/>
      <c r="J952"/>
      <c r="K952"/>
      <c r="L952"/>
    </row>
    <row r="953" spans="1:12" ht="22.95" customHeight="1" x14ac:dyDescent="0.25">
      <c r="A953"/>
      <c r="B953"/>
      <c r="C953"/>
      <c r="D953"/>
      <c r="E953"/>
      <c r="F953"/>
      <c r="G953"/>
      <c r="H953"/>
      <c r="I953"/>
      <c r="J953"/>
      <c r="K953"/>
      <c r="L953"/>
    </row>
    <row r="954" spans="1:12" ht="22.95" customHeight="1" x14ac:dyDescent="0.25">
      <c r="A954"/>
      <c r="B954"/>
      <c r="C954"/>
      <c r="D954"/>
      <c r="E954"/>
      <c r="F954"/>
      <c r="G954"/>
      <c r="H954"/>
      <c r="I954"/>
      <c r="J954"/>
      <c r="K954"/>
      <c r="L954"/>
    </row>
    <row r="955" spans="1:12" ht="22.95" customHeight="1" x14ac:dyDescent="0.25">
      <c r="A955"/>
      <c r="B955"/>
      <c r="C955"/>
      <c r="D955"/>
      <c r="E955"/>
      <c r="F955"/>
      <c r="G955"/>
      <c r="H955"/>
      <c r="I955"/>
      <c r="J955"/>
      <c r="K955"/>
      <c r="L955"/>
    </row>
    <row r="956" spans="1:12" ht="22.95" customHeight="1" x14ac:dyDescent="0.25">
      <c r="A956"/>
      <c r="B956"/>
      <c r="C956"/>
      <c r="D956"/>
      <c r="E956"/>
      <c r="F956"/>
      <c r="G956"/>
      <c r="H956"/>
      <c r="I956"/>
      <c r="J956"/>
      <c r="K956"/>
      <c r="L956"/>
    </row>
    <row r="957" spans="1:12" ht="22.95" customHeight="1" x14ac:dyDescent="0.25">
      <c r="A957"/>
      <c r="B957"/>
      <c r="C957"/>
      <c r="D957"/>
      <c r="E957"/>
      <c r="F957"/>
      <c r="G957"/>
      <c r="H957"/>
      <c r="I957"/>
      <c r="J957"/>
      <c r="K957"/>
      <c r="L957"/>
    </row>
    <row r="958" spans="1:12" ht="22.95" customHeight="1" x14ac:dyDescent="0.25">
      <c r="A958"/>
      <c r="B958"/>
      <c r="C958"/>
      <c r="D958"/>
      <c r="E958"/>
      <c r="F958"/>
      <c r="G958"/>
      <c r="H958"/>
      <c r="I958"/>
      <c r="J958"/>
      <c r="K958"/>
      <c r="L958"/>
    </row>
    <row r="959" spans="1:12" ht="22.95" customHeight="1" x14ac:dyDescent="0.25">
      <c r="A959"/>
      <c r="B959"/>
      <c r="C959"/>
      <c r="D959"/>
      <c r="E959"/>
      <c r="F959"/>
      <c r="G959"/>
      <c r="H959"/>
      <c r="I959"/>
      <c r="J959"/>
      <c r="K959"/>
      <c r="L959"/>
    </row>
    <row r="960" spans="1:12" ht="22.95" customHeight="1" x14ac:dyDescent="0.25">
      <c r="A960"/>
      <c r="B960"/>
      <c r="C960"/>
      <c r="D960"/>
      <c r="E960"/>
      <c r="F960"/>
      <c r="G960"/>
      <c r="H960"/>
      <c r="I960"/>
      <c r="J960"/>
      <c r="K960"/>
      <c r="L960"/>
    </row>
    <row r="961" spans="1:12" ht="22.95" customHeight="1" x14ac:dyDescent="0.25">
      <c r="A961"/>
      <c r="B961"/>
      <c r="C961"/>
      <c r="D961"/>
      <c r="E961"/>
      <c r="F961"/>
      <c r="G961"/>
      <c r="H961"/>
      <c r="I961"/>
      <c r="J961"/>
      <c r="K961"/>
      <c r="L961"/>
    </row>
    <row r="962" spans="1:12" ht="22.95" customHeight="1" x14ac:dyDescent="0.25">
      <c r="A962"/>
      <c r="B962"/>
      <c r="C962"/>
      <c r="D962"/>
      <c r="E962"/>
      <c r="F962"/>
      <c r="G962"/>
      <c r="H962"/>
      <c r="I962"/>
      <c r="J962"/>
      <c r="K962"/>
      <c r="L962"/>
    </row>
    <row r="963" spans="1:12" ht="21" customHeight="1" x14ac:dyDescent="0.25">
      <c r="A963"/>
      <c r="B963"/>
      <c r="C963"/>
      <c r="D963"/>
      <c r="E963"/>
      <c r="F963"/>
      <c r="G963"/>
      <c r="H963"/>
      <c r="I963"/>
      <c r="J963"/>
      <c r="K963"/>
      <c r="L963"/>
    </row>
    <row r="964" spans="1:12" ht="21" customHeight="1" x14ac:dyDescent="0.25">
      <c r="A964"/>
      <c r="B964"/>
      <c r="C964"/>
      <c r="D964"/>
      <c r="E964"/>
      <c r="F964"/>
      <c r="G964"/>
      <c r="H964"/>
      <c r="I964"/>
      <c r="J964"/>
      <c r="K964"/>
      <c r="L964"/>
    </row>
    <row r="965" spans="1:12" ht="100.2" customHeight="1" x14ac:dyDescent="0.25">
      <c r="A965"/>
      <c r="B965"/>
      <c r="C965"/>
      <c r="D965"/>
      <c r="E965"/>
      <c r="F965"/>
      <c r="G965"/>
      <c r="H965"/>
      <c r="I965"/>
      <c r="J965"/>
      <c r="K965"/>
      <c r="L965"/>
    </row>
    <row r="966" spans="1:12" ht="19.95" customHeight="1" x14ac:dyDescent="0.25">
      <c r="A966"/>
      <c r="B966"/>
      <c r="C966"/>
      <c r="D966"/>
      <c r="E966"/>
      <c r="F966"/>
      <c r="G966"/>
      <c r="H966"/>
      <c r="I966"/>
      <c r="J966"/>
      <c r="K966"/>
      <c r="L966"/>
    </row>
    <row r="967" spans="1:12" ht="22.95" customHeight="1" x14ac:dyDescent="0.25">
      <c r="A967"/>
      <c r="B967"/>
      <c r="C967"/>
      <c r="D967"/>
      <c r="E967"/>
      <c r="F967"/>
      <c r="G967"/>
      <c r="H967"/>
      <c r="I967"/>
      <c r="J967"/>
      <c r="K967"/>
      <c r="L967"/>
    </row>
    <row r="968" spans="1:12" ht="22.95" customHeight="1" x14ac:dyDescent="0.25">
      <c r="A968"/>
      <c r="B968"/>
      <c r="C968"/>
      <c r="D968"/>
      <c r="E968"/>
      <c r="F968"/>
      <c r="G968"/>
      <c r="H968"/>
      <c r="I968"/>
      <c r="J968"/>
      <c r="K968"/>
      <c r="L968"/>
    </row>
    <row r="969" spans="1:12" ht="22.95" customHeight="1" x14ac:dyDescent="0.25">
      <c r="A969"/>
      <c r="B969"/>
      <c r="C969"/>
      <c r="D969"/>
      <c r="E969"/>
      <c r="F969"/>
      <c r="G969"/>
      <c r="H969"/>
      <c r="I969"/>
      <c r="J969"/>
      <c r="K969"/>
      <c r="L969"/>
    </row>
    <row r="970" spans="1:12" ht="22.95" customHeight="1" x14ac:dyDescent="0.25">
      <c r="A970"/>
      <c r="B970"/>
      <c r="C970"/>
      <c r="D970"/>
      <c r="E970"/>
      <c r="F970"/>
      <c r="G970"/>
      <c r="H970"/>
      <c r="I970"/>
      <c r="J970"/>
      <c r="K970"/>
      <c r="L970"/>
    </row>
    <row r="971" spans="1:12" ht="22.95" customHeight="1" x14ac:dyDescent="0.25">
      <c r="A971"/>
      <c r="B971"/>
      <c r="C971"/>
      <c r="D971"/>
      <c r="E971"/>
      <c r="F971"/>
      <c r="G971"/>
      <c r="H971"/>
      <c r="I971"/>
      <c r="J971"/>
      <c r="K971"/>
      <c r="L971"/>
    </row>
    <row r="972" spans="1:12" ht="22.95" customHeight="1" x14ac:dyDescent="0.25">
      <c r="A972"/>
      <c r="B972"/>
      <c r="C972"/>
      <c r="D972"/>
      <c r="E972"/>
      <c r="F972"/>
      <c r="G972"/>
      <c r="H972"/>
      <c r="I972"/>
      <c r="J972"/>
      <c r="K972"/>
      <c r="L972"/>
    </row>
    <row r="973" spans="1:12" ht="22.95" customHeight="1" x14ac:dyDescent="0.25">
      <c r="A973"/>
      <c r="B973"/>
      <c r="C973"/>
      <c r="D973"/>
      <c r="E973"/>
      <c r="F973"/>
      <c r="G973"/>
      <c r="H973"/>
      <c r="I973"/>
      <c r="J973"/>
      <c r="K973"/>
      <c r="L973"/>
    </row>
    <row r="974" spans="1:12" ht="22.95" customHeight="1" x14ac:dyDescent="0.25">
      <c r="A974"/>
      <c r="B974"/>
      <c r="C974"/>
      <c r="D974"/>
      <c r="E974"/>
      <c r="F974"/>
      <c r="G974"/>
      <c r="H974"/>
      <c r="I974"/>
      <c r="J974"/>
      <c r="K974"/>
      <c r="L974"/>
    </row>
    <row r="975" spans="1:12" ht="22.95" customHeight="1" x14ac:dyDescent="0.25">
      <c r="A975"/>
      <c r="B975"/>
      <c r="C975"/>
      <c r="D975"/>
      <c r="E975"/>
      <c r="F975"/>
      <c r="G975"/>
      <c r="H975"/>
      <c r="I975"/>
      <c r="J975"/>
      <c r="K975"/>
      <c r="L975"/>
    </row>
    <row r="976" spans="1:12" ht="22.95" customHeight="1" x14ac:dyDescent="0.25">
      <c r="A976"/>
      <c r="B976"/>
      <c r="C976"/>
      <c r="D976"/>
      <c r="E976"/>
      <c r="F976"/>
      <c r="G976"/>
      <c r="H976"/>
      <c r="I976"/>
      <c r="J976"/>
      <c r="K976"/>
      <c r="L976"/>
    </row>
    <row r="977" spans="1:12" ht="22.95" customHeight="1" x14ac:dyDescent="0.25">
      <c r="A977"/>
      <c r="B977"/>
      <c r="C977"/>
      <c r="D977"/>
      <c r="E977"/>
      <c r="F977"/>
      <c r="G977"/>
      <c r="H977"/>
      <c r="I977"/>
      <c r="J977"/>
      <c r="K977"/>
      <c r="L977"/>
    </row>
    <row r="978" spans="1:12" ht="22.95" customHeight="1" x14ac:dyDescent="0.25">
      <c r="A978"/>
      <c r="B978"/>
      <c r="C978"/>
      <c r="D978"/>
      <c r="E978"/>
      <c r="F978"/>
      <c r="G978"/>
      <c r="H978"/>
      <c r="I978"/>
      <c r="J978"/>
      <c r="K978"/>
      <c r="L978"/>
    </row>
    <row r="979" spans="1:12" ht="22.95" customHeight="1" x14ac:dyDescent="0.25">
      <c r="A979"/>
      <c r="B979"/>
      <c r="C979"/>
      <c r="D979"/>
      <c r="E979"/>
      <c r="F979"/>
      <c r="G979"/>
      <c r="H979"/>
      <c r="I979"/>
      <c r="J979"/>
      <c r="K979"/>
      <c r="L979"/>
    </row>
    <row r="980" spans="1:12" ht="22.95" customHeight="1" x14ac:dyDescent="0.25">
      <c r="A980"/>
      <c r="B980"/>
      <c r="C980"/>
      <c r="D980"/>
      <c r="E980"/>
      <c r="F980"/>
      <c r="G980"/>
      <c r="H980"/>
      <c r="I980"/>
      <c r="J980"/>
      <c r="K980"/>
      <c r="L980"/>
    </row>
    <row r="981" spans="1:12" ht="22.95" customHeight="1" x14ac:dyDescent="0.25">
      <c r="A981"/>
      <c r="B981"/>
      <c r="C981"/>
      <c r="D981"/>
      <c r="E981"/>
      <c r="F981"/>
      <c r="G981"/>
      <c r="H981"/>
      <c r="I981"/>
      <c r="J981"/>
      <c r="K981"/>
      <c r="L981"/>
    </row>
    <row r="982" spans="1:12" ht="22.95" customHeight="1" x14ac:dyDescent="0.25">
      <c r="A982"/>
      <c r="B982"/>
      <c r="C982"/>
      <c r="D982"/>
      <c r="E982"/>
      <c r="F982"/>
      <c r="G982"/>
      <c r="H982"/>
      <c r="I982"/>
      <c r="J982"/>
      <c r="K982"/>
      <c r="L982"/>
    </row>
    <row r="983" spans="1:12" ht="22.95" customHeight="1" x14ac:dyDescent="0.25">
      <c r="A983"/>
      <c r="B983"/>
      <c r="C983"/>
      <c r="D983"/>
      <c r="E983"/>
      <c r="F983"/>
      <c r="G983"/>
      <c r="H983"/>
      <c r="I983"/>
      <c r="J983"/>
      <c r="K983"/>
      <c r="L983"/>
    </row>
    <row r="984" spans="1:12" ht="22.95" customHeight="1" x14ac:dyDescent="0.25">
      <c r="A984"/>
      <c r="B984"/>
      <c r="C984"/>
      <c r="D984"/>
      <c r="E984"/>
      <c r="F984"/>
      <c r="G984"/>
      <c r="H984"/>
      <c r="I984"/>
      <c r="J984"/>
      <c r="K984"/>
      <c r="L984"/>
    </row>
    <row r="985" spans="1:12" ht="22.95" customHeight="1" x14ac:dyDescent="0.25">
      <c r="A985"/>
      <c r="B985"/>
      <c r="C985"/>
      <c r="D985"/>
      <c r="E985"/>
      <c r="F985"/>
      <c r="G985"/>
      <c r="H985"/>
      <c r="I985"/>
      <c r="J985"/>
      <c r="K985"/>
      <c r="L985"/>
    </row>
    <row r="986" spans="1:12" ht="22.95" customHeight="1" x14ac:dyDescent="0.25">
      <c r="A986"/>
      <c r="B986"/>
      <c r="C986"/>
      <c r="D986"/>
      <c r="E986"/>
      <c r="F986"/>
      <c r="G986"/>
      <c r="H986"/>
      <c r="I986"/>
      <c r="J986"/>
      <c r="K986"/>
      <c r="L986"/>
    </row>
    <row r="987" spans="1:12" ht="22.95" customHeight="1" x14ac:dyDescent="0.25">
      <c r="A987"/>
      <c r="B987"/>
      <c r="C987"/>
      <c r="D987"/>
      <c r="E987"/>
      <c r="F987"/>
      <c r="G987"/>
      <c r="H987"/>
      <c r="I987"/>
      <c r="J987"/>
      <c r="K987"/>
      <c r="L987"/>
    </row>
    <row r="988" spans="1:12" ht="22.95" customHeight="1" x14ac:dyDescent="0.25">
      <c r="A988"/>
      <c r="B988"/>
      <c r="C988"/>
      <c r="D988"/>
      <c r="E988"/>
      <c r="F988"/>
      <c r="G988"/>
      <c r="H988"/>
      <c r="I988"/>
      <c r="J988"/>
      <c r="K988"/>
      <c r="L988"/>
    </row>
    <row r="989" spans="1:12" ht="22.95" customHeight="1" x14ac:dyDescent="0.25">
      <c r="A989"/>
      <c r="B989"/>
      <c r="C989"/>
      <c r="D989"/>
      <c r="E989"/>
      <c r="F989"/>
      <c r="G989"/>
      <c r="H989"/>
      <c r="I989"/>
      <c r="J989"/>
      <c r="K989"/>
      <c r="L989"/>
    </row>
    <row r="990" spans="1:12" ht="22.95" customHeight="1" x14ac:dyDescent="0.25">
      <c r="A990"/>
      <c r="B990"/>
      <c r="C990"/>
      <c r="D990"/>
      <c r="E990"/>
      <c r="F990"/>
      <c r="G990"/>
      <c r="H990"/>
      <c r="I990"/>
      <c r="J990"/>
      <c r="K990"/>
      <c r="L990"/>
    </row>
    <row r="991" spans="1:12" ht="22.95" customHeight="1" x14ac:dyDescent="0.25">
      <c r="A991"/>
      <c r="B991"/>
      <c r="C991"/>
      <c r="D991"/>
      <c r="E991"/>
      <c r="F991"/>
      <c r="G991"/>
      <c r="H991"/>
      <c r="I991"/>
      <c r="J991"/>
      <c r="K991"/>
      <c r="L991"/>
    </row>
    <row r="992" spans="1:12" ht="22.95" customHeight="1" x14ac:dyDescent="0.25">
      <c r="A992"/>
      <c r="B992"/>
      <c r="C992"/>
      <c r="D992"/>
      <c r="E992"/>
      <c r="F992"/>
      <c r="G992"/>
      <c r="H992"/>
      <c r="I992"/>
      <c r="J992"/>
      <c r="K992"/>
      <c r="L992"/>
    </row>
    <row r="993" spans="1:12" ht="22.95" customHeight="1" x14ac:dyDescent="0.25">
      <c r="A993"/>
      <c r="B993"/>
      <c r="C993"/>
      <c r="D993"/>
      <c r="E993"/>
      <c r="F993"/>
      <c r="G993"/>
      <c r="H993"/>
      <c r="I993"/>
      <c r="J993"/>
      <c r="K993"/>
      <c r="L993"/>
    </row>
    <row r="994" spans="1:12" ht="22.95" customHeight="1" x14ac:dyDescent="0.25">
      <c r="A994"/>
      <c r="B994"/>
      <c r="C994"/>
      <c r="D994"/>
      <c r="E994"/>
      <c r="F994"/>
      <c r="G994"/>
      <c r="H994"/>
      <c r="I994"/>
      <c r="J994"/>
      <c r="K994"/>
      <c r="L994"/>
    </row>
    <row r="995" spans="1:12" ht="22.95" customHeight="1" x14ac:dyDescent="0.25">
      <c r="A995"/>
      <c r="B995"/>
      <c r="C995"/>
      <c r="D995"/>
      <c r="E995"/>
      <c r="F995"/>
      <c r="G995"/>
      <c r="H995"/>
      <c r="I995"/>
      <c r="J995"/>
      <c r="K995"/>
      <c r="L995"/>
    </row>
    <row r="996" spans="1:12" ht="22.95" customHeight="1" x14ac:dyDescent="0.25">
      <c r="A996"/>
      <c r="B996"/>
      <c r="C996"/>
      <c r="D996"/>
      <c r="E996"/>
      <c r="F996"/>
      <c r="G996"/>
      <c r="H996"/>
      <c r="I996"/>
      <c r="J996"/>
      <c r="K996"/>
      <c r="L996"/>
    </row>
    <row r="997" spans="1:12" ht="22.95" customHeight="1" x14ac:dyDescent="0.25">
      <c r="A997"/>
      <c r="B997"/>
      <c r="C997"/>
      <c r="D997"/>
      <c r="E997"/>
      <c r="F997"/>
      <c r="G997"/>
      <c r="H997"/>
      <c r="I997"/>
      <c r="J997"/>
      <c r="K997"/>
      <c r="L997"/>
    </row>
    <row r="998" spans="1:12" ht="22.95" customHeight="1" x14ac:dyDescent="0.25">
      <c r="A998"/>
      <c r="B998"/>
      <c r="C998"/>
      <c r="D998"/>
      <c r="E998"/>
      <c r="F998"/>
      <c r="G998"/>
      <c r="H998"/>
      <c r="I998"/>
      <c r="J998"/>
      <c r="K998"/>
      <c r="L998"/>
    </row>
    <row r="999" spans="1:12" ht="22.95" customHeight="1" x14ac:dyDescent="0.25">
      <c r="A999"/>
      <c r="B999"/>
      <c r="C999"/>
      <c r="D999"/>
      <c r="E999"/>
      <c r="F999"/>
      <c r="G999"/>
      <c r="H999"/>
      <c r="I999"/>
      <c r="J999"/>
      <c r="K999"/>
      <c r="L999"/>
    </row>
    <row r="1000" spans="1:12" ht="22.95" customHeight="1" x14ac:dyDescent="0.25">
      <c r="A1000"/>
      <c r="B1000"/>
      <c r="C1000"/>
      <c r="D1000"/>
      <c r="E1000"/>
      <c r="F1000"/>
      <c r="G1000"/>
      <c r="H1000"/>
      <c r="I1000"/>
      <c r="J1000"/>
      <c r="K1000"/>
      <c r="L1000"/>
    </row>
    <row r="1001" spans="1:12" ht="22.95" customHeight="1" x14ac:dyDescent="0.25">
      <c r="A1001"/>
      <c r="B1001"/>
      <c r="C1001"/>
      <c r="D1001"/>
      <c r="E1001"/>
      <c r="F1001"/>
      <c r="G1001"/>
      <c r="H1001"/>
      <c r="I1001"/>
      <c r="J1001"/>
      <c r="K1001"/>
      <c r="L1001"/>
    </row>
    <row r="1002" spans="1:12" ht="22.95" customHeight="1" x14ac:dyDescent="0.25">
      <c r="A1002"/>
      <c r="B1002"/>
      <c r="C1002"/>
      <c r="D1002"/>
      <c r="E1002"/>
      <c r="F1002"/>
      <c r="G1002"/>
      <c r="H1002"/>
      <c r="I1002"/>
      <c r="J1002"/>
      <c r="K1002"/>
      <c r="L1002"/>
    </row>
    <row r="1003" spans="1:12" ht="22.95" customHeight="1" x14ac:dyDescent="0.25">
      <c r="A1003"/>
      <c r="B1003"/>
      <c r="C1003"/>
      <c r="D1003"/>
      <c r="E1003"/>
      <c r="F1003"/>
      <c r="G1003"/>
      <c r="H1003"/>
      <c r="I1003"/>
      <c r="J1003"/>
      <c r="K1003"/>
      <c r="L1003"/>
    </row>
    <row r="1004" spans="1:12" ht="22.95" customHeight="1" x14ac:dyDescent="0.25">
      <c r="A1004"/>
      <c r="B1004"/>
      <c r="C1004"/>
      <c r="D1004"/>
      <c r="E1004"/>
      <c r="F1004"/>
      <c r="G1004"/>
      <c r="H1004"/>
      <c r="I1004"/>
      <c r="J1004"/>
      <c r="K1004"/>
      <c r="L1004"/>
    </row>
    <row r="1005" spans="1:12" ht="22.95" customHeight="1" x14ac:dyDescent="0.25">
      <c r="A1005"/>
      <c r="B1005"/>
      <c r="C1005"/>
      <c r="D1005"/>
      <c r="E1005"/>
      <c r="F1005"/>
      <c r="G1005"/>
      <c r="H1005"/>
      <c r="I1005"/>
      <c r="J1005"/>
      <c r="K1005"/>
      <c r="L1005"/>
    </row>
    <row r="1006" spans="1:12" ht="22.95" customHeight="1" x14ac:dyDescent="0.25">
      <c r="A1006"/>
      <c r="B1006"/>
      <c r="C1006"/>
      <c r="D1006"/>
      <c r="E1006"/>
      <c r="F1006"/>
      <c r="G1006"/>
      <c r="H1006"/>
      <c r="I1006"/>
      <c r="J1006"/>
      <c r="K1006"/>
      <c r="L1006"/>
    </row>
    <row r="1007" spans="1:12" ht="22.95" customHeight="1" x14ac:dyDescent="0.25">
      <c r="A1007"/>
      <c r="B1007"/>
      <c r="C1007"/>
      <c r="D1007"/>
      <c r="E1007"/>
      <c r="F1007"/>
      <c r="G1007"/>
      <c r="H1007"/>
      <c r="I1007"/>
      <c r="J1007"/>
      <c r="K1007"/>
      <c r="L1007"/>
    </row>
    <row r="1008" spans="1:12" ht="22.95" customHeight="1" x14ac:dyDescent="0.25">
      <c r="A1008"/>
      <c r="B1008"/>
      <c r="C1008"/>
      <c r="D1008"/>
      <c r="E1008"/>
      <c r="F1008"/>
      <c r="G1008"/>
      <c r="H1008"/>
      <c r="I1008"/>
      <c r="J1008"/>
      <c r="K1008"/>
      <c r="L1008"/>
    </row>
    <row r="1009" spans="1:12" ht="22.95" customHeight="1" x14ac:dyDescent="0.25">
      <c r="A1009"/>
      <c r="B1009"/>
      <c r="C1009"/>
      <c r="D1009"/>
      <c r="E1009"/>
      <c r="F1009"/>
      <c r="G1009"/>
      <c r="H1009"/>
      <c r="I1009"/>
      <c r="J1009"/>
      <c r="K1009"/>
      <c r="L1009"/>
    </row>
    <row r="1010" spans="1:12" ht="22.95" customHeight="1" x14ac:dyDescent="0.25">
      <c r="A1010"/>
      <c r="B1010"/>
      <c r="C1010"/>
      <c r="D1010"/>
      <c r="E1010"/>
      <c r="F1010"/>
      <c r="G1010"/>
      <c r="H1010"/>
      <c r="I1010"/>
      <c r="J1010"/>
      <c r="K1010"/>
      <c r="L1010"/>
    </row>
    <row r="1011" spans="1:12" ht="22.95" customHeight="1" x14ac:dyDescent="0.25">
      <c r="A1011"/>
      <c r="B1011"/>
      <c r="C1011"/>
      <c r="D1011"/>
      <c r="E1011"/>
      <c r="F1011"/>
      <c r="G1011"/>
      <c r="H1011"/>
      <c r="I1011"/>
      <c r="J1011"/>
      <c r="K1011"/>
      <c r="L1011"/>
    </row>
    <row r="1012" spans="1:12" ht="22.95" customHeight="1" x14ac:dyDescent="0.25">
      <c r="A1012"/>
      <c r="B1012"/>
      <c r="C1012"/>
      <c r="D1012"/>
      <c r="E1012"/>
      <c r="F1012"/>
      <c r="G1012"/>
      <c r="H1012"/>
      <c r="I1012"/>
      <c r="J1012"/>
      <c r="K1012"/>
      <c r="L1012"/>
    </row>
    <row r="1013" spans="1:12" ht="22.95" customHeight="1" x14ac:dyDescent="0.25">
      <c r="A1013"/>
      <c r="B1013"/>
      <c r="C1013"/>
      <c r="D1013"/>
      <c r="E1013"/>
      <c r="F1013"/>
      <c r="G1013"/>
      <c r="H1013"/>
      <c r="I1013"/>
      <c r="J1013"/>
      <c r="K1013"/>
      <c r="L1013"/>
    </row>
    <row r="1014" spans="1:12" ht="22.95" customHeight="1" x14ac:dyDescent="0.25">
      <c r="A1014"/>
      <c r="B1014"/>
      <c r="C1014"/>
      <c r="D1014"/>
      <c r="E1014"/>
      <c r="F1014"/>
      <c r="G1014"/>
      <c r="H1014"/>
      <c r="I1014"/>
      <c r="J1014"/>
      <c r="K1014"/>
      <c r="L1014"/>
    </row>
    <row r="1015" spans="1:12" ht="22.95" customHeight="1" x14ac:dyDescent="0.25">
      <c r="A1015"/>
      <c r="B1015"/>
      <c r="C1015"/>
      <c r="D1015"/>
      <c r="E1015"/>
      <c r="F1015"/>
      <c r="G1015"/>
      <c r="H1015"/>
      <c r="I1015"/>
      <c r="J1015"/>
      <c r="K1015"/>
      <c r="L1015"/>
    </row>
    <row r="1016" spans="1:12" ht="22.95" customHeight="1" x14ac:dyDescent="0.25">
      <c r="A1016"/>
      <c r="B1016"/>
      <c r="C1016"/>
      <c r="D1016"/>
      <c r="E1016"/>
      <c r="F1016"/>
      <c r="G1016"/>
      <c r="H1016"/>
      <c r="I1016"/>
      <c r="J1016"/>
      <c r="K1016"/>
      <c r="L1016"/>
    </row>
    <row r="1017" spans="1:12" ht="22.95" customHeight="1" x14ac:dyDescent="0.25">
      <c r="A1017"/>
      <c r="B1017"/>
      <c r="C1017"/>
      <c r="D1017"/>
      <c r="E1017"/>
      <c r="F1017"/>
      <c r="G1017"/>
      <c r="H1017"/>
      <c r="I1017"/>
      <c r="J1017"/>
      <c r="K1017"/>
      <c r="L1017"/>
    </row>
    <row r="1018" spans="1:12" ht="22.95" customHeight="1" x14ac:dyDescent="0.25">
      <c r="A1018"/>
      <c r="B1018"/>
      <c r="C1018"/>
      <c r="D1018"/>
      <c r="E1018"/>
      <c r="F1018"/>
      <c r="G1018"/>
      <c r="H1018"/>
      <c r="I1018"/>
      <c r="J1018"/>
      <c r="K1018"/>
      <c r="L1018"/>
    </row>
    <row r="1019" spans="1:12" ht="22.95" customHeight="1" x14ac:dyDescent="0.25">
      <c r="A1019"/>
      <c r="B1019"/>
      <c r="C1019"/>
      <c r="D1019"/>
      <c r="E1019"/>
      <c r="F1019"/>
      <c r="G1019"/>
      <c r="H1019"/>
      <c r="I1019"/>
      <c r="J1019"/>
      <c r="K1019"/>
      <c r="L1019"/>
    </row>
    <row r="1020" spans="1:12" ht="22.95" customHeight="1" x14ac:dyDescent="0.25">
      <c r="A1020"/>
      <c r="B1020"/>
      <c r="C1020"/>
      <c r="D1020"/>
      <c r="E1020"/>
      <c r="F1020"/>
      <c r="G1020"/>
      <c r="H1020"/>
      <c r="I1020"/>
      <c r="J1020"/>
      <c r="K1020"/>
      <c r="L1020"/>
    </row>
    <row r="1021" spans="1:12" ht="22.95" customHeight="1" x14ac:dyDescent="0.25">
      <c r="A1021"/>
      <c r="B1021"/>
      <c r="C1021"/>
      <c r="D1021"/>
      <c r="E1021"/>
      <c r="F1021"/>
      <c r="G1021"/>
      <c r="H1021"/>
      <c r="I1021"/>
      <c r="J1021"/>
      <c r="K1021"/>
      <c r="L1021"/>
    </row>
    <row r="1022" spans="1:12" ht="22.95" customHeight="1" x14ac:dyDescent="0.25">
      <c r="A1022"/>
      <c r="B1022"/>
      <c r="C1022"/>
      <c r="D1022"/>
      <c r="E1022"/>
      <c r="F1022"/>
      <c r="G1022"/>
      <c r="H1022"/>
      <c r="I1022"/>
      <c r="J1022"/>
      <c r="K1022"/>
      <c r="L1022"/>
    </row>
    <row r="1023" spans="1:12" ht="22.95" customHeight="1" x14ac:dyDescent="0.25">
      <c r="A1023"/>
      <c r="B1023"/>
      <c r="C1023"/>
      <c r="D1023"/>
      <c r="E1023"/>
      <c r="F1023"/>
      <c r="G1023"/>
      <c r="H1023"/>
      <c r="I1023"/>
      <c r="J1023"/>
      <c r="K1023"/>
      <c r="L1023"/>
    </row>
    <row r="1024" spans="1:12" ht="22.95" customHeight="1" x14ac:dyDescent="0.25">
      <c r="A1024"/>
      <c r="B1024"/>
      <c r="C1024"/>
      <c r="D1024"/>
      <c r="E1024"/>
      <c r="F1024"/>
      <c r="G1024"/>
      <c r="H1024"/>
      <c r="I1024"/>
      <c r="J1024"/>
      <c r="K1024"/>
      <c r="L1024"/>
    </row>
    <row r="1025" spans="1:12" ht="22.95" customHeight="1" x14ac:dyDescent="0.25">
      <c r="A1025"/>
      <c r="B1025"/>
      <c r="C1025"/>
      <c r="D1025"/>
      <c r="E1025"/>
      <c r="F1025"/>
      <c r="G1025"/>
      <c r="H1025"/>
      <c r="I1025"/>
      <c r="J1025"/>
      <c r="K1025"/>
      <c r="L1025"/>
    </row>
    <row r="1026" spans="1:12" ht="22.95" customHeight="1" x14ac:dyDescent="0.25">
      <c r="A1026"/>
      <c r="B1026"/>
      <c r="C1026"/>
      <c r="D1026"/>
      <c r="E1026"/>
      <c r="F1026"/>
      <c r="G1026"/>
      <c r="H1026"/>
      <c r="I1026"/>
      <c r="J1026"/>
      <c r="K1026"/>
      <c r="L1026"/>
    </row>
    <row r="1027" spans="1:12" ht="22.95" customHeight="1" x14ac:dyDescent="0.25">
      <c r="A1027"/>
      <c r="B1027"/>
      <c r="C1027"/>
      <c r="D1027"/>
      <c r="E1027"/>
      <c r="F1027"/>
      <c r="G1027"/>
      <c r="H1027"/>
      <c r="I1027"/>
      <c r="J1027"/>
      <c r="K1027"/>
      <c r="L1027"/>
    </row>
    <row r="1028" spans="1:12" ht="21" customHeight="1" x14ac:dyDescent="0.25">
      <c r="A1028"/>
      <c r="B1028"/>
      <c r="C1028"/>
      <c r="D1028"/>
      <c r="E1028"/>
      <c r="F1028"/>
      <c r="G1028"/>
      <c r="H1028"/>
      <c r="I1028"/>
      <c r="J1028"/>
      <c r="K1028"/>
      <c r="L1028"/>
    </row>
    <row r="1029" spans="1:12" ht="21" customHeight="1" x14ac:dyDescent="0.25">
      <c r="A1029"/>
      <c r="B1029"/>
      <c r="C1029"/>
      <c r="D1029"/>
      <c r="E1029"/>
      <c r="F1029"/>
      <c r="G1029"/>
      <c r="H1029"/>
      <c r="I1029"/>
      <c r="J1029"/>
      <c r="K1029"/>
      <c r="L1029"/>
    </row>
    <row r="1030" spans="1:12" ht="100.2" customHeight="1" x14ac:dyDescent="0.25">
      <c r="A1030"/>
      <c r="B1030"/>
      <c r="C1030"/>
      <c r="D1030"/>
      <c r="E1030"/>
      <c r="F1030"/>
      <c r="G1030"/>
      <c r="H1030"/>
      <c r="I1030"/>
      <c r="J1030"/>
      <c r="K1030"/>
      <c r="L1030"/>
    </row>
    <row r="1031" spans="1:12" ht="19.95" customHeight="1" x14ac:dyDescent="0.25">
      <c r="A1031"/>
      <c r="B1031"/>
      <c r="C1031"/>
      <c r="D1031"/>
      <c r="E1031"/>
      <c r="F1031"/>
      <c r="G1031"/>
      <c r="H1031"/>
      <c r="I1031"/>
      <c r="J1031"/>
      <c r="K1031"/>
      <c r="L1031"/>
    </row>
    <row r="1032" spans="1:12" ht="22.95" customHeight="1" x14ac:dyDescent="0.25">
      <c r="A1032"/>
      <c r="B1032"/>
      <c r="C1032"/>
      <c r="D1032"/>
      <c r="E1032"/>
      <c r="F1032"/>
      <c r="G1032"/>
      <c r="H1032"/>
      <c r="I1032"/>
      <c r="J1032"/>
      <c r="K1032"/>
      <c r="L1032"/>
    </row>
    <row r="1033" spans="1:12" ht="22.95" customHeight="1" x14ac:dyDescent="0.25">
      <c r="A1033"/>
      <c r="B1033"/>
      <c r="C1033"/>
      <c r="D1033"/>
      <c r="E1033"/>
      <c r="F1033"/>
      <c r="G1033"/>
      <c r="H1033"/>
      <c r="I1033"/>
      <c r="J1033"/>
      <c r="K1033"/>
      <c r="L1033"/>
    </row>
    <row r="1034" spans="1:12" ht="22.95" customHeight="1" x14ac:dyDescent="0.25">
      <c r="A1034"/>
      <c r="B1034"/>
      <c r="C1034"/>
      <c r="D1034"/>
      <c r="E1034"/>
      <c r="F1034"/>
      <c r="G1034"/>
      <c r="H1034"/>
      <c r="I1034"/>
      <c r="J1034"/>
      <c r="K1034"/>
      <c r="L1034"/>
    </row>
    <row r="1035" spans="1:12" ht="22.95" customHeight="1" x14ac:dyDescent="0.25">
      <c r="A1035"/>
      <c r="B1035"/>
      <c r="C1035"/>
      <c r="D1035"/>
      <c r="E1035"/>
      <c r="F1035"/>
      <c r="G1035"/>
      <c r="H1035"/>
      <c r="I1035"/>
      <c r="J1035"/>
      <c r="K1035"/>
      <c r="L1035"/>
    </row>
    <row r="1036" spans="1:12" ht="22.95" customHeight="1" x14ac:dyDescent="0.25">
      <c r="A1036"/>
      <c r="B1036"/>
      <c r="C1036"/>
      <c r="D1036"/>
      <c r="E1036"/>
      <c r="F1036"/>
      <c r="G1036"/>
      <c r="H1036"/>
      <c r="I1036"/>
      <c r="J1036"/>
      <c r="K1036"/>
      <c r="L1036"/>
    </row>
    <row r="1037" spans="1:12" ht="22.95" customHeight="1" x14ac:dyDescent="0.25">
      <c r="A1037"/>
      <c r="B1037"/>
      <c r="C1037"/>
      <c r="D1037"/>
      <c r="E1037"/>
      <c r="F1037"/>
      <c r="G1037"/>
      <c r="H1037"/>
      <c r="I1037"/>
      <c r="J1037"/>
      <c r="K1037"/>
      <c r="L1037"/>
    </row>
    <row r="1038" spans="1:12" ht="22.95" customHeight="1" x14ac:dyDescent="0.25">
      <c r="A1038"/>
      <c r="B1038"/>
      <c r="C1038"/>
      <c r="D1038"/>
      <c r="E1038"/>
      <c r="F1038"/>
      <c r="G1038"/>
      <c r="H1038"/>
      <c r="I1038"/>
      <c r="J1038"/>
      <c r="K1038"/>
      <c r="L1038"/>
    </row>
    <row r="1039" spans="1:12" ht="22.95" customHeight="1" x14ac:dyDescent="0.25">
      <c r="A1039"/>
      <c r="B1039"/>
      <c r="C1039"/>
      <c r="D1039"/>
      <c r="E1039"/>
      <c r="F1039"/>
      <c r="G1039"/>
      <c r="H1039"/>
      <c r="I1039"/>
      <c r="J1039"/>
      <c r="K1039"/>
      <c r="L1039"/>
    </row>
    <row r="1040" spans="1:12" ht="22.95" customHeight="1" x14ac:dyDescent="0.25">
      <c r="A1040"/>
      <c r="B1040"/>
      <c r="C1040"/>
      <c r="D1040"/>
      <c r="E1040"/>
      <c r="F1040"/>
      <c r="G1040"/>
      <c r="H1040"/>
      <c r="I1040"/>
      <c r="J1040"/>
      <c r="K1040"/>
      <c r="L1040"/>
    </row>
    <row r="1041" spans="1:12" ht="22.95" customHeight="1" x14ac:dyDescent="0.25">
      <c r="A1041"/>
      <c r="B1041"/>
      <c r="C1041"/>
      <c r="D1041"/>
      <c r="E1041"/>
      <c r="F1041"/>
      <c r="G1041"/>
      <c r="H1041"/>
      <c r="I1041"/>
      <c r="J1041"/>
      <c r="K1041"/>
      <c r="L1041"/>
    </row>
    <row r="1042" spans="1:12" ht="22.95" customHeight="1" x14ac:dyDescent="0.25">
      <c r="A1042"/>
      <c r="B1042"/>
      <c r="C1042"/>
      <c r="D1042"/>
      <c r="E1042"/>
      <c r="F1042"/>
      <c r="G1042"/>
      <c r="H1042"/>
      <c r="I1042"/>
      <c r="J1042"/>
      <c r="K1042"/>
      <c r="L1042"/>
    </row>
    <row r="1043" spans="1:12" ht="22.95" customHeight="1" x14ac:dyDescent="0.25">
      <c r="A1043"/>
      <c r="B1043"/>
      <c r="C1043"/>
      <c r="D1043"/>
      <c r="E1043"/>
      <c r="F1043"/>
      <c r="G1043"/>
      <c r="H1043"/>
      <c r="I1043"/>
      <c r="J1043"/>
      <c r="K1043"/>
      <c r="L1043"/>
    </row>
    <row r="1044" spans="1:12" ht="22.95" customHeight="1" x14ac:dyDescent="0.25">
      <c r="A1044"/>
      <c r="B1044"/>
      <c r="C1044"/>
      <c r="D1044"/>
      <c r="E1044"/>
      <c r="F1044"/>
      <c r="G1044"/>
      <c r="H1044"/>
      <c r="I1044"/>
      <c r="J1044"/>
      <c r="K1044"/>
      <c r="L1044"/>
    </row>
    <row r="1045" spans="1:12" ht="22.95" customHeight="1" x14ac:dyDescent="0.25">
      <c r="A1045"/>
      <c r="B1045"/>
      <c r="C1045"/>
      <c r="D1045"/>
      <c r="E1045"/>
      <c r="F1045"/>
      <c r="G1045"/>
      <c r="H1045"/>
      <c r="I1045"/>
      <c r="J1045"/>
      <c r="K1045"/>
      <c r="L1045"/>
    </row>
    <row r="1046" spans="1:12" ht="22.95" customHeight="1" x14ac:dyDescent="0.25">
      <c r="A1046"/>
      <c r="B1046"/>
      <c r="C1046"/>
      <c r="D1046"/>
      <c r="E1046"/>
      <c r="F1046"/>
      <c r="G1046"/>
      <c r="H1046"/>
      <c r="I1046"/>
      <c r="J1046"/>
      <c r="K1046"/>
      <c r="L1046"/>
    </row>
    <row r="1047" spans="1:12" ht="22.95" customHeight="1" x14ac:dyDescent="0.25">
      <c r="A1047"/>
      <c r="B1047"/>
      <c r="C1047"/>
      <c r="D1047"/>
      <c r="E1047"/>
      <c r="F1047"/>
      <c r="G1047"/>
      <c r="H1047"/>
      <c r="I1047"/>
      <c r="J1047"/>
      <c r="K1047"/>
      <c r="L1047"/>
    </row>
    <row r="1048" spans="1:12" ht="22.95" customHeight="1" x14ac:dyDescent="0.25">
      <c r="A1048"/>
      <c r="B1048"/>
      <c r="C1048"/>
      <c r="D1048"/>
      <c r="E1048"/>
      <c r="F1048"/>
      <c r="G1048"/>
      <c r="H1048"/>
      <c r="I1048"/>
      <c r="J1048"/>
      <c r="K1048"/>
      <c r="L1048"/>
    </row>
    <row r="1049" spans="1:12" ht="22.95" customHeight="1" x14ac:dyDescent="0.25">
      <c r="A1049"/>
      <c r="B1049"/>
      <c r="C1049"/>
      <c r="D1049"/>
      <c r="E1049"/>
      <c r="F1049"/>
      <c r="G1049"/>
      <c r="H1049"/>
      <c r="I1049"/>
      <c r="J1049"/>
      <c r="K1049"/>
      <c r="L1049"/>
    </row>
    <row r="1050" spans="1:12" ht="22.95" customHeight="1" x14ac:dyDescent="0.25">
      <c r="A1050"/>
      <c r="B1050"/>
      <c r="C1050"/>
      <c r="D1050"/>
      <c r="E1050"/>
      <c r="F1050"/>
      <c r="G1050"/>
      <c r="H1050"/>
      <c r="I1050"/>
      <c r="J1050"/>
      <c r="K1050"/>
      <c r="L1050"/>
    </row>
    <row r="1051" spans="1:12" ht="22.95" customHeight="1" x14ac:dyDescent="0.25">
      <c r="A1051"/>
      <c r="B1051"/>
      <c r="C1051"/>
      <c r="D1051"/>
      <c r="E1051"/>
      <c r="F1051"/>
      <c r="G1051"/>
      <c r="H1051"/>
      <c r="I1051"/>
      <c r="J1051"/>
      <c r="K1051"/>
      <c r="L1051"/>
    </row>
    <row r="1052" spans="1:12" ht="22.95" customHeight="1" x14ac:dyDescent="0.25">
      <c r="A1052"/>
      <c r="B1052"/>
      <c r="C1052"/>
      <c r="D1052"/>
      <c r="E1052"/>
      <c r="F1052"/>
      <c r="G1052"/>
      <c r="H1052"/>
      <c r="I1052"/>
      <c r="J1052"/>
      <c r="K1052"/>
      <c r="L1052"/>
    </row>
    <row r="1053" spans="1:12" ht="22.95" customHeight="1" x14ac:dyDescent="0.25">
      <c r="A1053"/>
      <c r="B1053"/>
      <c r="C1053"/>
      <c r="D1053"/>
      <c r="E1053"/>
      <c r="F1053"/>
      <c r="G1053"/>
      <c r="H1053"/>
      <c r="I1053"/>
      <c r="J1053"/>
      <c r="K1053"/>
      <c r="L1053"/>
    </row>
    <row r="1054" spans="1:12" ht="22.95" customHeight="1" x14ac:dyDescent="0.25">
      <c r="A1054"/>
      <c r="B1054"/>
      <c r="C1054"/>
      <c r="D1054"/>
      <c r="E1054"/>
      <c r="F1054"/>
      <c r="G1054"/>
      <c r="H1054"/>
      <c r="I1054"/>
      <c r="J1054"/>
      <c r="K1054"/>
      <c r="L1054"/>
    </row>
    <row r="1055" spans="1:12" ht="22.95" customHeight="1" x14ac:dyDescent="0.25">
      <c r="A1055"/>
      <c r="B1055"/>
      <c r="C1055"/>
      <c r="D1055"/>
      <c r="E1055"/>
      <c r="F1055"/>
      <c r="G1055"/>
      <c r="H1055"/>
      <c r="I1055"/>
      <c r="J1055"/>
      <c r="K1055"/>
      <c r="L1055"/>
    </row>
    <row r="1056" spans="1:12" ht="22.95" customHeight="1" x14ac:dyDescent="0.25">
      <c r="A1056"/>
      <c r="B1056"/>
      <c r="C1056"/>
      <c r="D1056"/>
      <c r="E1056"/>
      <c r="F1056"/>
      <c r="G1056"/>
      <c r="H1056"/>
      <c r="I1056"/>
      <c r="J1056"/>
      <c r="K1056"/>
      <c r="L1056"/>
    </row>
    <row r="1057" spans="1:12" ht="22.95" customHeight="1" x14ac:dyDescent="0.25">
      <c r="A1057"/>
      <c r="B1057"/>
      <c r="C1057"/>
      <c r="D1057"/>
      <c r="E1057"/>
      <c r="F1057"/>
      <c r="G1057"/>
      <c r="H1057"/>
      <c r="I1057"/>
      <c r="J1057"/>
      <c r="K1057"/>
      <c r="L1057"/>
    </row>
    <row r="1058" spans="1:12" ht="22.95" customHeight="1" x14ac:dyDescent="0.25">
      <c r="A1058"/>
      <c r="B1058"/>
      <c r="C1058"/>
      <c r="D1058"/>
      <c r="E1058"/>
      <c r="F1058"/>
      <c r="G1058"/>
      <c r="H1058"/>
      <c r="I1058"/>
      <c r="J1058"/>
      <c r="K1058"/>
      <c r="L1058"/>
    </row>
    <row r="1059" spans="1:12" ht="22.95" customHeight="1" x14ac:dyDescent="0.25">
      <c r="A1059"/>
      <c r="B1059"/>
      <c r="C1059"/>
      <c r="D1059"/>
      <c r="E1059"/>
      <c r="F1059"/>
      <c r="G1059"/>
      <c r="H1059"/>
      <c r="I1059"/>
      <c r="J1059"/>
      <c r="K1059"/>
      <c r="L1059"/>
    </row>
    <row r="1060" spans="1:12" ht="22.95" customHeight="1" x14ac:dyDescent="0.25">
      <c r="A1060"/>
      <c r="B1060"/>
      <c r="C1060"/>
      <c r="D1060"/>
      <c r="E1060"/>
      <c r="F1060"/>
      <c r="G1060"/>
      <c r="H1060"/>
      <c r="I1060"/>
      <c r="J1060"/>
      <c r="K1060"/>
      <c r="L1060"/>
    </row>
    <row r="1061" spans="1:12" ht="22.95" customHeight="1" x14ac:dyDescent="0.25">
      <c r="A1061"/>
      <c r="B1061"/>
      <c r="C1061"/>
      <c r="D1061"/>
      <c r="E1061"/>
      <c r="F1061"/>
      <c r="G1061"/>
      <c r="H1061"/>
      <c r="I1061"/>
      <c r="J1061"/>
      <c r="K1061"/>
      <c r="L1061"/>
    </row>
    <row r="1062" spans="1:12" ht="22.95" customHeight="1" x14ac:dyDescent="0.25">
      <c r="A1062"/>
      <c r="B1062"/>
      <c r="C1062"/>
      <c r="D1062"/>
      <c r="E1062"/>
      <c r="F1062"/>
      <c r="G1062"/>
      <c r="H1062"/>
      <c r="I1062"/>
      <c r="J1062"/>
      <c r="K1062"/>
      <c r="L1062"/>
    </row>
    <row r="1063" spans="1:12" ht="22.95" customHeight="1" x14ac:dyDescent="0.25">
      <c r="A1063"/>
      <c r="B1063"/>
      <c r="C1063"/>
      <c r="D1063"/>
      <c r="E1063"/>
      <c r="F1063"/>
      <c r="G1063"/>
      <c r="H1063"/>
      <c r="I1063"/>
      <c r="J1063"/>
      <c r="K1063"/>
      <c r="L1063"/>
    </row>
    <row r="1064" spans="1:12" ht="22.95" customHeight="1" x14ac:dyDescent="0.25">
      <c r="A1064"/>
      <c r="B1064"/>
      <c r="C1064"/>
      <c r="D1064"/>
      <c r="E1064"/>
      <c r="F1064"/>
      <c r="G1064"/>
      <c r="H1064"/>
      <c r="I1064"/>
      <c r="J1064"/>
      <c r="K1064"/>
      <c r="L1064"/>
    </row>
    <row r="1065" spans="1:12" ht="22.95" customHeight="1" x14ac:dyDescent="0.25">
      <c r="A1065"/>
      <c r="B1065"/>
      <c r="C1065"/>
      <c r="D1065"/>
      <c r="E1065"/>
      <c r="F1065"/>
      <c r="G1065"/>
      <c r="H1065"/>
      <c r="I1065"/>
      <c r="J1065"/>
      <c r="K1065"/>
      <c r="L1065"/>
    </row>
    <row r="1066" spans="1:12" ht="22.95" customHeight="1" x14ac:dyDescent="0.25">
      <c r="A1066"/>
      <c r="B1066"/>
      <c r="C1066"/>
      <c r="D1066"/>
      <c r="E1066"/>
      <c r="F1066"/>
      <c r="G1066"/>
      <c r="H1066"/>
      <c r="I1066"/>
      <c r="J1066"/>
      <c r="K1066"/>
      <c r="L1066"/>
    </row>
    <row r="1067" spans="1:12" ht="22.95" customHeight="1" x14ac:dyDescent="0.25">
      <c r="A1067"/>
      <c r="B1067"/>
      <c r="C1067"/>
      <c r="D1067"/>
      <c r="E1067"/>
      <c r="F1067"/>
      <c r="G1067"/>
      <c r="H1067"/>
      <c r="I1067"/>
      <c r="J1067"/>
      <c r="K1067"/>
      <c r="L1067"/>
    </row>
    <row r="1068" spans="1:12" ht="22.95" customHeight="1" x14ac:dyDescent="0.25">
      <c r="A1068"/>
      <c r="B1068"/>
      <c r="C1068"/>
      <c r="D1068"/>
      <c r="E1068"/>
      <c r="F1068"/>
      <c r="G1068"/>
      <c r="H1068"/>
      <c r="I1068"/>
      <c r="J1068"/>
      <c r="K1068"/>
      <c r="L1068"/>
    </row>
    <row r="1069" spans="1:12" ht="22.95" customHeight="1" x14ac:dyDescent="0.25">
      <c r="A1069"/>
      <c r="B1069"/>
      <c r="C1069"/>
      <c r="D1069"/>
      <c r="E1069"/>
      <c r="F1069"/>
      <c r="G1069"/>
      <c r="H1069"/>
      <c r="I1069"/>
      <c r="J1069"/>
      <c r="K1069"/>
      <c r="L1069"/>
    </row>
    <row r="1070" spans="1:12" ht="22.95" customHeight="1" x14ac:dyDescent="0.25">
      <c r="A1070"/>
      <c r="B1070"/>
      <c r="C1070"/>
      <c r="D1070"/>
      <c r="E1070"/>
      <c r="F1070"/>
      <c r="G1070"/>
      <c r="H1070"/>
      <c r="I1070"/>
      <c r="J1070"/>
      <c r="K1070"/>
      <c r="L1070"/>
    </row>
    <row r="1071" spans="1:12" ht="22.95" customHeight="1" x14ac:dyDescent="0.25">
      <c r="A1071"/>
      <c r="B1071"/>
      <c r="C1071"/>
      <c r="D1071"/>
      <c r="E1071"/>
      <c r="F1071"/>
      <c r="G1071"/>
      <c r="H1071"/>
      <c r="I1071"/>
      <c r="J1071"/>
      <c r="K1071"/>
      <c r="L1071"/>
    </row>
    <row r="1072" spans="1:12" ht="22.95" customHeight="1" x14ac:dyDescent="0.25">
      <c r="A1072"/>
      <c r="B1072"/>
      <c r="C1072"/>
      <c r="D1072"/>
      <c r="E1072"/>
      <c r="F1072"/>
      <c r="G1072"/>
      <c r="H1072"/>
      <c r="I1072"/>
      <c r="J1072"/>
      <c r="K1072"/>
      <c r="L1072"/>
    </row>
    <row r="1073" spans="1:12" ht="22.95" customHeight="1" x14ac:dyDescent="0.25">
      <c r="A1073"/>
      <c r="B1073"/>
      <c r="C1073"/>
      <c r="D1073"/>
      <c r="E1073"/>
      <c r="F1073"/>
      <c r="G1073"/>
      <c r="H1073"/>
      <c r="I1073"/>
      <c r="J1073"/>
      <c r="K1073"/>
      <c r="L1073"/>
    </row>
    <row r="1074" spans="1:12" ht="22.95" customHeight="1" x14ac:dyDescent="0.25">
      <c r="A1074"/>
      <c r="B1074"/>
      <c r="C1074"/>
      <c r="D1074"/>
      <c r="E1074"/>
      <c r="F1074"/>
      <c r="G1074"/>
      <c r="H1074"/>
      <c r="I1074"/>
      <c r="J1074"/>
      <c r="K1074"/>
      <c r="L1074"/>
    </row>
    <row r="1075" spans="1:12" ht="22.95" customHeight="1" x14ac:dyDescent="0.25">
      <c r="A1075"/>
      <c r="B1075"/>
      <c r="C1075"/>
      <c r="D1075"/>
      <c r="E1075"/>
      <c r="F1075"/>
      <c r="G1075"/>
      <c r="H1075"/>
      <c r="I1075"/>
      <c r="J1075"/>
      <c r="K1075"/>
      <c r="L1075"/>
    </row>
    <row r="1076" spans="1:12" ht="22.95" customHeight="1" x14ac:dyDescent="0.25">
      <c r="A1076"/>
      <c r="B1076"/>
      <c r="C1076"/>
      <c r="D1076"/>
      <c r="E1076"/>
      <c r="F1076"/>
      <c r="G1076"/>
      <c r="H1076"/>
      <c r="I1076"/>
      <c r="J1076"/>
      <c r="K1076"/>
      <c r="L1076"/>
    </row>
    <row r="1077" spans="1:12" ht="22.95" customHeight="1" x14ac:dyDescent="0.25">
      <c r="A1077"/>
      <c r="B1077"/>
      <c r="C1077"/>
      <c r="D1077"/>
      <c r="E1077"/>
      <c r="F1077"/>
      <c r="G1077"/>
      <c r="H1077"/>
      <c r="I1077"/>
      <c r="J1077"/>
      <c r="K1077"/>
      <c r="L1077"/>
    </row>
    <row r="1078" spans="1:12" ht="22.95" customHeight="1" x14ac:dyDescent="0.25">
      <c r="A1078"/>
      <c r="B1078"/>
      <c r="C1078"/>
      <c r="D1078"/>
      <c r="E1078"/>
      <c r="F1078"/>
      <c r="G1078"/>
      <c r="H1078"/>
      <c r="I1078"/>
      <c r="J1078"/>
      <c r="K1078"/>
      <c r="L1078"/>
    </row>
    <row r="1079" spans="1:12" ht="22.95" customHeight="1" x14ac:dyDescent="0.25">
      <c r="A1079"/>
      <c r="B1079"/>
      <c r="C1079"/>
      <c r="D1079"/>
      <c r="E1079"/>
      <c r="F1079"/>
      <c r="G1079"/>
      <c r="H1079"/>
      <c r="I1079"/>
      <c r="J1079"/>
      <c r="K1079"/>
      <c r="L1079"/>
    </row>
    <row r="1080" spans="1:12" ht="22.95" customHeight="1" x14ac:dyDescent="0.25">
      <c r="A1080"/>
      <c r="B1080"/>
      <c r="C1080"/>
      <c r="D1080"/>
      <c r="E1080"/>
      <c r="F1080"/>
      <c r="G1080"/>
      <c r="H1080"/>
      <c r="I1080"/>
      <c r="J1080"/>
      <c r="K1080"/>
      <c r="L1080"/>
    </row>
    <row r="1081" spans="1:12" ht="22.95" customHeight="1" x14ac:dyDescent="0.25">
      <c r="A1081"/>
      <c r="B1081"/>
      <c r="C1081"/>
      <c r="D1081"/>
      <c r="E1081"/>
      <c r="F1081"/>
      <c r="G1081"/>
      <c r="H1081"/>
      <c r="I1081"/>
      <c r="J1081"/>
      <c r="K1081"/>
      <c r="L1081"/>
    </row>
    <row r="1082" spans="1:12" ht="22.95" customHeight="1" x14ac:dyDescent="0.25">
      <c r="A1082"/>
      <c r="B1082"/>
      <c r="C1082"/>
      <c r="D1082"/>
      <c r="E1082"/>
      <c r="F1082"/>
      <c r="G1082"/>
      <c r="H1082"/>
      <c r="I1082"/>
      <c r="J1082"/>
      <c r="K1082"/>
      <c r="L1082"/>
    </row>
    <row r="1083" spans="1:12" ht="22.95" customHeight="1" x14ac:dyDescent="0.25">
      <c r="A1083"/>
      <c r="B1083"/>
      <c r="C1083"/>
      <c r="D1083"/>
      <c r="E1083"/>
      <c r="F1083"/>
      <c r="G1083"/>
      <c r="H1083"/>
      <c r="I1083"/>
      <c r="J1083"/>
      <c r="K1083"/>
      <c r="L1083"/>
    </row>
    <row r="1084" spans="1:12" ht="22.95" customHeight="1" x14ac:dyDescent="0.25">
      <c r="A1084"/>
      <c r="B1084"/>
      <c r="C1084"/>
      <c r="D1084"/>
      <c r="E1084"/>
      <c r="F1084"/>
      <c r="G1084"/>
      <c r="H1084"/>
      <c r="I1084"/>
      <c r="J1084"/>
      <c r="K1084"/>
      <c r="L1084"/>
    </row>
    <row r="1085" spans="1:12" ht="22.95" customHeight="1" x14ac:dyDescent="0.25">
      <c r="A1085"/>
      <c r="B1085"/>
      <c r="C1085"/>
      <c r="D1085"/>
      <c r="E1085"/>
      <c r="F1085"/>
      <c r="G1085"/>
      <c r="H1085"/>
      <c r="I1085"/>
      <c r="J1085"/>
      <c r="K1085"/>
      <c r="L1085"/>
    </row>
    <row r="1086" spans="1:12" ht="22.95" customHeight="1" x14ac:dyDescent="0.25">
      <c r="A1086"/>
      <c r="B1086"/>
      <c r="C1086"/>
      <c r="D1086"/>
      <c r="E1086"/>
      <c r="F1086"/>
      <c r="G1086"/>
      <c r="H1086"/>
      <c r="I1086"/>
      <c r="J1086"/>
      <c r="K1086"/>
      <c r="L1086"/>
    </row>
    <row r="1087" spans="1:12" ht="22.95" customHeight="1" x14ac:dyDescent="0.25">
      <c r="A1087"/>
      <c r="B1087"/>
      <c r="C1087"/>
      <c r="D1087"/>
      <c r="E1087"/>
      <c r="F1087"/>
      <c r="G1087"/>
      <c r="H1087"/>
      <c r="I1087"/>
      <c r="J1087"/>
      <c r="K1087"/>
      <c r="L1087"/>
    </row>
    <row r="1088" spans="1:12" ht="22.95" customHeight="1" x14ac:dyDescent="0.25">
      <c r="A1088"/>
      <c r="B1088"/>
      <c r="C1088"/>
      <c r="D1088"/>
      <c r="E1088"/>
      <c r="F1088"/>
      <c r="G1088"/>
      <c r="H1088"/>
      <c r="I1088"/>
      <c r="J1088"/>
      <c r="K1088"/>
      <c r="L1088"/>
    </row>
    <row r="1089" spans="1:12" ht="22.95" customHeight="1" x14ac:dyDescent="0.25">
      <c r="A1089"/>
      <c r="B1089"/>
      <c r="C1089"/>
      <c r="D1089"/>
      <c r="E1089"/>
      <c r="F1089"/>
      <c r="G1089"/>
      <c r="H1089"/>
      <c r="I1089"/>
      <c r="J1089"/>
      <c r="K1089"/>
      <c r="L1089"/>
    </row>
    <row r="1090" spans="1:12" ht="22.95" customHeight="1" x14ac:dyDescent="0.25">
      <c r="A1090"/>
      <c r="B1090"/>
      <c r="C1090"/>
      <c r="D1090"/>
      <c r="E1090"/>
      <c r="F1090"/>
      <c r="G1090"/>
      <c r="H1090"/>
      <c r="I1090"/>
      <c r="J1090"/>
      <c r="K1090"/>
      <c r="L1090"/>
    </row>
    <row r="1091" spans="1:12" ht="22.95" customHeight="1" x14ac:dyDescent="0.25">
      <c r="A1091"/>
      <c r="B1091"/>
      <c r="C1091"/>
      <c r="D1091"/>
      <c r="E1091"/>
      <c r="F1091"/>
      <c r="G1091"/>
      <c r="H1091"/>
      <c r="I1091"/>
      <c r="J1091"/>
      <c r="K1091"/>
      <c r="L1091"/>
    </row>
    <row r="1092" spans="1:12" ht="22.95" customHeight="1" x14ac:dyDescent="0.25">
      <c r="A1092"/>
      <c r="B1092"/>
      <c r="C1092"/>
      <c r="D1092"/>
      <c r="E1092"/>
      <c r="F1092"/>
      <c r="G1092"/>
      <c r="H1092"/>
      <c r="I1092"/>
      <c r="J1092"/>
      <c r="K1092"/>
      <c r="L1092"/>
    </row>
    <row r="1093" spans="1:12" ht="21" customHeight="1" x14ac:dyDescent="0.25">
      <c r="A1093"/>
      <c r="B1093"/>
      <c r="C1093"/>
      <c r="D1093"/>
      <c r="E1093"/>
      <c r="F1093"/>
      <c r="G1093"/>
      <c r="H1093"/>
      <c r="I1093"/>
      <c r="J1093"/>
      <c r="K1093"/>
      <c r="L1093"/>
    </row>
    <row r="1094" spans="1:12" ht="21" customHeight="1" x14ac:dyDescent="0.25">
      <c r="A1094"/>
      <c r="B1094"/>
      <c r="C1094"/>
      <c r="D1094"/>
      <c r="E1094"/>
      <c r="F1094"/>
      <c r="G1094"/>
      <c r="H1094"/>
      <c r="I1094"/>
      <c r="J1094"/>
      <c r="K1094"/>
      <c r="L1094"/>
    </row>
    <row r="1095" spans="1:12" ht="100.2" customHeight="1" x14ac:dyDescent="0.25">
      <c r="A1095"/>
      <c r="B1095"/>
      <c r="C1095"/>
      <c r="D1095"/>
      <c r="E1095"/>
      <c r="F1095"/>
      <c r="G1095"/>
      <c r="H1095"/>
      <c r="I1095"/>
      <c r="J1095"/>
      <c r="K1095"/>
      <c r="L1095"/>
    </row>
    <row r="1096" spans="1:12" ht="19.95" customHeight="1" x14ac:dyDescent="0.25">
      <c r="A1096"/>
      <c r="B1096"/>
      <c r="C1096"/>
      <c r="D1096"/>
      <c r="E1096"/>
      <c r="F1096"/>
      <c r="G1096"/>
      <c r="H1096"/>
      <c r="I1096"/>
      <c r="J1096"/>
      <c r="K1096"/>
      <c r="L1096"/>
    </row>
    <row r="1097" spans="1:12" ht="22.95" customHeight="1" x14ac:dyDescent="0.25">
      <c r="A1097"/>
      <c r="B1097"/>
      <c r="C1097"/>
      <c r="D1097"/>
      <c r="E1097"/>
      <c r="F1097"/>
      <c r="G1097"/>
      <c r="H1097"/>
      <c r="I1097"/>
      <c r="J1097"/>
      <c r="K1097"/>
      <c r="L1097"/>
    </row>
    <row r="1098" spans="1:12" ht="22.95" customHeight="1" x14ac:dyDescent="0.25">
      <c r="A1098"/>
      <c r="B1098"/>
      <c r="C1098"/>
      <c r="D1098"/>
      <c r="E1098"/>
      <c r="F1098"/>
      <c r="G1098"/>
      <c r="H1098"/>
      <c r="I1098"/>
      <c r="J1098"/>
      <c r="K1098"/>
      <c r="L1098"/>
    </row>
    <row r="1099" spans="1:12" ht="22.95" customHeight="1" x14ac:dyDescent="0.25">
      <c r="A1099"/>
      <c r="B1099"/>
      <c r="C1099"/>
      <c r="D1099"/>
      <c r="E1099"/>
      <c r="F1099"/>
      <c r="G1099"/>
      <c r="H1099"/>
      <c r="I1099"/>
      <c r="J1099"/>
      <c r="K1099"/>
      <c r="L1099"/>
    </row>
    <row r="1100" spans="1:12" ht="22.95" customHeight="1" x14ac:dyDescent="0.25">
      <c r="A1100"/>
      <c r="B1100"/>
      <c r="C1100"/>
      <c r="D1100"/>
      <c r="E1100"/>
      <c r="F1100"/>
      <c r="G1100"/>
      <c r="H1100"/>
      <c r="I1100"/>
      <c r="J1100"/>
      <c r="K1100"/>
      <c r="L1100"/>
    </row>
    <row r="1101" spans="1:12" ht="22.95" customHeight="1" x14ac:dyDescent="0.25">
      <c r="A1101"/>
      <c r="B1101"/>
      <c r="C1101"/>
      <c r="D1101"/>
      <c r="E1101"/>
      <c r="F1101"/>
      <c r="G1101"/>
      <c r="H1101"/>
      <c r="I1101"/>
      <c r="J1101"/>
      <c r="K1101"/>
      <c r="L1101"/>
    </row>
    <row r="1102" spans="1:12" ht="22.95" customHeight="1" x14ac:dyDescent="0.25">
      <c r="A1102"/>
      <c r="B1102"/>
      <c r="C1102"/>
      <c r="D1102"/>
      <c r="E1102"/>
      <c r="F1102"/>
      <c r="G1102"/>
      <c r="H1102"/>
      <c r="I1102"/>
      <c r="J1102"/>
      <c r="K1102"/>
      <c r="L1102"/>
    </row>
    <row r="1103" spans="1:12" ht="22.95" customHeight="1" x14ac:dyDescent="0.25">
      <c r="A1103"/>
      <c r="B1103"/>
      <c r="C1103"/>
      <c r="D1103"/>
      <c r="E1103"/>
      <c r="F1103"/>
      <c r="G1103"/>
      <c r="H1103"/>
      <c r="I1103"/>
      <c r="J1103"/>
      <c r="K1103"/>
      <c r="L1103"/>
    </row>
    <row r="1104" spans="1:12" ht="22.95" customHeight="1" x14ac:dyDescent="0.25">
      <c r="A1104"/>
      <c r="B1104"/>
      <c r="C1104"/>
      <c r="D1104"/>
      <c r="E1104"/>
      <c r="F1104"/>
      <c r="G1104"/>
      <c r="H1104"/>
      <c r="I1104"/>
      <c r="J1104"/>
      <c r="K1104"/>
      <c r="L1104"/>
    </row>
    <row r="1105" spans="1:12" ht="22.95" customHeight="1" x14ac:dyDescent="0.25">
      <c r="A1105"/>
      <c r="B1105"/>
      <c r="C1105"/>
      <c r="D1105"/>
      <c r="E1105"/>
      <c r="F1105"/>
      <c r="G1105"/>
      <c r="H1105"/>
      <c r="I1105"/>
      <c r="J1105"/>
      <c r="K1105"/>
      <c r="L1105"/>
    </row>
    <row r="1106" spans="1:12" ht="22.95" customHeight="1" x14ac:dyDescent="0.25">
      <c r="A1106"/>
      <c r="B1106"/>
      <c r="C1106"/>
      <c r="D1106"/>
      <c r="E1106"/>
      <c r="F1106"/>
      <c r="G1106"/>
      <c r="H1106"/>
      <c r="I1106"/>
      <c r="J1106"/>
      <c r="K1106"/>
      <c r="L1106"/>
    </row>
    <row r="1107" spans="1:12" ht="22.95" customHeight="1" x14ac:dyDescent="0.25">
      <c r="A1107"/>
      <c r="B1107"/>
      <c r="C1107"/>
      <c r="D1107"/>
      <c r="E1107"/>
      <c r="F1107"/>
      <c r="G1107"/>
      <c r="H1107"/>
      <c r="I1107"/>
      <c r="J1107"/>
      <c r="K1107"/>
      <c r="L1107"/>
    </row>
    <row r="1108" spans="1:12" ht="22.95" customHeight="1" x14ac:dyDescent="0.25">
      <c r="A1108"/>
      <c r="B1108"/>
      <c r="C1108"/>
      <c r="D1108"/>
      <c r="E1108"/>
      <c r="F1108"/>
      <c r="G1108"/>
      <c r="H1108"/>
      <c r="I1108"/>
      <c r="J1108"/>
      <c r="K1108"/>
      <c r="L1108"/>
    </row>
    <row r="1109" spans="1:12" ht="22.95" customHeight="1" x14ac:dyDescent="0.25">
      <c r="A1109"/>
      <c r="B1109"/>
      <c r="C1109"/>
      <c r="D1109"/>
      <c r="E1109"/>
      <c r="F1109"/>
      <c r="G1109"/>
      <c r="H1109"/>
      <c r="I1109"/>
      <c r="J1109"/>
      <c r="K1109"/>
      <c r="L1109"/>
    </row>
    <row r="1110" spans="1:12" ht="22.95" customHeight="1" x14ac:dyDescent="0.25">
      <c r="A1110"/>
      <c r="B1110"/>
      <c r="C1110"/>
      <c r="D1110"/>
      <c r="E1110"/>
      <c r="F1110"/>
      <c r="G1110"/>
      <c r="H1110"/>
      <c r="I1110"/>
      <c r="J1110"/>
      <c r="K1110"/>
      <c r="L1110"/>
    </row>
    <row r="1111" spans="1:12" ht="22.95" customHeight="1" x14ac:dyDescent="0.25">
      <c r="A1111"/>
      <c r="B1111"/>
      <c r="C1111"/>
      <c r="D1111"/>
      <c r="E1111"/>
      <c r="F1111"/>
      <c r="G1111"/>
      <c r="H1111"/>
      <c r="I1111"/>
      <c r="J1111"/>
      <c r="K1111"/>
      <c r="L1111"/>
    </row>
    <row r="1112" spans="1:12" ht="22.95" customHeight="1" x14ac:dyDescent="0.25">
      <c r="A1112"/>
      <c r="B1112"/>
      <c r="C1112"/>
      <c r="D1112"/>
      <c r="E1112"/>
      <c r="F1112"/>
      <c r="G1112"/>
      <c r="H1112"/>
      <c r="I1112"/>
      <c r="J1112"/>
      <c r="K1112"/>
      <c r="L1112"/>
    </row>
    <row r="1113" spans="1:12" ht="22.95" customHeight="1" x14ac:dyDescent="0.25">
      <c r="A1113"/>
      <c r="B1113"/>
      <c r="C1113"/>
      <c r="D1113"/>
      <c r="E1113"/>
      <c r="F1113"/>
      <c r="G1113"/>
      <c r="H1113"/>
      <c r="I1113"/>
      <c r="J1113"/>
      <c r="K1113"/>
      <c r="L1113"/>
    </row>
    <row r="1114" spans="1:12" ht="22.95" customHeight="1" x14ac:dyDescent="0.25">
      <c r="A1114"/>
      <c r="B1114"/>
      <c r="C1114"/>
      <c r="D1114"/>
      <c r="E1114"/>
      <c r="F1114"/>
      <c r="G1114"/>
      <c r="H1114"/>
      <c r="I1114"/>
      <c r="J1114"/>
      <c r="K1114"/>
      <c r="L1114"/>
    </row>
    <row r="1115" spans="1:12" ht="22.95" customHeight="1" x14ac:dyDescent="0.25">
      <c r="A1115"/>
      <c r="B1115"/>
      <c r="C1115"/>
      <c r="D1115"/>
      <c r="E1115"/>
      <c r="F1115"/>
      <c r="G1115"/>
      <c r="H1115"/>
      <c r="I1115"/>
      <c r="J1115"/>
      <c r="K1115"/>
      <c r="L1115"/>
    </row>
    <row r="1116" spans="1:12" ht="22.95" customHeight="1" x14ac:dyDescent="0.25">
      <c r="A1116"/>
      <c r="B1116"/>
      <c r="C1116"/>
      <c r="D1116"/>
      <c r="E1116"/>
      <c r="F1116"/>
      <c r="G1116"/>
      <c r="H1116"/>
      <c r="I1116"/>
      <c r="J1116"/>
      <c r="K1116"/>
      <c r="L1116"/>
    </row>
    <row r="1117" spans="1:12" ht="22.95" customHeight="1" x14ac:dyDescent="0.25">
      <c r="A1117"/>
      <c r="B1117"/>
      <c r="C1117"/>
      <c r="D1117"/>
      <c r="E1117"/>
      <c r="F1117"/>
      <c r="G1117"/>
      <c r="H1117"/>
      <c r="I1117"/>
      <c r="J1117"/>
      <c r="K1117"/>
      <c r="L1117"/>
    </row>
    <row r="1118" spans="1:12" ht="22.95" customHeight="1" x14ac:dyDescent="0.25">
      <c r="A1118"/>
      <c r="B1118"/>
      <c r="C1118"/>
      <c r="D1118"/>
      <c r="E1118"/>
      <c r="F1118"/>
      <c r="G1118"/>
      <c r="H1118"/>
      <c r="I1118"/>
      <c r="J1118"/>
      <c r="K1118"/>
      <c r="L1118"/>
    </row>
    <row r="1119" spans="1:12" ht="22.95" customHeight="1" x14ac:dyDescent="0.25">
      <c r="A1119"/>
      <c r="B1119"/>
      <c r="C1119"/>
      <c r="D1119"/>
      <c r="E1119"/>
      <c r="F1119"/>
      <c r="G1119"/>
      <c r="H1119"/>
      <c r="I1119"/>
      <c r="J1119"/>
      <c r="K1119"/>
      <c r="L1119"/>
    </row>
    <row r="1120" spans="1:12" ht="22.95" customHeight="1" x14ac:dyDescent="0.25">
      <c r="A1120"/>
      <c r="B1120"/>
      <c r="C1120"/>
      <c r="D1120"/>
      <c r="E1120"/>
      <c r="F1120"/>
      <c r="G1120"/>
      <c r="H1120"/>
      <c r="I1120"/>
      <c r="J1120"/>
      <c r="K1120"/>
      <c r="L1120"/>
    </row>
    <row r="1121" spans="1:12" ht="22.95" customHeight="1" x14ac:dyDescent="0.25">
      <c r="A1121"/>
      <c r="B1121"/>
      <c r="C1121"/>
      <c r="D1121"/>
      <c r="E1121"/>
      <c r="F1121"/>
      <c r="G1121"/>
      <c r="H1121"/>
      <c r="I1121"/>
      <c r="J1121"/>
      <c r="K1121"/>
      <c r="L1121"/>
    </row>
    <row r="1122" spans="1:12" ht="22.95" customHeight="1" x14ac:dyDescent="0.25">
      <c r="A1122"/>
      <c r="B1122"/>
      <c r="C1122"/>
      <c r="D1122"/>
      <c r="E1122"/>
      <c r="F1122"/>
      <c r="G1122"/>
      <c r="H1122"/>
      <c r="I1122"/>
      <c r="J1122"/>
      <c r="K1122"/>
      <c r="L1122"/>
    </row>
    <row r="1123" spans="1:12" ht="22.95" customHeight="1" x14ac:dyDescent="0.25">
      <c r="A1123"/>
      <c r="B1123"/>
      <c r="C1123"/>
      <c r="D1123"/>
      <c r="E1123"/>
      <c r="F1123"/>
      <c r="G1123"/>
      <c r="H1123"/>
      <c r="I1123"/>
      <c r="J1123"/>
      <c r="K1123"/>
      <c r="L1123"/>
    </row>
    <row r="1124" spans="1:12" ht="22.95" customHeight="1" x14ac:dyDescent="0.25">
      <c r="A1124"/>
      <c r="B1124"/>
      <c r="C1124"/>
      <c r="D1124"/>
      <c r="E1124"/>
      <c r="F1124"/>
      <c r="G1124"/>
      <c r="H1124"/>
      <c r="I1124"/>
      <c r="J1124"/>
      <c r="K1124"/>
      <c r="L1124"/>
    </row>
    <row r="1125" spans="1:12" ht="22.95" customHeight="1" x14ac:dyDescent="0.25">
      <c r="A1125"/>
      <c r="B1125"/>
      <c r="C1125"/>
      <c r="D1125"/>
      <c r="E1125"/>
      <c r="F1125"/>
      <c r="G1125"/>
      <c r="H1125"/>
      <c r="I1125"/>
      <c r="J1125"/>
      <c r="K1125"/>
      <c r="L1125"/>
    </row>
    <row r="1126" spans="1:12" ht="22.95" customHeight="1" x14ac:dyDescent="0.25">
      <c r="A1126"/>
      <c r="B1126"/>
      <c r="C1126"/>
      <c r="D1126"/>
      <c r="E1126"/>
      <c r="F1126"/>
      <c r="G1126"/>
      <c r="H1126"/>
      <c r="I1126"/>
      <c r="J1126"/>
      <c r="K1126"/>
      <c r="L1126"/>
    </row>
    <row r="1127" spans="1:12" ht="22.95" customHeight="1" x14ac:dyDescent="0.25">
      <c r="A1127"/>
      <c r="B1127"/>
      <c r="C1127"/>
      <c r="D1127"/>
      <c r="E1127"/>
      <c r="F1127"/>
      <c r="G1127"/>
      <c r="H1127"/>
      <c r="I1127"/>
      <c r="J1127"/>
      <c r="K1127"/>
      <c r="L1127"/>
    </row>
    <row r="1128" spans="1:12" ht="22.95" customHeight="1" x14ac:dyDescent="0.25">
      <c r="A1128"/>
      <c r="B1128"/>
      <c r="C1128"/>
      <c r="D1128"/>
      <c r="E1128"/>
      <c r="F1128"/>
      <c r="G1128"/>
      <c r="H1128"/>
      <c r="I1128"/>
      <c r="J1128"/>
      <c r="K1128"/>
      <c r="L1128"/>
    </row>
    <row r="1129" spans="1:12" ht="22.95" customHeight="1" x14ac:dyDescent="0.25">
      <c r="A1129"/>
      <c r="B1129"/>
      <c r="C1129"/>
      <c r="D1129"/>
      <c r="E1129"/>
      <c r="F1129"/>
      <c r="G1129"/>
      <c r="H1129"/>
      <c r="I1129"/>
      <c r="J1129"/>
      <c r="K1129"/>
      <c r="L1129"/>
    </row>
    <row r="1130" spans="1:12" ht="22.95" customHeight="1" x14ac:dyDescent="0.25">
      <c r="A1130"/>
      <c r="B1130"/>
      <c r="C1130"/>
      <c r="D1130"/>
      <c r="E1130"/>
      <c r="F1130"/>
      <c r="G1130"/>
      <c r="H1130"/>
      <c r="I1130"/>
      <c r="J1130"/>
      <c r="K1130"/>
      <c r="L1130"/>
    </row>
    <row r="1131" spans="1:12" ht="22.95" customHeight="1" x14ac:dyDescent="0.25">
      <c r="A1131"/>
      <c r="B1131"/>
      <c r="C1131"/>
      <c r="D1131"/>
      <c r="E1131"/>
      <c r="F1131"/>
      <c r="G1131"/>
      <c r="H1131"/>
      <c r="I1131"/>
      <c r="J1131"/>
      <c r="K1131"/>
      <c r="L1131"/>
    </row>
    <row r="1132" spans="1:12" ht="22.95" customHeight="1" x14ac:dyDescent="0.25">
      <c r="A1132"/>
      <c r="B1132"/>
      <c r="C1132"/>
      <c r="D1132"/>
      <c r="E1132"/>
      <c r="F1132"/>
      <c r="G1132"/>
      <c r="H1132"/>
      <c r="I1132"/>
      <c r="J1132"/>
      <c r="K1132"/>
      <c r="L1132"/>
    </row>
    <row r="1133" spans="1:12" ht="22.95" customHeight="1" x14ac:dyDescent="0.25">
      <c r="A1133"/>
      <c r="B1133"/>
      <c r="C1133"/>
      <c r="D1133"/>
      <c r="E1133"/>
      <c r="F1133"/>
      <c r="G1133"/>
      <c r="H1133"/>
      <c r="I1133"/>
      <c r="J1133"/>
      <c r="K1133"/>
      <c r="L1133"/>
    </row>
    <row r="1134" spans="1:12" ht="22.95" customHeight="1" x14ac:dyDescent="0.25">
      <c r="A1134"/>
      <c r="B1134"/>
      <c r="C1134"/>
      <c r="D1134"/>
      <c r="E1134"/>
      <c r="F1134"/>
      <c r="G1134"/>
      <c r="H1134"/>
      <c r="I1134"/>
      <c r="J1134"/>
      <c r="K1134"/>
      <c r="L1134"/>
    </row>
    <row r="1135" spans="1:12" ht="22.95" customHeight="1" x14ac:dyDescent="0.25">
      <c r="A1135"/>
      <c r="B1135"/>
      <c r="C1135"/>
      <c r="D1135"/>
      <c r="E1135"/>
      <c r="F1135"/>
      <c r="G1135"/>
      <c r="H1135"/>
      <c r="I1135"/>
      <c r="J1135"/>
      <c r="K1135"/>
      <c r="L1135"/>
    </row>
    <row r="1136" spans="1:12" ht="22.95" customHeight="1" x14ac:dyDescent="0.25">
      <c r="A1136"/>
      <c r="B1136"/>
      <c r="C1136"/>
      <c r="D1136"/>
      <c r="E1136"/>
      <c r="F1136"/>
      <c r="G1136"/>
      <c r="H1136"/>
      <c r="I1136"/>
      <c r="J1136"/>
      <c r="K1136"/>
      <c r="L1136"/>
    </row>
    <row r="1137" spans="1:12" ht="22.95" customHeight="1" x14ac:dyDescent="0.25">
      <c r="A1137"/>
      <c r="B1137"/>
      <c r="C1137"/>
      <c r="D1137"/>
      <c r="E1137"/>
      <c r="F1137"/>
      <c r="G1137"/>
      <c r="H1137"/>
      <c r="I1137"/>
      <c r="J1137"/>
      <c r="K1137"/>
      <c r="L1137"/>
    </row>
    <row r="1138" spans="1:12" ht="22.95" customHeight="1" x14ac:dyDescent="0.25">
      <c r="A1138"/>
      <c r="B1138"/>
      <c r="C1138"/>
      <c r="D1138"/>
      <c r="E1138"/>
      <c r="F1138"/>
      <c r="G1138"/>
      <c r="H1138"/>
      <c r="I1138"/>
      <c r="J1138"/>
      <c r="K1138"/>
      <c r="L1138"/>
    </row>
    <row r="1139" spans="1:12" ht="22.95" customHeight="1" x14ac:dyDescent="0.25">
      <c r="A1139"/>
      <c r="B1139"/>
      <c r="C1139"/>
      <c r="D1139"/>
      <c r="E1139"/>
      <c r="F1139"/>
      <c r="G1139"/>
      <c r="H1139"/>
      <c r="I1139"/>
      <c r="J1139"/>
      <c r="K1139"/>
      <c r="L1139"/>
    </row>
    <row r="1140" spans="1:12" ht="22.95" customHeight="1" x14ac:dyDescent="0.25">
      <c r="A1140"/>
      <c r="B1140"/>
      <c r="C1140"/>
      <c r="D1140"/>
      <c r="E1140"/>
      <c r="F1140"/>
      <c r="G1140"/>
      <c r="H1140"/>
      <c r="I1140"/>
      <c r="J1140"/>
      <c r="K1140"/>
      <c r="L1140"/>
    </row>
    <row r="1141" spans="1:12" ht="22.95" customHeight="1" x14ac:dyDescent="0.25">
      <c r="A1141"/>
      <c r="B1141"/>
      <c r="C1141"/>
      <c r="D1141"/>
      <c r="E1141"/>
      <c r="F1141"/>
      <c r="G1141"/>
      <c r="H1141"/>
      <c r="I1141"/>
      <c r="J1141"/>
      <c r="K1141"/>
      <c r="L1141"/>
    </row>
    <row r="1142" spans="1:12" ht="22.95" customHeight="1" x14ac:dyDescent="0.25">
      <c r="A1142"/>
      <c r="B1142"/>
      <c r="C1142"/>
      <c r="D1142"/>
      <c r="E1142"/>
      <c r="F1142"/>
      <c r="G1142"/>
      <c r="H1142"/>
      <c r="I1142"/>
      <c r="J1142"/>
      <c r="K1142"/>
      <c r="L1142"/>
    </row>
    <row r="1143" spans="1:12" ht="22.95" customHeight="1" x14ac:dyDescent="0.25">
      <c r="A1143"/>
      <c r="B1143"/>
      <c r="C1143"/>
      <c r="D1143"/>
      <c r="E1143"/>
      <c r="F1143"/>
      <c r="G1143"/>
      <c r="H1143"/>
      <c r="I1143"/>
      <c r="J1143"/>
      <c r="K1143"/>
      <c r="L1143"/>
    </row>
    <row r="1144" spans="1:12" ht="22.95" customHeight="1" x14ac:dyDescent="0.25">
      <c r="A1144"/>
      <c r="B1144"/>
      <c r="C1144"/>
      <c r="D1144"/>
      <c r="E1144"/>
      <c r="F1144"/>
      <c r="G1144"/>
      <c r="H1144"/>
      <c r="I1144"/>
      <c r="J1144"/>
      <c r="K1144"/>
      <c r="L1144"/>
    </row>
    <row r="1145" spans="1:12" ht="22.95" customHeight="1" x14ac:dyDescent="0.25">
      <c r="A1145"/>
      <c r="B1145"/>
      <c r="C1145"/>
      <c r="D1145"/>
      <c r="E1145"/>
      <c r="F1145"/>
      <c r="G1145"/>
      <c r="H1145"/>
      <c r="I1145"/>
      <c r="J1145"/>
      <c r="K1145"/>
      <c r="L1145"/>
    </row>
    <row r="1146" spans="1:12" ht="22.95" customHeight="1" x14ac:dyDescent="0.25">
      <c r="A1146"/>
      <c r="B1146"/>
      <c r="C1146"/>
      <c r="D1146"/>
      <c r="E1146"/>
      <c r="F1146"/>
      <c r="G1146"/>
      <c r="H1146"/>
      <c r="I1146"/>
      <c r="J1146"/>
      <c r="K1146"/>
      <c r="L1146"/>
    </row>
    <row r="1147" spans="1:12" ht="22.95" customHeight="1" x14ac:dyDescent="0.25">
      <c r="A1147"/>
      <c r="B1147"/>
      <c r="C1147"/>
      <c r="D1147"/>
      <c r="E1147"/>
      <c r="F1147"/>
      <c r="G1147"/>
      <c r="H1147"/>
      <c r="I1147"/>
      <c r="J1147"/>
      <c r="K1147"/>
      <c r="L1147"/>
    </row>
    <row r="1148" spans="1:12" ht="22.95" customHeight="1" x14ac:dyDescent="0.25">
      <c r="A1148"/>
      <c r="B1148"/>
      <c r="C1148"/>
      <c r="D1148"/>
      <c r="E1148"/>
      <c r="F1148"/>
      <c r="G1148"/>
      <c r="H1148"/>
      <c r="I1148"/>
      <c r="J1148"/>
      <c r="K1148"/>
      <c r="L1148"/>
    </row>
    <row r="1149" spans="1:12" ht="22.95" customHeight="1" x14ac:dyDescent="0.25">
      <c r="A1149"/>
      <c r="B1149"/>
      <c r="C1149"/>
      <c r="D1149"/>
      <c r="E1149"/>
      <c r="F1149"/>
      <c r="G1149"/>
      <c r="H1149"/>
      <c r="I1149"/>
      <c r="J1149"/>
      <c r="K1149"/>
      <c r="L1149"/>
    </row>
    <row r="1150" spans="1:12" ht="22.95" customHeight="1" x14ac:dyDescent="0.25">
      <c r="A1150"/>
      <c r="B1150"/>
      <c r="C1150"/>
      <c r="D1150"/>
      <c r="E1150"/>
      <c r="F1150"/>
      <c r="G1150"/>
      <c r="H1150"/>
      <c r="I1150"/>
      <c r="J1150"/>
      <c r="K1150"/>
      <c r="L1150"/>
    </row>
    <row r="1151" spans="1:12" ht="22.95" customHeight="1" x14ac:dyDescent="0.25">
      <c r="A1151"/>
      <c r="B1151"/>
      <c r="C1151"/>
      <c r="D1151"/>
      <c r="E1151"/>
      <c r="F1151"/>
      <c r="G1151"/>
      <c r="H1151"/>
      <c r="I1151"/>
      <c r="J1151"/>
      <c r="K1151"/>
      <c r="L1151"/>
    </row>
    <row r="1152" spans="1:12" ht="22.95" customHeight="1" x14ac:dyDescent="0.25">
      <c r="A1152"/>
      <c r="B1152"/>
      <c r="C1152"/>
      <c r="D1152"/>
      <c r="E1152"/>
      <c r="F1152"/>
      <c r="G1152"/>
      <c r="H1152"/>
      <c r="I1152"/>
      <c r="J1152"/>
      <c r="K1152"/>
      <c r="L1152"/>
    </row>
    <row r="1153" spans="1:12" ht="22.95" customHeight="1" x14ac:dyDescent="0.25">
      <c r="A1153"/>
      <c r="B1153"/>
      <c r="C1153"/>
      <c r="D1153"/>
      <c r="E1153"/>
      <c r="F1153"/>
      <c r="G1153"/>
      <c r="H1153"/>
      <c r="I1153"/>
      <c r="J1153"/>
      <c r="K1153"/>
      <c r="L1153"/>
    </row>
    <row r="1154" spans="1:12" ht="22.95" customHeight="1" x14ac:dyDescent="0.25">
      <c r="A1154"/>
      <c r="B1154"/>
      <c r="C1154"/>
      <c r="D1154"/>
      <c r="E1154"/>
      <c r="F1154"/>
      <c r="G1154"/>
      <c r="H1154"/>
      <c r="I1154"/>
      <c r="J1154"/>
      <c r="K1154"/>
      <c r="L1154"/>
    </row>
    <row r="1155" spans="1:12" ht="22.95" customHeight="1" x14ac:dyDescent="0.25">
      <c r="A1155"/>
      <c r="B1155"/>
      <c r="C1155"/>
      <c r="D1155"/>
      <c r="E1155"/>
      <c r="F1155"/>
      <c r="G1155"/>
      <c r="H1155"/>
      <c r="I1155"/>
      <c r="J1155"/>
      <c r="K1155"/>
      <c r="L1155"/>
    </row>
    <row r="1156" spans="1:12" ht="22.95" customHeight="1" x14ac:dyDescent="0.25">
      <c r="A1156"/>
      <c r="B1156"/>
      <c r="C1156"/>
      <c r="D1156"/>
      <c r="E1156"/>
      <c r="F1156"/>
      <c r="G1156"/>
      <c r="H1156"/>
      <c r="I1156"/>
      <c r="J1156"/>
      <c r="K1156"/>
      <c r="L1156"/>
    </row>
    <row r="1157" spans="1:12" ht="22.95" customHeight="1" x14ac:dyDescent="0.25">
      <c r="A1157"/>
      <c r="B1157"/>
      <c r="C1157"/>
      <c r="D1157"/>
      <c r="E1157"/>
      <c r="F1157"/>
      <c r="G1157"/>
      <c r="H1157"/>
      <c r="I1157"/>
      <c r="J1157"/>
      <c r="K1157"/>
      <c r="L1157"/>
    </row>
    <row r="1158" spans="1:12" ht="21" customHeight="1" x14ac:dyDescent="0.25">
      <c r="A1158"/>
      <c r="B1158"/>
      <c r="C1158"/>
      <c r="D1158"/>
      <c r="E1158"/>
      <c r="F1158"/>
      <c r="G1158"/>
      <c r="H1158"/>
      <c r="I1158"/>
      <c r="J1158"/>
      <c r="K1158"/>
      <c r="L1158"/>
    </row>
    <row r="1159" spans="1:12" ht="21" customHeight="1" x14ac:dyDescent="0.25">
      <c r="A1159"/>
      <c r="B1159"/>
      <c r="C1159"/>
      <c r="D1159"/>
      <c r="E1159"/>
      <c r="F1159"/>
      <c r="G1159"/>
      <c r="H1159"/>
      <c r="I1159"/>
      <c r="J1159"/>
      <c r="K1159"/>
      <c r="L1159"/>
    </row>
    <row r="1160" spans="1:12" ht="100.2" customHeight="1" x14ac:dyDescent="0.25">
      <c r="A1160"/>
      <c r="B1160"/>
      <c r="C1160"/>
      <c r="D1160"/>
      <c r="E1160"/>
      <c r="F1160"/>
      <c r="G1160"/>
      <c r="H1160"/>
      <c r="I1160"/>
      <c r="J1160"/>
      <c r="K1160"/>
      <c r="L1160"/>
    </row>
    <row r="1161" spans="1:12" ht="19.95" customHeight="1" x14ac:dyDescent="0.25">
      <c r="A1161"/>
      <c r="B1161"/>
      <c r="C1161"/>
      <c r="D1161"/>
      <c r="E1161"/>
      <c r="F1161"/>
      <c r="G1161"/>
      <c r="H1161"/>
      <c r="I1161"/>
      <c r="J1161"/>
      <c r="K1161"/>
      <c r="L1161"/>
    </row>
    <row r="1162" spans="1:12" ht="22.95" customHeight="1" x14ac:dyDescent="0.25">
      <c r="A1162"/>
      <c r="B1162"/>
      <c r="C1162"/>
      <c r="D1162"/>
      <c r="E1162"/>
      <c r="F1162"/>
      <c r="G1162"/>
      <c r="H1162"/>
      <c r="I1162"/>
      <c r="J1162"/>
      <c r="K1162"/>
      <c r="L1162"/>
    </row>
    <row r="1163" spans="1:12" ht="22.95" customHeight="1" x14ac:dyDescent="0.25">
      <c r="A1163"/>
      <c r="B1163"/>
      <c r="C1163"/>
      <c r="D1163"/>
      <c r="E1163"/>
      <c r="F1163"/>
      <c r="G1163"/>
      <c r="H1163"/>
      <c r="I1163"/>
      <c r="J1163"/>
      <c r="K1163"/>
      <c r="L1163"/>
    </row>
    <row r="1164" spans="1:12" ht="22.95" customHeight="1" x14ac:dyDescent="0.25">
      <c r="A1164"/>
      <c r="B1164"/>
      <c r="C1164"/>
      <c r="D1164"/>
      <c r="E1164"/>
      <c r="F1164"/>
      <c r="G1164"/>
      <c r="H1164"/>
      <c r="I1164"/>
      <c r="J1164"/>
      <c r="K1164"/>
      <c r="L1164"/>
    </row>
    <row r="1165" spans="1:12" ht="22.95" customHeight="1" x14ac:dyDescent="0.25">
      <c r="A1165"/>
      <c r="B1165"/>
      <c r="C1165"/>
      <c r="D1165"/>
      <c r="E1165"/>
      <c r="F1165"/>
      <c r="G1165"/>
      <c r="H1165"/>
      <c r="I1165"/>
      <c r="J1165"/>
      <c r="K1165"/>
      <c r="L1165"/>
    </row>
    <row r="1166" spans="1:12" ht="22.95" customHeight="1" x14ac:dyDescent="0.25">
      <c r="A1166"/>
      <c r="B1166"/>
      <c r="C1166"/>
      <c r="D1166"/>
      <c r="E1166"/>
      <c r="F1166"/>
      <c r="G1166"/>
      <c r="H1166"/>
      <c r="I1166"/>
      <c r="J1166"/>
      <c r="K1166"/>
      <c r="L1166"/>
    </row>
    <row r="1167" spans="1:12" ht="22.95" customHeight="1" x14ac:dyDescent="0.25">
      <c r="A1167"/>
      <c r="B1167"/>
      <c r="C1167"/>
      <c r="D1167"/>
      <c r="E1167"/>
      <c r="F1167"/>
      <c r="G1167"/>
      <c r="H1167"/>
      <c r="I1167"/>
      <c r="J1167"/>
      <c r="K1167"/>
      <c r="L1167"/>
    </row>
    <row r="1168" spans="1:12" ht="22.95" customHeight="1" x14ac:dyDescent="0.25">
      <c r="A1168"/>
      <c r="B1168"/>
      <c r="C1168"/>
      <c r="D1168"/>
      <c r="E1168"/>
      <c r="F1168"/>
      <c r="G1168"/>
      <c r="H1168"/>
      <c r="I1168"/>
      <c r="J1168"/>
      <c r="K1168"/>
      <c r="L1168"/>
    </row>
    <row r="1169" spans="1:12" ht="22.95" customHeight="1" x14ac:dyDescent="0.25">
      <c r="A1169"/>
      <c r="B1169"/>
      <c r="C1169"/>
      <c r="D1169"/>
      <c r="E1169"/>
      <c r="F1169"/>
      <c r="G1169"/>
      <c r="H1169"/>
      <c r="I1169"/>
      <c r="J1169"/>
      <c r="K1169"/>
      <c r="L1169"/>
    </row>
    <row r="1170" spans="1:12" ht="22.95" customHeight="1" x14ac:dyDescent="0.25">
      <c r="A1170"/>
      <c r="B1170"/>
      <c r="C1170"/>
      <c r="D1170"/>
      <c r="E1170"/>
      <c r="F1170"/>
      <c r="G1170"/>
      <c r="H1170"/>
      <c r="I1170"/>
      <c r="J1170"/>
      <c r="K1170"/>
      <c r="L1170"/>
    </row>
    <row r="1171" spans="1:12" ht="22.95" customHeight="1" x14ac:dyDescent="0.25">
      <c r="A1171"/>
      <c r="B1171"/>
      <c r="C1171"/>
      <c r="D1171"/>
      <c r="E1171"/>
      <c r="F1171"/>
      <c r="G1171"/>
      <c r="H1171"/>
      <c r="I1171"/>
      <c r="J1171"/>
      <c r="K1171"/>
      <c r="L1171"/>
    </row>
    <row r="1172" spans="1:12" ht="22.95" customHeight="1" x14ac:dyDescent="0.25">
      <c r="A1172"/>
      <c r="B1172"/>
      <c r="C1172"/>
      <c r="D1172"/>
      <c r="E1172"/>
      <c r="F1172"/>
      <c r="G1172"/>
      <c r="H1172"/>
      <c r="I1172"/>
      <c r="J1172"/>
      <c r="K1172"/>
      <c r="L1172"/>
    </row>
    <row r="1173" spans="1:12" ht="22.95" customHeight="1" x14ac:dyDescent="0.25">
      <c r="A1173"/>
      <c r="B1173"/>
      <c r="C1173"/>
      <c r="D1173"/>
      <c r="E1173"/>
      <c r="F1173"/>
      <c r="G1173"/>
      <c r="H1173"/>
      <c r="I1173"/>
      <c r="J1173"/>
      <c r="K1173"/>
      <c r="L1173"/>
    </row>
    <row r="1174" spans="1:12" ht="22.95" customHeight="1" x14ac:dyDescent="0.25">
      <c r="A1174"/>
      <c r="B1174"/>
      <c r="C1174"/>
      <c r="D1174"/>
      <c r="E1174"/>
      <c r="F1174"/>
      <c r="G1174"/>
      <c r="H1174"/>
      <c r="I1174"/>
      <c r="J1174"/>
      <c r="K1174"/>
      <c r="L1174"/>
    </row>
    <row r="1175" spans="1:12" ht="22.95" customHeight="1" x14ac:dyDescent="0.25">
      <c r="A1175"/>
      <c r="B1175"/>
      <c r="C1175"/>
      <c r="D1175"/>
      <c r="E1175"/>
      <c r="F1175"/>
      <c r="G1175"/>
      <c r="H1175"/>
      <c r="I1175"/>
      <c r="J1175"/>
      <c r="K1175"/>
      <c r="L1175"/>
    </row>
    <row r="1176" spans="1:12" ht="22.95" customHeight="1" x14ac:dyDescent="0.25">
      <c r="A1176"/>
      <c r="B1176"/>
      <c r="C1176"/>
      <c r="D1176"/>
      <c r="E1176"/>
      <c r="F1176"/>
      <c r="G1176"/>
      <c r="H1176"/>
      <c r="I1176"/>
      <c r="J1176"/>
      <c r="K1176"/>
      <c r="L1176"/>
    </row>
    <row r="1177" spans="1:12" ht="22.95" customHeight="1" x14ac:dyDescent="0.25">
      <c r="A1177"/>
      <c r="B1177"/>
      <c r="C1177"/>
      <c r="D1177"/>
      <c r="E1177"/>
      <c r="F1177"/>
      <c r="G1177"/>
      <c r="H1177"/>
      <c r="I1177"/>
      <c r="J1177"/>
      <c r="K1177"/>
      <c r="L1177"/>
    </row>
    <row r="1178" spans="1:12" ht="22.95" customHeight="1" x14ac:dyDescent="0.25">
      <c r="A1178"/>
      <c r="B1178"/>
      <c r="C1178"/>
      <c r="D1178"/>
      <c r="E1178"/>
      <c r="F1178"/>
      <c r="G1178"/>
      <c r="H1178"/>
      <c r="I1178"/>
      <c r="J1178"/>
      <c r="K1178"/>
      <c r="L1178"/>
    </row>
    <row r="1179" spans="1:12" ht="22.95" customHeight="1" x14ac:dyDescent="0.25">
      <c r="A1179"/>
      <c r="B1179"/>
      <c r="C1179"/>
      <c r="D1179"/>
      <c r="E1179"/>
      <c r="F1179"/>
      <c r="G1179"/>
      <c r="H1179"/>
      <c r="I1179"/>
      <c r="J1179"/>
      <c r="K1179"/>
      <c r="L1179"/>
    </row>
    <row r="1180" spans="1:12" ht="22.95" customHeight="1" x14ac:dyDescent="0.25">
      <c r="A1180"/>
      <c r="B1180"/>
      <c r="C1180"/>
      <c r="D1180"/>
      <c r="E1180"/>
      <c r="F1180"/>
      <c r="G1180"/>
      <c r="H1180"/>
      <c r="I1180"/>
      <c r="J1180"/>
      <c r="K1180"/>
      <c r="L1180"/>
    </row>
    <row r="1181" spans="1:12" ht="22.95" customHeight="1" x14ac:dyDescent="0.25">
      <c r="A1181"/>
      <c r="B1181"/>
      <c r="C1181"/>
      <c r="D1181"/>
      <c r="E1181"/>
      <c r="F1181"/>
      <c r="G1181"/>
      <c r="H1181"/>
      <c r="I1181"/>
      <c r="J1181"/>
      <c r="K1181"/>
      <c r="L1181"/>
    </row>
    <row r="1182" spans="1:12" ht="22.95" customHeight="1" x14ac:dyDescent="0.25">
      <c r="A1182"/>
      <c r="B1182"/>
      <c r="C1182"/>
      <c r="D1182"/>
      <c r="E1182"/>
      <c r="F1182"/>
      <c r="G1182"/>
      <c r="H1182"/>
      <c r="I1182"/>
      <c r="J1182"/>
      <c r="K1182"/>
      <c r="L1182"/>
    </row>
    <row r="1183" spans="1:12" ht="22.95" customHeight="1" x14ac:dyDescent="0.25">
      <c r="A1183"/>
      <c r="B1183"/>
      <c r="C1183"/>
      <c r="D1183"/>
      <c r="E1183"/>
      <c r="F1183"/>
      <c r="G1183"/>
      <c r="H1183"/>
      <c r="I1183"/>
      <c r="J1183"/>
      <c r="K1183"/>
      <c r="L1183"/>
    </row>
    <row r="1184" spans="1:12" ht="22.95" customHeight="1" x14ac:dyDescent="0.25">
      <c r="A1184"/>
      <c r="B1184"/>
      <c r="C1184"/>
      <c r="D1184"/>
      <c r="E1184"/>
      <c r="F1184"/>
      <c r="G1184"/>
      <c r="H1184"/>
      <c r="I1184"/>
      <c r="J1184"/>
      <c r="K1184"/>
      <c r="L1184"/>
    </row>
    <row r="1185" spans="1:12" ht="22.95" customHeight="1" x14ac:dyDescent="0.25">
      <c r="A1185"/>
      <c r="B1185"/>
      <c r="C1185"/>
      <c r="D1185"/>
      <c r="E1185"/>
      <c r="F1185"/>
      <c r="G1185"/>
      <c r="H1185"/>
      <c r="I1185"/>
      <c r="J1185"/>
      <c r="K1185"/>
      <c r="L1185"/>
    </row>
    <row r="1186" spans="1:12" ht="22.95" customHeight="1" x14ac:dyDescent="0.25">
      <c r="A1186"/>
      <c r="B1186"/>
      <c r="C1186"/>
      <c r="D1186"/>
      <c r="E1186"/>
      <c r="F1186"/>
      <c r="G1186"/>
      <c r="H1186"/>
      <c r="I1186"/>
      <c r="J1186"/>
      <c r="K1186"/>
      <c r="L1186"/>
    </row>
    <row r="1187" spans="1:12" ht="22.95" customHeight="1" x14ac:dyDescent="0.25">
      <c r="A1187"/>
      <c r="B1187"/>
      <c r="C1187"/>
      <c r="D1187"/>
      <c r="E1187"/>
      <c r="F1187"/>
      <c r="G1187"/>
      <c r="H1187"/>
      <c r="I1187"/>
      <c r="J1187"/>
      <c r="K1187"/>
      <c r="L1187"/>
    </row>
    <row r="1188" spans="1:12" ht="22.95" customHeight="1" x14ac:dyDescent="0.25">
      <c r="A1188"/>
      <c r="B1188"/>
      <c r="C1188"/>
      <c r="D1188"/>
      <c r="E1188"/>
      <c r="F1188"/>
      <c r="G1188"/>
      <c r="H1188"/>
      <c r="I1188"/>
      <c r="J1188"/>
      <c r="K1188"/>
      <c r="L1188"/>
    </row>
    <row r="1189" spans="1:12" ht="22.95" customHeight="1" x14ac:dyDescent="0.25">
      <c r="A1189"/>
      <c r="B1189"/>
      <c r="C1189"/>
      <c r="D1189"/>
      <c r="E1189"/>
      <c r="F1189"/>
      <c r="G1189"/>
      <c r="H1189"/>
      <c r="I1189"/>
      <c r="J1189"/>
      <c r="K1189"/>
      <c r="L1189"/>
    </row>
    <row r="1190" spans="1:12" ht="22.95" customHeight="1" x14ac:dyDescent="0.25">
      <c r="A1190"/>
      <c r="B1190"/>
      <c r="C1190"/>
      <c r="D1190"/>
      <c r="E1190"/>
      <c r="F1190"/>
      <c r="G1190"/>
      <c r="H1190"/>
      <c r="I1190"/>
      <c r="J1190"/>
      <c r="K1190"/>
      <c r="L1190"/>
    </row>
    <row r="1191" spans="1:12" ht="22.95" customHeight="1" x14ac:dyDescent="0.25">
      <c r="A1191"/>
      <c r="B1191"/>
      <c r="C1191"/>
      <c r="D1191"/>
      <c r="E1191"/>
      <c r="F1191"/>
      <c r="G1191"/>
      <c r="H1191"/>
      <c r="I1191"/>
      <c r="J1191"/>
      <c r="K1191"/>
      <c r="L1191"/>
    </row>
    <row r="1192" spans="1:12" ht="22.95" customHeight="1" x14ac:dyDescent="0.25">
      <c r="A1192"/>
      <c r="B1192"/>
      <c r="C1192"/>
      <c r="D1192"/>
      <c r="E1192"/>
      <c r="F1192"/>
      <c r="G1192"/>
      <c r="H1192"/>
      <c r="I1192"/>
      <c r="J1192"/>
      <c r="K1192"/>
      <c r="L1192"/>
    </row>
    <row r="1193" spans="1:12" ht="22.95" customHeight="1" x14ac:dyDescent="0.25">
      <c r="A1193"/>
      <c r="B1193"/>
      <c r="C1193"/>
      <c r="D1193"/>
      <c r="E1193"/>
      <c r="F1193"/>
      <c r="G1193"/>
      <c r="H1193"/>
      <c r="I1193"/>
      <c r="J1193"/>
      <c r="K1193"/>
      <c r="L1193"/>
    </row>
    <row r="1194" spans="1:12" ht="22.95" customHeight="1" x14ac:dyDescent="0.25">
      <c r="A1194"/>
      <c r="B1194"/>
      <c r="C1194"/>
      <c r="D1194"/>
      <c r="E1194"/>
      <c r="F1194"/>
      <c r="G1194"/>
      <c r="H1194"/>
      <c r="I1194"/>
      <c r="J1194"/>
      <c r="K1194"/>
      <c r="L1194"/>
    </row>
    <row r="1195" spans="1:12" ht="22.95" customHeight="1" x14ac:dyDescent="0.25">
      <c r="A1195"/>
      <c r="B1195"/>
      <c r="C1195"/>
      <c r="D1195"/>
      <c r="E1195"/>
      <c r="F1195"/>
      <c r="G1195"/>
      <c r="H1195"/>
      <c r="I1195"/>
      <c r="J1195"/>
      <c r="K1195"/>
      <c r="L1195"/>
    </row>
    <row r="1196" spans="1:12" ht="22.95" customHeight="1" x14ac:dyDescent="0.25">
      <c r="A1196"/>
      <c r="B1196"/>
      <c r="C1196"/>
      <c r="D1196"/>
      <c r="E1196"/>
      <c r="F1196"/>
      <c r="G1196"/>
      <c r="H1196"/>
      <c r="I1196"/>
      <c r="J1196"/>
      <c r="K1196"/>
      <c r="L1196"/>
    </row>
    <row r="1197" spans="1:12" ht="22.95" customHeight="1" x14ac:dyDescent="0.25">
      <c r="A1197"/>
      <c r="B1197"/>
      <c r="C1197"/>
      <c r="D1197"/>
      <c r="E1197"/>
      <c r="F1197"/>
      <c r="G1197"/>
      <c r="H1197"/>
      <c r="I1197"/>
      <c r="J1197"/>
      <c r="K1197"/>
      <c r="L1197"/>
    </row>
    <row r="1198" spans="1:12" ht="22.95" customHeight="1" x14ac:dyDescent="0.25">
      <c r="A1198"/>
      <c r="B1198"/>
      <c r="C1198"/>
      <c r="D1198"/>
      <c r="E1198"/>
      <c r="F1198"/>
      <c r="G1198"/>
      <c r="H1198"/>
      <c r="I1198"/>
      <c r="J1198"/>
      <c r="K1198"/>
      <c r="L1198"/>
    </row>
    <row r="1199" spans="1:12" ht="22.95" customHeight="1" x14ac:dyDescent="0.25">
      <c r="A1199"/>
      <c r="B1199"/>
      <c r="C1199"/>
      <c r="D1199"/>
      <c r="E1199"/>
      <c r="F1199"/>
      <c r="G1199"/>
      <c r="H1199"/>
      <c r="I1199"/>
      <c r="J1199"/>
      <c r="K1199"/>
      <c r="L1199"/>
    </row>
    <row r="1200" spans="1:12" ht="22.95" customHeight="1" x14ac:dyDescent="0.25">
      <c r="A1200"/>
      <c r="B1200"/>
      <c r="C1200"/>
      <c r="D1200"/>
      <c r="E1200"/>
      <c r="F1200"/>
      <c r="G1200"/>
      <c r="H1200"/>
      <c r="I1200"/>
      <c r="J1200"/>
      <c r="K1200"/>
      <c r="L1200"/>
    </row>
    <row r="1201" spans="1:12" ht="22.95" customHeight="1" x14ac:dyDescent="0.25">
      <c r="A1201"/>
      <c r="B1201"/>
      <c r="C1201"/>
      <c r="D1201"/>
      <c r="E1201"/>
      <c r="F1201"/>
      <c r="G1201"/>
      <c r="H1201"/>
      <c r="I1201"/>
      <c r="J1201"/>
      <c r="K1201"/>
      <c r="L1201"/>
    </row>
    <row r="1202" spans="1:12" ht="22.95" customHeight="1" x14ac:dyDescent="0.25">
      <c r="A1202"/>
      <c r="B1202"/>
      <c r="C1202"/>
      <c r="D1202"/>
      <c r="E1202"/>
      <c r="F1202"/>
      <c r="G1202"/>
      <c r="H1202"/>
      <c r="I1202"/>
      <c r="J1202"/>
      <c r="K1202"/>
      <c r="L1202"/>
    </row>
    <row r="1203" spans="1:12" ht="22.95" customHeight="1" x14ac:dyDescent="0.25">
      <c r="A1203"/>
      <c r="B1203"/>
      <c r="C1203"/>
      <c r="D1203"/>
      <c r="E1203"/>
      <c r="F1203"/>
      <c r="G1203"/>
      <c r="H1203"/>
      <c r="I1203"/>
      <c r="J1203"/>
      <c r="K1203"/>
      <c r="L1203"/>
    </row>
    <row r="1204" spans="1:12" ht="22.95" customHeight="1" x14ac:dyDescent="0.25">
      <c r="A1204"/>
      <c r="B1204"/>
      <c r="C1204"/>
      <c r="D1204"/>
      <c r="E1204"/>
      <c r="F1204"/>
      <c r="G1204"/>
      <c r="H1204"/>
      <c r="I1204"/>
      <c r="J1204"/>
      <c r="K1204"/>
      <c r="L1204"/>
    </row>
    <row r="1205" spans="1:12" ht="22.95" customHeight="1" x14ac:dyDescent="0.25">
      <c r="A1205"/>
      <c r="B1205"/>
      <c r="C1205"/>
      <c r="D1205"/>
      <c r="E1205"/>
      <c r="F1205"/>
      <c r="G1205"/>
      <c r="H1205"/>
      <c r="I1205"/>
      <c r="J1205"/>
      <c r="K1205"/>
      <c r="L1205"/>
    </row>
    <row r="1206" spans="1:12" ht="22.95" customHeight="1" x14ac:dyDescent="0.25">
      <c r="A1206"/>
      <c r="B1206"/>
      <c r="C1206"/>
      <c r="D1206"/>
      <c r="E1206"/>
      <c r="F1206"/>
      <c r="G1206"/>
      <c r="H1206"/>
      <c r="I1206"/>
      <c r="J1206"/>
      <c r="K1206"/>
      <c r="L1206"/>
    </row>
    <row r="1207" spans="1:12" ht="22.95" customHeight="1" x14ac:dyDescent="0.25">
      <c r="A1207"/>
      <c r="B1207"/>
      <c r="C1207"/>
      <c r="D1207"/>
      <c r="E1207"/>
      <c r="F1207"/>
      <c r="G1207"/>
      <c r="H1207"/>
      <c r="I1207"/>
      <c r="J1207"/>
      <c r="K1207"/>
      <c r="L1207"/>
    </row>
    <row r="1208" spans="1:12" ht="22.95" customHeight="1" x14ac:dyDescent="0.25">
      <c r="A1208"/>
      <c r="B1208"/>
      <c r="C1208"/>
      <c r="D1208"/>
      <c r="E1208"/>
      <c r="F1208"/>
      <c r="G1208"/>
      <c r="H1208"/>
      <c r="I1208"/>
      <c r="J1208"/>
      <c r="K1208"/>
      <c r="L1208"/>
    </row>
    <row r="1209" spans="1:12" ht="22.95" customHeight="1" x14ac:dyDescent="0.25">
      <c r="A1209"/>
      <c r="B1209"/>
      <c r="C1209"/>
      <c r="D1209"/>
      <c r="E1209"/>
      <c r="F1209"/>
      <c r="G1209"/>
      <c r="H1209"/>
      <c r="I1209"/>
      <c r="J1209"/>
      <c r="K1209"/>
      <c r="L1209"/>
    </row>
    <row r="1210" spans="1:12" ht="22.95" customHeight="1" x14ac:dyDescent="0.25">
      <c r="A1210"/>
      <c r="B1210"/>
      <c r="C1210"/>
      <c r="D1210"/>
      <c r="E1210"/>
      <c r="F1210"/>
      <c r="G1210"/>
      <c r="H1210"/>
      <c r="I1210"/>
      <c r="J1210"/>
      <c r="K1210"/>
      <c r="L1210"/>
    </row>
    <row r="1211" spans="1:12" ht="22.95" customHeight="1" x14ac:dyDescent="0.25">
      <c r="A1211"/>
      <c r="B1211"/>
      <c r="C1211"/>
      <c r="D1211"/>
      <c r="E1211"/>
      <c r="F1211"/>
      <c r="G1211"/>
      <c r="H1211"/>
      <c r="I1211"/>
      <c r="J1211"/>
      <c r="K1211"/>
      <c r="L1211"/>
    </row>
    <row r="1212" spans="1:12" ht="22.95" customHeight="1" x14ac:dyDescent="0.25">
      <c r="A1212"/>
      <c r="B1212"/>
      <c r="C1212"/>
      <c r="D1212"/>
      <c r="E1212"/>
      <c r="F1212"/>
      <c r="G1212"/>
      <c r="H1212"/>
      <c r="I1212"/>
      <c r="J1212"/>
      <c r="K1212"/>
      <c r="L1212"/>
    </row>
    <row r="1213" spans="1:12" ht="22.95" customHeight="1" x14ac:dyDescent="0.25">
      <c r="A1213"/>
      <c r="B1213"/>
      <c r="C1213"/>
      <c r="D1213"/>
      <c r="E1213"/>
      <c r="F1213"/>
      <c r="G1213"/>
      <c r="H1213"/>
      <c r="I1213"/>
      <c r="J1213"/>
      <c r="K1213"/>
      <c r="L1213"/>
    </row>
    <row r="1214" spans="1:12" ht="22.95" customHeight="1" x14ac:dyDescent="0.25">
      <c r="A1214"/>
      <c r="B1214"/>
      <c r="C1214"/>
      <c r="D1214"/>
      <c r="E1214"/>
      <c r="F1214"/>
      <c r="G1214"/>
      <c r="H1214"/>
      <c r="I1214"/>
      <c r="J1214"/>
      <c r="K1214"/>
      <c r="L1214"/>
    </row>
    <row r="1215" spans="1:12" ht="22.95" customHeight="1" x14ac:dyDescent="0.25">
      <c r="A1215"/>
      <c r="B1215"/>
      <c r="C1215"/>
      <c r="D1215"/>
      <c r="E1215"/>
      <c r="F1215"/>
      <c r="G1215"/>
      <c r="H1215"/>
      <c r="I1215"/>
      <c r="J1215"/>
      <c r="K1215"/>
      <c r="L1215"/>
    </row>
    <row r="1216" spans="1:12" ht="22.95" customHeight="1" x14ac:dyDescent="0.25">
      <c r="A1216"/>
      <c r="B1216"/>
      <c r="C1216"/>
      <c r="D1216"/>
      <c r="E1216"/>
      <c r="F1216"/>
      <c r="G1216"/>
      <c r="H1216"/>
      <c r="I1216"/>
      <c r="J1216"/>
      <c r="K1216"/>
      <c r="L1216"/>
    </row>
    <row r="1217" spans="1:12" ht="22.95" customHeight="1" x14ac:dyDescent="0.25">
      <c r="A1217"/>
      <c r="B1217"/>
      <c r="C1217"/>
      <c r="D1217"/>
      <c r="E1217"/>
      <c r="F1217"/>
      <c r="G1217"/>
      <c r="H1217"/>
      <c r="I1217"/>
      <c r="J1217"/>
      <c r="K1217"/>
      <c r="L1217"/>
    </row>
    <row r="1218" spans="1:12" ht="22.95" customHeight="1" x14ac:dyDescent="0.25">
      <c r="A1218"/>
      <c r="B1218"/>
      <c r="C1218"/>
      <c r="D1218"/>
      <c r="E1218"/>
      <c r="F1218"/>
      <c r="G1218"/>
      <c r="H1218"/>
      <c r="I1218"/>
      <c r="J1218"/>
      <c r="K1218"/>
      <c r="L1218"/>
    </row>
    <row r="1219" spans="1:12" ht="22.95" customHeight="1" x14ac:dyDescent="0.25">
      <c r="A1219"/>
      <c r="B1219"/>
      <c r="C1219"/>
      <c r="D1219"/>
      <c r="E1219"/>
      <c r="F1219"/>
      <c r="G1219"/>
      <c r="H1219"/>
      <c r="I1219"/>
      <c r="J1219"/>
      <c r="K1219"/>
      <c r="L1219"/>
    </row>
    <row r="1220" spans="1:12" ht="22.95" customHeight="1" x14ac:dyDescent="0.25">
      <c r="A1220"/>
      <c r="B1220"/>
      <c r="C1220"/>
      <c r="D1220"/>
      <c r="E1220"/>
      <c r="F1220"/>
      <c r="G1220"/>
      <c r="H1220"/>
      <c r="I1220"/>
      <c r="J1220"/>
      <c r="K1220"/>
      <c r="L1220"/>
    </row>
    <row r="1221" spans="1:12" ht="22.95" customHeight="1" x14ac:dyDescent="0.25">
      <c r="A1221"/>
      <c r="B1221"/>
      <c r="C1221"/>
      <c r="D1221"/>
      <c r="E1221"/>
      <c r="F1221"/>
      <c r="G1221"/>
      <c r="H1221"/>
      <c r="I1221"/>
      <c r="J1221"/>
      <c r="K1221"/>
      <c r="L1221"/>
    </row>
    <row r="1222" spans="1:12" ht="22.95" customHeight="1" x14ac:dyDescent="0.25">
      <c r="A1222"/>
      <c r="B1222"/>
      <c r="C1222"/>
      <c r="D1222"/>
      <c r="E1222"/>
      <c r="F1222"/>
      <c r="G1222"/>
      <c r="H1222"/>
      <c r="I1222"/>
      <c r="J1222"/>
      <c r="K1222"/>
      <c r="L1222"/>
    </row>
    <row r="1223" spans="1:12" ht="21" customHeight="1" x14ac:dyDescent="0.25">
      <c r="A1223"/>
      <c r="B1223"/>
      <c r="C1223"/>
      <c r="D1223"/>
      <c r="E1223"/>
      <c r="F1223"/>
      <c r="G1223"/>
      <c r="H1223"/>
      <c r="I1223"/>
      <c r="J1223"/>
      <c r="K1223"/>
      <c r="L1223"/>
    </row>
    <row r="1224" spans="1:12" ht="21" customHeight="1" x14ac:dyDescent="0.25">
      <c r="A1224"/>
      <c r="B1224"/>
      <c r="C1224"/>
      <c r="D1224"/>
      <c r="E1224"/>
      <c r="F1224"/>
      <c r="G1224"/>
      <c r="H1224"/>
      <c r="I1224"/>
      <c r="J1224"/>
      <c r="K1224"/>
      <c r="L1224"/>
    </row>
    <row r="1225" spans="1:12" ht="100.2" customHeight="1" x14ac:dyDescent="0.25">
      <c r="A1225"/>
      <c r="B1225"/>
      <c r="C1225"/>
      <c r="D1225"/>
      <c r="E1225"/>
      <c r="F1225"/>
      <c r="G1225"/>
      <c r="H1225"/>
      <c r="I1225"/>
      <c r="J1225"/>
      <c r="K1225"/>
      <c r="L1225"/>
    </row>
    <row r="1226" spans="1:12" ht="19.95" customHeight="1" x14ac:dyDescent="0.25">
      <c r="A1226"/>
      <c r="B1226"/>
      <c r="C1226"/>
      <c r="D1226"/>
      <c r="E1226"/>
      <c r="F1226"/>
      <c r="G1226"/>
      <c r="H1226"/>
      <c r="I1226"/>
      <c r="J1226"/>
      <c r="K1226"/>
      <c r="L1226"/>
    </row>
    <row r="1227" spans="1:12" ht="22.95" customHeight="1" x14ac:dyDescent="0.25">
      <c r="A1227"/>
      <c r="B1227"/>
      <c r="C1227"/>
      <c r="D1227"/>
      <c r="E1227"/>
      <c r="F1227"/>
      <c r="G1227"/>
      <c r="H1227"/>
      <c r="I1227"/>
      <c r="J1227"/>
      <c r="K1227"/>
      <c r="L1227"/>
    </row>
    <row r="1228" spans="1:12" ht="22.95" customHeight="1" x14ac:dyDescent="0.25">
      <c r="A1228"/>
      <c r="B1228"/>
      <c r="C1228"/>
      <c r="D1228"/>
      <c r="E1228"/>
      <c r="F1228"/>
      <c r="G1228"/>
      <c r="H1228"/>
      <c r="I1228"/>
      <c r="J1228"/>
      <c r="K1228"/>
      <c r="L1228"/>
    </row>
    <row r="1229" spans="1:12" ht="22.95" customHeight="1" x14ac:dyDescent="0.25">
      <c r="A1229"/>
      <c r="B1229"/>
      <c r="C1229"/>
      <c r="D1229"/>
      <c r="E1229"/>
      <c r="F1229"/>
      <c r="G1229"/>
      <c r="H1229"/>
      <c r="I1229"/>
      <c r="J1229"/>
      <c r="K1229"/>
      <c r="L1229"/>
    </row>
    <row r="1230" spans="1:12" ht="22.95" customHeight="1" x14ac:dyDescent="0.25">
      <c r="A1230"/>
      <c r="B1230"/>
      <c r="C1230"/>
      <c r="D1230"/>
      <c r="E1230"/>
      <c r="F1230"/>
      <c r="G1230"/>
      <c r="H1230"/>
      <c r="I1230"/>
      <c r="J1230"/>
      <c r="K1230"/>
      <c r="L1230"/>
    </row>
    <row r="1231" spans="1:12" ht="22.95" customHeight="1" x14ac:dyDescent="0.25">
      <c r="A1231"/>
      <c r="B1231"/>
      <c r="C1231"/>
      <c r="D1231"/>
      <c r="E1231"/>
      <c r="F1231"/>
      <c r="G1231"/>
      <c r="H1231"/>
      <c r="I1231"/>
      <c r="J1231"/>
      <c r="K1231"/>
      <c r="L1231"/>
    </row>
    <row r="1232" spans="1:12" ht="22.95" customHeight="1" x14ac:dyDescent="0.25">
      <c r="A1232"/>
      <c r="B1232"/>
      <c r="C1232"/>
      <c r="D1232"/>
      <c r="E1232"/>
      <c r="F1232"/>
      <c r="G1232"/>
      <c r="H1232"/>
      <c r="I1232"/>
      <c r="J1232"/>
      <c r="K1232"/>
      <c r="L1232"/>
    </row>
    <row r="1233" spans="1:12" ht="22.95" customHeight="1" x14ac:dyDescent="0.25">
      <c r="A1233"/>
      <c r="B1233"/>
      <c r="C1233"/>
      <c r="D1233"/>
      <c r="E1233"/>
      <c r="F1233"/>
      <c r="G1233"/>
      <c r="H1233"/>
      <c r="I1233"/>
      <c r="J1233"/>
      <c r="K1233"/>
      <c r="L1233"/>
    </row>
    <row r="1234" spans="1:12" ht="22.95" customHeight="1" x14ac:dyDescent="0.25">
      <c r="A1234"/>
      <c r="B1234"/>
      <c r="C1234"/>
      <c r="D1234"/>
      <c r="E1234"/>
      <c r="F1234"/>
      <c r="G1234"/>
      <c r="H1234"/>
      <c r="I1234"/>
      <c r="J1234"/>
      <c r="K1234"/>
      <c r="L1234"/>
    </row>
    <row r="1235" spans="1:12" ht="22.95" customHeight="1" x14ac:dyDescent="0.25">
      <c r="A1235"/>
      <c r="B1235"/>
      <c r="C1235"/>
      <c r="D1235"/>
      <c r="E1235"/>
      <c r="F1235"/>
      <c r="G1235"/>
      <c r="H1235"/>
      <c r="I1235"/>
      <c r="J1235"/>
      <c r="K1235"/>
      <c r="L1235"/>
    </row>
    <row r="1236" spans="1:12" ht="22.95" customHeight="1" x14ac:dyDescent="0.25">
      <c r="A1236"/>
      <c r="B1236"/>
      <c r="C1236"/>
      <c r="D1236"/>
      <c r="E1236"/>
      <c r="F1236"/>
      <c r="G1236"/>
      <c r="H1236"/>
      <c r="I1236"/>
      <c r="J1236"/>
      <c r="K1236"/>
      <c r="L1236"/>
    </row>
    <row r="1237" spans="1:12" ht="22.95" customHeight="1" x14ac:dyDescent="0.25">
      <c r="A1237"/>
      <c r="B1237"/>
      <c r="C1237"/>
      <c r="D1237"/>
      <c r="E1237"/>
      <c r="F1237"/>
      <c r="G1237"/>
      <c r="H1237"/>
      <c r="I1237"/>
      <c r="J1237"/>
      <c r="K1237"/>
      <c r="L1237"/>
    </row>
    <row r="1238" spans="1:12" ht="22.95" customHeight="1" x14ac:dyDescent="0.25">
      <c r="A1238"/>
      <c r="B1238"/>
      <c r="C1238"/>
      <c r="D1238"/>
      <c r="E1238"/>
      <c r="F1238"/>
      <c r="G1238"/>
      <c r="H1238"/>
      <c r="I1238"/>
      <c r="J1238"/>
      <c r="K1238"/>
      <c r="L1238"/>
    </row>
    <row r="1239" spans="1:12" ht="22.95" customHeight="1" x14ac:dyDescent="0.25">
      <c r="A1239"/>
      <c r="B1239"/>
      <c r="C1239"/>
      <c r="D1239"/>
      <c r="E1239"/>
      <c r="F1239"/>
      <c r="G1239"/>
      <c r="H1239"/>
      <c r="I1239"/>
      <c r="J1239"/>
      <c r="K1239"/>
      <c r="L1239"/>
    </row>
    <row r="1240" spans="1:12" ht="22.95" customHeight="1" x14ac:dyDescent="0.25">
      <c r="A1240"/>
      <c r="B1240"/>
      <c r="C1240"/>
      <c r="D1240"/>
      <c r="E1240"/>
      <c r="F1240"/>
      <c r="G1240"/>
      <c r="H1240"/>
      <c r="I1240"/>
      <c r="J1240"/>
      <c r="K1240"/>
      <c r="L1240"/>
    </row>
    <row r="1241" spans="1:12" ht="22.95" customHeight="1" x14ac:dyDescent="0.25">
      <c r="A1241"/>
      <c r="B1241"/>
      <c r="C1241"/>
      <c r="D1241"/>
      <c r="E1241"/>
      <c r="F1241"/>
      <c r="G1241"/>
      <c r="H1241"/>
      <c r="I1241"/>
      <c r="J1241"/>
      <c r="K1241"/>
      <c r="L1241"/>
    </row>
    <row r="1242" spans="1:12" ht="22.95" customHeight="1" x14ac:dyDescent="0.25">
      <c r="A1242"/>
      <c r="B1242"/>
      <c r="C1242"/>
      <c r="D1242"/>
      <c r="E1242"/>
      <c r="F1242"/>
      <c r="G1242"/>
      <c r="H1242"/>
      <c r="I1242"/>
      <c r="J1242"/>
      <c r="K1242"/>
      <c r="L1242"/>
    </row>
    <row r="1243" spans="1:12" ht="22.95" customHeight="1" x14ac:dyDescent="0.25">
      <c r="A1243"/>
      <c r="B1243"/>
      <c r="C1243"/>
      <c r="D1243"/>
      <c r="E1243"/>
      <c r="F1243"/>
      <c r="G1243"/>
      <c r="H1243"/>
      <c r="I1243"/>
      <c r="J1243"/>
      <c r="K1243"/>
      <c r="L1243"/>
    </row>
    <row r="1244" spans="1:12" ht="22.95" customHeight="1" x14ac:dyDescent="0.25">
      <c r="A1244"/>
      <c r="B1244"/>
      <c r="C1244"/>
      <c r="D1244"/>
      <c r="E1244"/>
      <c r="F1244"/>
      <c r="G1244"/>
      <c r="H1244"/>
      <c r="I1244"/>
      <c r="J1244"/>
      <c r="K1244"/>
      <c r="L1244"/>
    </row>
    <row r="1245" spans="1:12" ht="22.95" customHeight="1" x14ac:dyDescent="0.25">
      <c r="A1245"/>
      <c r="B1245"/>
      <c r="C1245"/>
      <c r="D1245"/>
      <c r="E1245"/>
      <c r="F1245"/>
      <c r="G1245"/>
      <c r="H1245"/>
      <c r="I1245"/>
      <c r="J1245"/>
      <c r="K1245"/>
      <c r="L1245"/>
    </row>
    <row r="1246" spans="1:12" ht="22.95" customHeight="1" x14ac:dyDescent="0.25">
      <c r="A1246"/>
      <c r="B1246"/>
      <c r="C1246"/>
      <c r="D1246"/>
      <c r="E1246"/>
      <c r="F1246"/>
      <c r="G1246"/>
      <c r="H1246"/>
      <c r="I1246"/>
      <c r="J1246"/>
      <c r="K1246"/>
      <c r="L1246"/>
    </row>
    <row r="1247" spans="1:12" ht="22.95" customHeight="1" x14ac:dyDescent="0.25">
      <c r="A1247"/>
      <c r="B1247"/>
      <c r="C1247"/>
      <c r="D1247"/>
      <c r="E1247"/>
      <c r="F1247"/>
      <c r="G1247"/>
      <c r="H1247"/>
      <c r="I1247"/>
      <c r="J1247"/>
      <c r="K1247"/>
      <c r="L1247"/>
    </row>
    <row r="1248" spans="1:12" ht="22.95" customHeight="1" x14ac:dyDescent="0.25">
      <c r="A1248"/>
      <c r="B1248"/>
      <c r="C1248"/>
      <c r="D1248"/>
      <c r="E1248"/>
      <c r="F1248"/>
      <c r="G1248"/>
      <c r="H1248"/>
      <c r="I1248"/>
      <c r="J1248"/>
      <c r="K1248"/>
      <c r="L1248"/>
    </row>
    <row r="1249" spans="1:12" ht="22.95" customHeight="1" x14ac:dyDescent="0.25">
      <c r="A1249"/>
      <c r="B1249"/>
      <c r="C1249"/>
      <c r="D1249"/>
      <c r="E1249"/>
      <c r="F1249"/>
      <c r="G1249"/>
      <c r="H1249"/>
      <c r="I1249"/>
      <c r="J1249"/>
      <c r="K1249"/>
      <c r="L1249"/>
    </row>
    <row r="1250" spans="1:12" ht="22.95" customHeight="1" x14ac:dyDescent="0.25">
      <c r="A1250"/>
      <c r="B1250"/>
      <c r="C1250"/>
      <c r="D1250"/>
      <c r="E1250"/>
      <c r="F1250"/>
      <c r="G1250"/>
      <c r="H1250"/>
      <c r="I1250"/>
      <c r="J1250"/>
      <c r="K1250"/>
      <c r="L1250"/>
    </row>
    <row r="1251" spans="1:12" ht="22.95" customHeight="1" x14ac:dyDescent="0.25">
      <c r="A1251"/>
      <c r="B1251"/>
      <c r="C1251"/>
      <c r="D1251"/>
      <c r="E1251"/>
      <c r="F1251"/>
      <c r="G1251"/>
      <c r="H1251"/>
      <c r="I1251"/>
      <c r="J1251"/>
      <c r="K1251"/>
      <c r="L1251"/>
    </row>
    <row r="1252" spans="1:12" ht="22.95" customHeight="1" x14ac:dyDescent="0.25">
      <c r="A1252"/>
      <c r="B1252"/>
      <c r="C1252"/>
      <c r="D1252"/>
      <c r="E1252"/>
      <c r="F1252"/>
      <c r="G1252"/>
      <c r="H1252"/>
      <c r="I1252"/>
      <c r="J1252"/>
      <c r="K1252"/>
      <c r="L1252"/>
    </row>
    <row r="1253" spans="1:12" ht="22.95" customHeight="1" x14ac:dyDescent="0.25">
      <c r="A1253"/>
      <c r="B1253"/>
      <c r="C1253"/>
      <c r="D1253"/>
      <c r="E1253"/>
      <c r="F1253"/>
      <c r="G1253"/>
      <c r="H1253"/>
      <c r="I1253"/>
      <c r="J1253"/>
      <c r="K1253"/>
      <c r="L1253"/>
    </row>
    <row r="1254" spans="1:12" ht="22.95" customHeight="1" x14ac:dyDescent="0.25">
      <c r="A1254"/>
      <c r="B1254"/>
      <c r="C1254"/>
      <c r="D1254"/>
      <c r="E1254"/>
      <c r="F1254"/>
      <c r="G1254"/>
      <c r="H1254"/>
      <c r="I1254"/>
      <c r="J1254"/>
      <c r="K1254"/>
      <c r="L1254"/>
    </row>
    <row r="1255" spans="1:12" ht="22.95" customHeight="1" x14ac:dyDescent="0.25">
      <c r="A1255"/>
      <c r="B1255"/>
      <c r="C1255"/>
      <c r="D1255"/>
      <c r="E1255"/>
      <c r="F1255"/>
      <c r="G1255"/>
      <c r="H1255"/>
      <c r="I1255"/>
      <c r="J1255"/>
      <c r="K1255"/>
      <c r="L1255"/>
    </row>
    <row r="1256" spans="1:12" ht="22.95" customHeight="1" x14ac:dyDescent="0.25">
      <c r="A1256"/>
      <c r="B1256"/>
      <c r="C1256"/>
      <c r="D1256"/>
      <c r="E1256"/>
      <c r="F1256"/>
      <c r="G1256"/>
      <c r="H1256"/>
      <c r="I1256"/>
      <c r="J1256"/>
      <c r="K1256"/>
      <c r="L1256"/>
    </row>
    <row r="1257" spans="1:12" ht="22.95" customHeight="1" x14ac:dyDescent="0.25">
      <c r="A1257"/>
      <c r="B1257"/>
      <c r="C1257"/>
      <c r="D1257"/>
      <c r="E1257"/>
      <c r="F1257"/>
      <c r="G1257"/>
      <c r="H1257"/>
      <c r="I1257"/>
      <c r="J1257"/>
      <c r="K1257"/>
      <c r="L1257"/>
    </row>
    <row r="1258" spans="1:12" ht="22.95" customHeight="1" x14ac:dyDescent="0.25">
      <c r="A1258"/>
      <c r="B1258"/>
      <c r="C1258"/>
      <c r="D1258"/>
      <c r="E1258"/>
      <c r="F1258"/>
      <c r="G1258"/>
      <c r="H1258"/>
      <c r="I1258"/>
      <c r="J1258"/>
      <c r="K1258"/>
      <c r="L1258"/>
    </row>
    <row r="1259" spans="1:12" ht="22.95" customHeight="1" x14ac:dyDescent="0.25">
      <c r="A1259"/>
      <c r="B1259"/>
      <c r="C1259"/>
      <c r="D1259"/>
      <c r="E1259"/>
      <c r="F1259"/>
      <c r="G1259"/>
      <c r="H1259"/>
      <c r="I1259"/>
      <c r="J1259"/>
      <c r="K1259"/>
      <c r="L1259"/>
    </row>
    <row r="1260" spans="1:12" ht="22.95" customHeight="1" x14ac:dyDescent="0.25">
      <c r="A1260"/>
      <c r="B1260"/>
      <c r="C1260"/>
      <c r="D1260"/>
      <c r="E1260"/>
      <c r="F1260"/>
      <c r="G1260"/>
      <c r="H1260"/>
      <c r="I1260"/>
      <c r="J1260"/>
      <c r="K1260"/>
      <c r="L1260"/>
    </row>
    <row r="1261" spans="1:12" ht="22.95" customHeight="1" x14ac:dyDescent="0.25">
      <c r="A1261"/>
      <c r="B1261"/>
      <c r="C1261"/>
      <c r="D1261"/>
      <c r="E1261"/>
      <c r="F1261"/>
      <c r="G1261"/>
      <c r="H1261"/>
      <c r="I1261"/>
      <c r="J1261"/>
      <c r="K1261"/>
      <c r="L1261"/>
    </row>
    <row r="1262" spans="1:12" ht="22.95" customHeight="1" x14ac:dyDescent="0.25">
      <c r="A1262"/>
      <c r="B1262"/>
      <c r="C1262"/>
      <c r="D1262"/>
      <c r="E1262"/>
      <c r="F1262"/>
      <c r="G1262"/>
      <c r="H1262"/>
      <c r="I1262"/>
      <c r="J1262"/>
      <c r="K1262"/>
      <c r="L1262"/>
    </row>
    <row r="1263" spans="1:12" ht="22.95" customHeight="1" x14ac:dyDescent="0.25">
      <c r="A1263"/>
      <c r="B1263"/>
      <c r="C1263"/>
      <c r="D1263"/>
      <c r="E1263"/>
      <c r="F1263"/>
      <c r="G1263"/>
      <c r="H1263"/>
      <c r="I1263"/>
      <c r="J1263"/>
      <c r="K1263"/>
      <c r="L1263"/>
    </row>
    <row r="1264" spans="1:12" ht="22.95" customHeight="1" x14ac:dyDescent="0.25">
      <c r="A1264"/>
      <c r="B1264"/>
      <c r="C1264"/>
      <c r="D1264"/>
      <c r="E1264"/>
      <c r="F1264"/>
      <c r="G1264"/>
      <c r="H1264"/>
      <c r="I1264"/>
      <c r="J1264"/>
      <c r="K1264"/>
      <c r="L1264"/>
    </row>
    <row r="1265" spans="1:12" ht="22.95" customHeight="1" x14ac:dyDescent="0.25">
      <c r="A1265"/>
      <c r="B1265"/>
      <c r="C1265"/>
      <c r="D1265"/>
      <c r="E1265"/>
      <c r="F1265"/>
      <c r="G1265"/>
      <c r="H1265"/>
      <c r="I1265"/>
      <c r="J1265"/>
      <c r="K1265"/>
      <c r="L1265"/>
    </row>
    <row r="1266" spans="1:12" ht="22.95" customHeight="1" x14ac:dyDescent="0.25">
      <c r="A1266"/>
      <c r="B1266"/>
      <c r="C1266"/>
      <c r="D1266"/>
      <c r="E1266"/>
      <c r="F1266"/>
      <c r="G1266"/>
      <c r="H1266"/>
      <c r="I1266"/>
      <c r="J1266"/>
      <c r="K1266"/>
      <c r="L1266"/>
    </row>
    <row r="1267" spans="1:12" ht="22.95" customHeight="1" x14ac:dyDescent="0.25">
      <c r="A1267"/>
      <c r="B1267"/>
      <c r="C1267"/>
      <c r="D1267"/>
      <c r="E1267"/>
      <c r="F1267"/>
      <c r="G1267"/>
      <c r="H1267"/>
      <c r="I1267"/>
      <c r="J1267"/>
      <c r="K1267"/>
      <c r="L1267"/>
    </row>
    <row r="1268" spans="1:12" ht="22.95" customHeight="1" x14ac:dyDescent="0.25">
      <c r="A1268"/>
      <c r="B1268"/>
      <c r="C1268"/>
      <c r="D1268"/>
      <c r="E1268"/>
      <c r="F1268"/>
      <c r="G1268"/>
      <c r="H1268"/>
      <c r="I1268"/>
      <c r="J1268"/>
      <c r="K1268"/>
      <c r="L1268"/>
    </row>
    <row r="1269" spans="1:12" ht="22.95" customHeight="1" x14ac:dyDescent="0.25">
      <c r="A1269"/>
      <c r="B1269"/>
      <c r="C1269"/>
      <c r="D1269"/>
      <c r="E1269"/>
      <c r="F1269"/>
      <c r="G1269"/>
      <c r="H1269"/>
      <c r="I1269"/>
      <c r="J1269"/>
      <c r="K1269"/>
      <c r="L1269"/>
    </row>
    <row r="1270" spans="1:12" ht="22.95" customHeight="1" x14ac:dyDescent="0.25">
      <c r="A1270"/>
      <c r="B1270"/>
      <c r="C1270"/>
      <c r="D1270"/>
      <c r="E1270"/>
      <c r="F1270"/>
      <c r="G1270"/>
      <c r="H1270"/>
      <c r="I1270"/>
      <c r="J1270"/>
      <c r="K1270"/>
      <c r="L1270"/>
    </row>
    <row r="1271" spans="1:12" ht="22.95" customHeight="1" x14ac:dyDescent="0.25">
      <c r="A1271"/>
      <c r="B1271"/>
      <c r="C1271"/>
      <c r="D1271"/>
      <c r="E1271"/>
      <c r="F1271"/>
      <c r="G1271"/>
      <c r="H1271"/>
      <c r="I1271"/>
      <c r="J1271"/>
      <c r="K1271"/>
      <c r="L1271"/>
    </row>
    <row r="1272" spans="1:12" ht="22.95" customHeight="1" x14ac:dyDescent="0.25">
      <c r="A1272"/>
      <c r="B1272"/>
      <c r="C1272"/>
      <c r="D1272"/>
      <c r="E1272"/>
      <c r="F1272"/>
      <c r="G1272"/>
      <c r="H1272"/>
      <c r="I1272"/>
      <c r="J1272"/>
      <c r="K1272"/>
      <c r="L1272"/>
    </row>
    <row r="1273" spans="1:12" ht="22.95" customHeight="1" x14ac:dyDescent="0.25">
      <c r="A1273"/>
      <c r="B1273"/>
      <c r="C1273"/>
      <c r="D1273"/>
      <c r="E1273"/>
      <c r="F1273"/>
      <c r="G1273"/>
      <c r="H1273"/>
      <c r="I1273"/>
      <c r="J1273"/>
      <c r="K1273"/>
      <c r="L1273"/>
    </row>
    <row r="1274" spans="1:12" ht="22.95" customHeight="1" x14ac:dyDescent="0.25">
      <c r="A1274"/>
      <c r="B1274"/>
      <c r="C1274"/>
      <c r="D1274"/>
      <c r="E1274"/>
      <c r="F1274"/>
      <c r="G1274"/>
      <c r="H1274"/>
      <c r="I1274"/>
      <c r="J1274"/>
      <c r="K1274"/>
      <c r="L1274"/>
    </row>
    <row r="1275" spans="1:12" ht="22.95" customHeight="1" x14ac:dyDescent="0.25">
      <c r="A1275"/>
      <c r="B1275"/>
      <c r="C1275"/>
      <c r="D1275"/>
      <c r="E1275"/>
      <c r="F1275"/>
      <c r="G1275"/>
      <c r="H1275"/>
      <c r="I1275"/>
      <c r="J1275"/>
      <c r="K1275"/>
      <c r="L1275"/>
    </row>
    <row r="1276" spans="1:12" ht="22.95" customHeight="1" x14ac:dyDescent="0.25">
      <c r="A1276"/>
      <c r="B1276"/>
      <c r="C1276"/>
      <c r="D1276"/>
      <c r="E1276"/>
      <c r="F1276"/>
      <c r="G1276"/>
      <c r="H1276"/>
      <c r="I1276"/>
      <c r="J1276"/>
      <c r="K1276"/>
      <c r="L1276"/>
    </row>
    <row r="1277" spans="1:12" ht="22.95" customHeight="1" x14ac:dyDescent="0.25">
      <c r="A1277"/>
      <c r="B1277"/>
      <c r="C1277"/>
      <c r="D1277"/>
      <c r="E1277"/>
      <c r="F1277"/>
      <c r="G1277"/>
      <c r="H1277"/>
      <c r="I1277"/>
      <c r="J1277"/>
      <c r="K1277"/>
      <c r="L1277"/>
    </row>
    <row r="1278" spans="1:12" ht="22.95" customHeight="1" x14ac:dyDescent="0.25">
      <c r="A1278"/>
      <c r="B1278"/>
      <c r="C1278"/>
      <c r="D1278"/>
      <c r="E1278"/>
      <c r="F1278"/>
      <c r="G1278"/>
      <c r="H1278"/>
      <c r="I1278"/>
      <c r="J1278"/>
      <c r="K1278"/>
      <c r="L1278"/>
    </row>
    <row r="1279" spans="1:12" ht="22.95" customHeight="1" x14ac:dyDescent="0.25">
      <c r="A1279"/>
      <c r="B1279"/>
      <c r="C1279"/>
      <c r="D1279"/>
      <c r="E1279"/>
      <c r="F1279"/>
      <c r="G1279"/>
      <c r="H1279"/>
      <c r="I1279"/>
      <c r="J1279"/>
      <c r="K1279"/>
      <c r="L1279"/>
    </row>
    <row r="1280" spans="1:12" ht="22.95" customHeight="1" x14ac:dyDescent="0.25">
      <c r="A1280"/>
      <c r="B1280"/>
      <c r="C1280"/>
      <c r="D1280"/>
      <c r="E1280"/>
      <c r="F1280"/>
      <c r="G1280"/>
      <c r="H1280"/>
      <c r="I1280"/>
      <c r="J1280"/>
      <c r="K1280"/>
      <c r="L1280"/>
    </row>
    <row r="1281" spans="1:12" ht="22.95" customHeight="1" x14ac:dyDescent="0.25">
      <c r="A1281"/>
      <c r="B1281"/>
      <c r="C1281"/>
      <c r="D1281"/>
      <c r="E1281"/>
      <c r="F1281"/>
      <c r="G1281"/>
      <c r="H1281"/>
      <c r="I1281"/>
      <c r="J1281"/>
      <c r="K1281"/>
      <c r="L1281"/>
    </row>
    <row r="1282" spans="1:12" ht="22.95" customHeight="1" x14ac:dyDescent="0.25">
      <c r="A1282"/>
      <c r="B1282"/>
      <c r="C1282"/>
      <c r="D1282"/>
      <c r="E1282"/>
      <c r="F1282"/>
      <c r="G1282"/>
      <c r="H1282"/>
      <c r="I1282"/>
      <c r="J1282"/>
      <c r="K1282"/>
      <c r="L1282"/>
    </row>
    <row r="1283" spans="1:12" ht="22.95" customHeight="1" x14ac:dyDescent="0.25">
      <c r="A1283"/>
      <c r="B1283"/>
      <c r="C1283"/>
      <c r="D1283"/>
      <c r="E1283"/>
      <c r="F1283"/>
      <c r="G1283"/>
      <c r="H1283"/>
      <c r="I1283"/>
      <c r="J1283"/>
      <c r="K1283"/>
      <c r="L1283"/>
    </row>
    <row r="1284" spans="1:12" ht="22.95" customHeight="1" x14ac:dyDescent="0.25">
      <c r="A1284"/>
      <c r="B1284"/>
      <c r="C1284"/>
      <c r="D1284"/>
      <c r="E1284"/>
      <c r="F1284"/>
      <c r="G1284"/>
      <c r="H1284"/>
      <c r="I1284"/>
      <c r="J1284"/>
      <c r="K1284"/>
      <c r="L1284"/>
    </row>
    <row r="1285" spans="1:12" ht="22.95" customHeight="1" x14ac:dyDescent="0.25">
      <c r="A1285"/>
      <c r="B1285"/>
      <c r="C1285"/>
      <c r="D1285"/>
      <c r="E1285"/>
      <c r="F1285"/>
      <c r="G1285"/>
      <c r="H1285"/>
      <c r="I1285"/>
      <c r="J1285"/>
      <c r="K1285"/>
      <c r="L1285"/>
    </row>
    <row r="1286" spans="1:12" ht="22.95" customHeight="1" x14ac:dyDescent="0.25">
      <c r="A1286"/>
      <c r="B1286"/>
      <c r="C1286"/>
      <c r="D1286"/>
      <c r="E1286"/>
      <c r="F1286"/>
      <c r="G1286"/>
      <c r="H1286"/>
      <c r="I1286"/>
      <c r="J1286"/>
      <c r="K1286"/>
      <c r="L1286"/>
    </row>
    <row r="1287" spans="1:12" ht="22.95" customHeight="1" x14ac:dyDescent="0.25">
      <c r="A1287"/>
      <c r="B1287"/>
      <c r="C1287"/>
      <c r="D1287"/>
      <c r="E1287"/>
      <c r="F1287"/>
      <c r="G1287"/>
      <c r="H1287"/>
      <c r="I1287"/>
      <c r="J1287"/>
      <c r="K1287"/>
      <c r="L1287"/>
    </row>
    <row r="1288" spans="1:12" ht="22.95" customHeight="1" x14ac:dyDescent="0.25">
      <c r="A1288"/>
      <c r="B1288"/>
      <c r="C1288"/>
      <c r="D1288"/>
      <c r="E1288"/>
      <c r="F1288"/>
      <c r="G1288"/>
      <c r="H1288"/>
      <c r="I1288"/>
      <c r="J1288"/>
      <c r="K1288"/>
      <c r="L1288"/>
    </row>
    <row r="1289" spans="1:12" ht="22.95" customHeight="1" x14ac:dyDescent="0.25">
      <c r="A1289"/>
      <c r="B1289"/>
      <c r="C1289"/>
      <c r="D1289"/>
      <c r="E1289"/>
      <c r="F1289"/>
      <c r="G1289"/>
      <c r="H1289"/>
      <c r="I1289"/>
      <c r="J1289"/>
      <c r="K1289"/>
      <c r="L1289"/>
    </row>
    <row r="1290" spans="1:12" ht="100.2" customHeight="1" x14ac:dyDescent="0.25">
      <c r="A1290"/>
      <c r="B1290"/>
      <c r="C1290"/>
      <c r="D1290"/>
      <c r="E1290"/>
      <c r="F1290"/>
      <c r="G1290"/>
      <c r="H1290"/>
      <c r="I1290"/>
      <c r="J1290"/>
      <c r="K1290"/>
      <c r="L1290"/>
    </row>
    <row r="1291" spans="1:12" ht="22.95" customHeight="1" x14ac:dyDescent="0.25">
      <c r="A1291"/>
      <c r="B1291"/>
      <c r="C1291"/>
      <c r="D1291"/>
      <c r="E1291"/>
      <c r="F1291"/>
      <c r="G1291"/>
      <c r="H1291"/>
      <c r="I1291"/>
      <c r="J1291"/>
      <c r="K1291"/>
      <c r="L1291"/>
    </row>
    <row r="1292" spans="1:12" ht="22.95" customHeight="1" x14ac:dyDescent="0.25">
      <c r="A1292"/>
      <c r="B1292"/>
      <c r="C1292"/>
      <c r="D1292"/>
      <c r="E1292"/>
      <c r="F1292"/>
      <c r="G1292"/>
      <c r="H1292"/>
      <c r="I1292"/>
      <c r="J1292"/>
      <c r="K1292"/>
      <c r="L1292"/>
    </row>
    <row r="1293" spans="1:12" ht="22.95" customHeight="1" x14ac:dyDescent="0.25">
      <c r="A1293"/>
      <c r="B1293"/>
      <c r="C1293"/>
      <c r="D1293"/>
      <c r="E1293"/>
      <c r="F1293"/>
      <c r="G1293"/>
      <c r="H1293"/>
      <c r="I1293"/>
      <c r="J1293"/>
      <c r="K1293"/>
      <c r="L1293"/>
    </row>
    <row r="1294" spans="1:12" ht="22.95" customHeight="1" x14ac:dyDescent="0.25">
      <c r="A1294"/>
      <c r="B1294"/>
      <c r="C1294"/>
      <c r="D1294"/>
      <c r="E1294"/>
      <c r="F1294"/>
      <c r="G1294"/>
      <c r="H1294"/>
      <c r="I1294"/>
      <c r="J1294"/>
      <c r="K1294"/>
      <c r="L1294"/>
    </row>
    <row r="1295" spans="1:12" ht="22.95" customHeight="1" x14ac:dyDescent="0.25">
      <c r="A1295"/>
      <c r="B1295"/>
      <c r="C1295"/>
      <c r="D1295"/>
      <c r="E1295"/>
      <c r="F1295"/>
      <c r="G1295"/>
      <c r="H1295"/>
      <c r="I1295"/>
      <c r="J1295"/>
      <c r="K1295"/>
      <c r="L1295"/>
    </row>
    <row r="1296" spans="1:12" ht="22.95" customHeight="1" x14ac:dyDescent="0.25">
      <c r="A1296"/>
      <c r="B1296"/>
      <c r="C1296"/>
      <c r="D1296"/>
      <c r="E1296"/>
      <c r="F1296"/>
      <c r="G1296"/>
      <c r="H1296"/>
      <c r="I1296"/>
      <c r="J1296"/>
      <c r="K1296"/>
      <c r="L1296"/>
    </row>
    <row r="1297" spans="1:12" ht="22.95" customHeight="1" x14ac:dyDescent="0.25">
      <c r="A1297"/>
      <c r="B1297"/>
      <c r="C1297"/>
      <c r="D1297"/>
      <c r="E1297"/>
      <c r="F1297"/>
      <c r="G1297"/>
      <c r="H1297"/>
      <c r="I1297"/>
      <c r="J1297"/>
      <c r="K1297"/>
      <c r="L1297"/>
    </row>
    <row r="1298" spans="1:12" ht="22.95" customHeight="1" x14ac:dyDescent="0.25">
      <c r="A1298"/>
      <c r="B1298"/>
      <c r="C1298"/>
      <c r="D1298"/>
      <c r="E1298"/>
      <c r="F1298"/>
      <c r="G1298"/>
      <c r="H1298"/>
      <c r="I1298"/>
      <c r="J1298"/>
      <c r="K1298"/>
      <c r="L1298"/>
    </row>
    <row r="1299" spans="1:12" ht="22.95" customHeight="1" x14ac:dyDescent="0.25">
      <c r="A1299"/>
      <c r="B1299"/>
      <c r="C1299"/>
      <c r="D1299"/>
      <c r="E1299"/>
      <c r="F1299"/>
      <c r="G1299"/>
      <c r="H1299"/>
      <c r="I1299"/>
      <c r="J1299"/>
      <c r="K1299"/>
      <c r="L1299"/>
    </row>
    <row r="1300" spans="1:12" ht="22.95" customHeight="1" x14ac:dyDescent="0.25">
      <c r="A1300"/>
      <c r="B1300"/>
      <c r="C1300"/>
      <c r="D1300"/>
      <c r="E1300"/>
      <c r="F1300"/>
      <c r="G1300"/>
      <c r="H1300"/>
      <c r="I1300"/>
      <c r="J1300"/>
      <c r="K1300"/>
      <c r="L1300"/>
    </row>
    <row r="1301" spans="1:12" ht="22.95" customHeight="1" x14ac:dyDescent="0.25">
      <c r="A1301"/>
      <c r="B1301"/>
      <c r="C1301"/>
      <c r="D1301"/>
      <c r="E1301"/>
      <c r="F1301"/>
      <c r="G1301"/>
      <c r="H1301"/>
      <c r="I1301"/>
      <c r="J1301"/>
      <c r="K1301"/>
      <c r="L1301"/>
    </row>
    <row r="1302" spans="1:12" ht="22.95" customHeight="1" x14ac:dyDescent="0.25">
      <c r="A1302"/>
      <c r="B1302"/>
      <c r="C1302"/>
      <c r="D1302"/>
      <c r="E1302"/>
      <c r="F1302"/>
      <c r="G1302"/>
      <c r="H1302"/>
      <c r="I1302"/>
      <c r="J1302"/>
      <c r="K1302"/>
      <c r="L1302"/>
    </row>
    <row r="1303" spans="1:12" ht="22.95" customHeight="1" x14ac:dyDescent="0.25">
      <c r="A1303"/>
      <c r="B1303"/>
      <c r="C1303"/>
      <c r="D1303"/>
      <c r="E1303"/>
      <c r="F1303"/>
      <c r="G1303"/>
      <c r="H1303"/>
      <c r="I1303"/>
      <c r="J1303"/>
      <c r="K1303"/>
      <c r="L1303"/>
    </row>
    <row r="1304" spans="1:12" ht="22.95" customHeight="1" x14ac:dyDescent="0.25">
      <c r="A1304"/>
      <c r="B1304"/>
      <c r="C1304"/>
      <c r="D1304"/>
      <c r="E1304"/>
      <c r="F1304"/>
      <c r="G1304"/>
      <c r="H1304"/>
      <c r="I1304"/>
      <c r="J1304"/>
      <c r="K1304"/>
      <c r="L1304"/>
    </row>
    <row r="1305" spans="1:12" ht="22.95" customHeight="1" x14ac:dyDescent="0.25">
      <c r="A1305"/>
      <c r="B1305"/>
      <c r="C1305"/>
      <c r="D1305"/>
      <c r="E1305"/>
      <c r="F1305"/>
      <c r="G1305"/>
      <c r="H1305"/>
      <c r="I1305"/>
      <c r="J1305"/>
      <c r="K1305"/>
      <c r="L1305"/>
    </row>
    <row r="1306" spans="1:12" ht="22.95" customHeight="1" x14ac:dyDescent="0.25">
      <c r="A1306"/>
      <c r="B1306"/>
      <c r="C1306"/>
      <c r="D1306"/>
      <c r="E1306"/>
      <c r="F1306"/>
      <c r="G1306"/>
      <c r="H1306"/>
      <c r="I1306"/>
      <c r="J1306"/>
      <c r="K1306"/>
      <c r="L1306"/>
    </row>
    <row r="1307" spans="1:12" ht="22.95" customHeight="1" x14ac:dyDescent="0.25">
      <c r="A1307"/>
      <c r="B1307"/>
      <c r="C1307"/>
      <c r="D1307"/>
      <c r="E1307"/>
      <c r="F1307"/>
      <c r="G1307"/>
      <c r="H1307"/>
      <c r="I1307"/>
      <c r="J1307"/>
      <c r="K1307"/>
      <c r="L1307"/>
    </row>
    <row r="1308" spans="1:12" ht="22.95" customHeight="1" x14ac:dyDescent="0.25">
      <c r="A1308"/>
      <c r="B1308"/>
      <c r="C1308"/>
      <c r="D1308"/>
      <c r="E1308"/>
      <c r="F1308"/>
      <c r="G1308"/>
      <c r="H1308"/>
      <c r="I1308"/>
      <c r="J1308"/>
      <c r="K1308"/>
      <c r="L1308"/>
    </row>
    <row r="1309" spans="1:12" ht="22.95" customHeight="1" x14ac:dyDescent="0.25">
      <c r="A1309"/>
      <c r="B1309"/>
      <c r="C1309"/>
      <c r="D1309"/>
      <c r="E1309"/>
      <c r="F1309"/>
      <c r="G1309"/>
      <c r="H1309"/>
      <c r="I1309"/>
      <c r="J1309"/>
      <c r="K1309"/>
      <c r="L1309"/>
    </row>
    <row r="1310" spans="1:12" ht="22.95" customHeight="1" x14ac:dyDescent="0.25">
      <c r="A1310"/>
      <c r="B1310"/>
      <c r="C1310"/>
      <c r="D1310"/>
      <c r="E1310"/>
      <c r="F1310"/>
      <c r="G1310"/>
      <c r="H1310"/>
      <c r="I1310"/>
      <c r="J1310"/>
      <c r="K1310"/>
      <c r="L1310"/>
    </row>
    <row r="1311" spans="1:12" ht="22.95" customHeight="1" x14ac:dyDescent="0.25">
      <c r="A1311"/>
      <c r="B1311"/>
      <c r="C1311"/>
      <c r="D1311"/>
      <c r="E1311"/>
      <c r="F1311"/>
      <c r="G1311"/>
      <c r="H1311"/>
      <c r="I1311"/>
      <c r="J1311"/>
      <c r="K1311"/>
      <c r="L1311"/>
    </row>
    <row r="1312" spans="1:12" ht="22.95" customHeight="1" x14ac:dyDescent="0.25">
      <c r="A1312"/>
      <c r="B1312"/>
      <c r="C1312"/>
      <c r="D1312"/>
      <c r="E1312"/>
      <c r="F1312"/>
      <c r="G1312"/>
      <c r="H1312"/>
      <c r="I1312"/>
      <c r="J1312"/>
      <c r="K1312"/>
      <c r="L1312"/>
    </row>
    <row r="1313" spans="1:12" ht="22.95" customHeight="1" x14ac:dyDescent="0.25">
      <c r="A1313"/>
      <c r="B1313"/>
      <c r="C1313"/>
      <c r="D1313"/>
      <c r="E1313"/>
      <c r="F1313"/>
      <c r="G1313"/>
      <c r="H1313"/>
      <c r="I1313"/>
      <c r="J1313"/>
      <c r="K1313"/>
      <c r="L1313"/>
    </row>
    <row r="1314" spans="1:12" ht="22.95" customHeight="1" x14ac:dyDescent="0.25">
      <c r="A1314"/>
      <c r="B1314"/>
      <c r="C1314"/>
      <c r="D1314"/>
      <c r="E1314"/>
      <c r="F1314"/>
      <c r="G1314"/>
      <c r="H1314"/>
      <c r="I1314"/>
      <c r="J1314"/>
      <c r="K1314"/>
      <c r="L1314"/>
    </row>
    <row r="1315" spans="1:12" ht="22.95" customHeight="1" x14ac:dyDescent="0.25">
      <c r="A1315"/>
      <c r="B1315"/>
      <c r="C1315"/>
      <c r="D1315"/>
      <c r="E1315"/>
      <c r="F1315"/>
      <c r="G1315"/>
      <c r="H1315"/>
      <c r="I1315"/>
      <c r="J1315"/>
      <c r="K1315"/>
      <c r="L1315"/>
    </row>
    <row r="1316" spans="1:12" ht="22.95" customHeight="1" x14ac:dyDescent="0.25">
      <c r="A1316"/>
      <c r="B1316"/>
      <c r="C1316"/>
      <c r="D1316"/>
      <c r="E1316"/>
      <c r="F1316"/>
      <c r="G1316"/>
      <c r="H1316"/>
      <c r="I1316"/>
      <c r="J1316"/>
      <c r="K1316"/>
      <c r="L1316"/>
    </row>
    <row r="1317" spans="1:12" ht="22.95" customHeight="1" x14ac:dyDescent="0.25">
      <c r="A1317"/>
      <c r="B1317"/>
      <c r="C1317"/>
      <c r="D1317"/>
      <c r="E1317"/>
      <c r="F1317"/>
      <c r="G1317"/>
      <c r="H1317"/>
      <c r="I1317"/>
      <c r="J1317"/>
      <c r="K1317"/>
      <c r="L1317"/>
    </row>
    <row r="1318" spans="1:12" ht="22.95" customHeight="1" x14ac:dyDescent="0.25">
      <c r="A1318"/>
      <c r="B1318"/>
      <c r="C1318"/>
      <c r="D1318"/>
      <c r="E1318"/>
      <c r="F1318"/>
      <c r="G1318"/>
      <c r="H1318"/>
      <c r="I1318"/>
      <c r="J1318"/>
      <c r="K1318"/>
      <c r="L1318"/>
    </row>
    <row r="1319" spans="1:12" ht="22.95" customHeight="1" x14ac:dyDescent="0.25">
      <c r="A1319"/>
      <c r="B1319"/>
      <c r="C1319"/>
      <c r="D1319"/>
      <c r="E1319"/>
      <c r="F1319"/>
      <c r="G1319"/>
      <c r="H1319"/>
      <c r="I1319"/>
      <c r="J1319"/>
      <c r="K1319"/>
      <c r="L1319"/>
    </row>
    <row r="1320" spans="1:12" ht="22.95" customHeight="1" x14ac:dyDescent="0.25">
      <c r="A1320"/>
      <c r="B1320"/>
      <c r="C1320"/>
      <c r="D1320"/>
      <c r="E1320"/>
      <c r="F1320"/>
      <c r="G1320"/>
      <c r="H1320"/>
      <c r="I1320"/>
      <c r="J1320"/>
      <c r="K1320"/>
      <c r="L1320"/>
    </row>
    <row r="1321" spans="1:12" ht="22.95" customHeight="1" x14ac:dyDescent="0.25">
      <c r="A1321"/>
      <c r="B1321"/>
      <c r="C1321"/>
      <c r="D1321"/>
      <c r="E1321"/>
      <c r="F1321"/>
      <c r="G1321"/>
      <c r="H1321"/>
      <c r="I1321"/>
      <c r="J1321"/>
      <c r="K1321"/>
      <c r="L1321"/>
    </row>
    <row r="1322" spans="1:12" ht="22.95" customHeight="1" x14ac:dyDescent="0.25">
      <c r="A1322"/>
      <c r="B1322"/>
      <c r="C1322"/>
      <c r="D1322"/>
      <c r="E1322"/>
      <c r="F1322"/>
      <c r="G1322"/>
      <c r="H1322"/>
      <c r="I1322"/>
      <c r="J1322"/>
      <c r="K1322"/>
      <c r="L1322"/>
    </row>
    <row r="1323" spans="1:12" ht="22.95" customHeight="1" x14ac:dyDescent="0.25">
      <c r="A1323"/>
      <c r="B1323"/>
      <c r="C1323"/>
      <c r="D1323"/>
      <c r="E1323"/>
      <c r="F1323"/>
      <c r="G1323"/>
      <c r="H1323"/>
      <c r="I1323"/>
      <c r="J1323"/>
      <c r="K1323"/>
      <c r="L1323"/>
    </row>
    <row r="1324" spans="1:12" ht="22.95" customHeight="1" x14ac:dyDescent="0.25">
      <c r="A1324"/>
      <c r="B1324"/>
      <c r="C1324"/>
      <c r="D1324"/>
      <c r="E1324"/>
      <c r="F1324"/>
      <c r="G1324"/>
      <c r="H1324"/>
      <c r="I1324"/>
      <c r="J1324"/>
      <c r="K1324"/>
      <c r="L1324"/>
    </row>
    <row r="1325" spans="1:12" ht="22.95" customHeight="1" x14ac:dyDescent="0.25">
      <c r="A1325"/>
      <c r="B1325"/>
      <c r="C1325"/>
      <c r="D1325"/>
      <c r="E1325"/>
      <c r="F1325"/>
      <c r="G1325"/>
      <c r="H1325"/>
      <c r="I1325"/>
      <c r="J1325"/>
      <c r="K1325"/>
      <c r="L1325"/>
    </row>
    <row r="1326" spans="1:12" ht="22.95" customHeight="1" x14ac:dyDescent="0.25">
      <c r="A1326"/>
      <c r="B1326"/>
      <c r="C1326"/>
      <c r="D1326"/>
      <c r="E1326"/>
      <c r="F1326"/>
      <c r="G1326"/>
      <c r="H1326"/>
      <c r="I1326"/>
      <c r="J1326"/>
      <c r="K1326"/>
      <c r="L1326"/>
    </row>
    <row r="1327" spans="1:12" ht="22.95" customHeight="1" x14ac:dyDescent="0.25">
      <c r="A1327"/>
      <c r="B1327"/>
      <c r="C1327"/>
      <c r="D1327"/>
      <c r="E1327"/>
      <c r="F1327"/>
      <c r="G1327"/>
      <c r="H1327"/>
      <c r="I1327"/>
      <c r="J1327"/>
      <c r="K1327"/>
      <c r="L1327"/>
    </row>
    <row r="1328" spans="1:12" ht="22.95" customHeight="1" x14ac:dyDescent="0.25">
      <c r="A1328"/>
      <c r="B1328"/>
      <c r="C1328"/>
      <c r="D1328"/>
      <c r="E1328"/>
      <c r="F1328"/>
      <c r="G1328"/>
      <c r="H1328"/>
      <c r="I1328"/>
      <c r="J1328"/>
      <c r="K1328"/>
      <c r="L1328"/>
    </row>
    <row r="1329" spans="1:12" ht="22.95" customHeight="1" x14ac:dyDescent="0.25">
      <c r="A1329"/>
      <c r="B1329"/>
      <c r="C1329"/>
      <c r="D1329"/>
      <c r="E1329"/>
      <c r="F1329"/>
      <c r="G1329"/>
      <c r="H1329"/>
      <c r="I1329"/>
      <c r="J1329"/>
      <c r="K1329"/>
      <c r="L1329"/>
    </row>
    <row r="1330" spans="1:12" ht="22.95" customHeight="1" x14ac:dyDescent="0.25">
      <c r="A1330"/>
      <c r="B1330"/>
      <c r="C1330"/>
      <c r="D1330"/>
      <c r="E1330"/>
      <c r="F1330"/>
      <c r="G1330"/>
      <c r="H1330"/>
      <c r="I1330"/>
      <c r="J1330"/>
      <c r="K1330"/>
      <c r="L1330"/>
    </row>
    <row r="1331" spans="1:12" ht="22.95" customHeight="1" x14ac:dyDescent="0.25">
      <c r="A1331"/>
      <c r="B1331"/>
      <c r="C1331"/>
      <c r="D1331"/>
      <c r="E1331"/>
      <c r="F1331"/>
      <c r="G1331"/>
      <c r="H1331"/>
      <c r="I1331"/>
      <c r="J1331"/>
      <c r="K1331"/>
      <c r="L1331"/>
    </row>
    <row r="1332" spans="1:12" ht="22.95" customHeight="1" x14ac:dyDescent="0.25">
      <c r="A1332"/>
      <c r="B1332"/>
      <c r="C1332"/>
      <c r="D1332"/>
      <c r="E1332"/>
      <c r="F1332"/>
      <c r="G1332"/>
      <c r="H1332"/>
      <c r="I1332"/>
      <c r="J1332"/>
      <c r="K1332"/>
      <c r="L1332"/>
    </row>
    <row r="1333" spans="1:12" ht="22.95" customHeight="1" x14ac:dyDescent="0.25">
      <c r="A1333"/>
      <c r="B1333"/>
      <c r="C1333"/>
      <c r="D1333"/>
      <c r="E1333"/>
      <c r="F1333"/>
      <c r="G1333"/>
      <c r="H1333"/>
      <c r="I1333"/>
      <c r="J1333"/>
      <c r="K1333"/>
      <c r="L1333"/>
    </row>
    <row r="1334" spans="1:12" ht="22.95" customHeight="1" x14ac:dyDescent="0.25">
      <c r="A1334"/>
      <c r="B1334"/>
      <c r="C1334"/>
      <c r="D1334"/>
      <c r="E1334"/>
      <c r="F1334"/>
      <c r="G1334"/>
      <c r="H1334"/>
      <c r="I1334"/>
      <c r="J1334"/>
      <c r="K1334"/>
      <c r="L1334"/>
    </row>
    <row r="1335" spans="1:12" ht="22.95" customHeight="1" x14ac:dyDescent="0.25">
      <c r="A1335"/>
      <c r="B1335"/>
      <c r="C1335"/>
      <c r="D1335"/>
      <c r="E1335"/>
      <c r="F1335"/>
      <c r="G1335"/>
      <c r="H1335"/>
      <c r="I1335"/>
      <c r="J1335"/>
      <c r="K1335"/>
      <c r="L1335"/>
    </row>
    <row r="1336" spans="1:12" ht="22.95" customHeight="1" x14ac:dyDescent="0.25">
      <c r="A1336"/>
      <c r="B1336"/>
      <c r="C1336"/>
      <c r="D1336"/>
      <c r="E1336"/>
      <c r="F1336"/>
      <c r="G1336"/>
      <c r="H1336"/>
      <c r="I1336"/>
      <c r="J1336"/>
      <c r="K1336"/>
      <c r="L1336"/>
    </row>
    <row r="1337" spans="1:12" ht="22.95" customHeight="1" x14ac:dyDescent="0.25">
      <c r="A1337"/>
      <c r="B1337"/>
      <c r="C1337"/>
      <c r="D1337"/>
      <c r="E1337"/>
      <c r="F1337"/>
      <c r="G1337"/>
      <c r="H1337"/>
      <c r="I1337"/>
      <c r="J1337"/>
      <c r="K1337"/>
      <c r="L1337"/>
    </row>
    <row r="1338" spans="1:12" ht="22.95" customHeight="1" x14ac:dyDescent="0.25">
      <c r="A1338"/>
      <c r="B1338"/>
      <c r="C1338"/>
      <c r="D1338"/>
      <c r="E1338"/>
      <c r="F1338"/>
      <c r="G1338"/>
      <c r="H1338"/>
      <c r="I1338"/>
      <c r="J1338"/>
      <c r="K1338"/>
      <c r="L1338"/>
    </row>
    <row r="1339" spans="1:12" ht="22.95" customHeight="1" x14ac:dyDescent="0.25">
      <c r="A1339"/>
      <c r="B1339"/>
      <c r="C1339"/>
      <c r="D1339"/>
      <c r="E1339"/>
      <c r="F1339"/>
      <c r="G1339"/>
      <c r="H1339"/>
      <c r="I1339"/>
      <c r="J1339"/>
      <c r="K1339"/>
      <c r="L1339"/>
    </row>
    <row r="1340" spans="1:12" ht="22.95" customHeight="1" x14ac:dyDescent="0.25">
      <c r="A1340"/>
      <c r="B1340"/>
      <c r="C1340"/>
      <c r="D1340"/>
      <c r="E1340"/>
      <c r="F1340"/>
      <c r="G1340"/>
      <c r="H1340"/>
      <c r="I1340"/>
      <c r="J1340"/>
      <c r="K1340"/>
      <c r="L1340"/>
    </row>
    <row r="1341" spans="1:12" ht="22.95" customHeight="1" x14ac:dyDescent="0.25">
      <c r="A1341"/>
      <c r="B1341"/>
      <c r="C1341"/>
      <c r="D1341"/>
      <c r="E1341"/>
      <c r="F1341"/>
      <c r="G1341"/>
      <c r="H1341"/>
      <c r="I1341"/>
      <c r="J1341"/>
      <c r="K1341"/>
      <c r="L1341"/>
    </row>
    <row r="1342" spans="1:12" ht="22.95" customHeight="1" x14ac:dyDescent="0.25">
      <c r="A1342"/>
      <c r="B1342"/>
      <c r="C1342"/>
      <c r="D1342"/>
      <c r="E1342"/>
      <c r="F1342"/>
      <c r="G1342"/>
      <c r="H1342"/>
      <c r="I1342"/>
      <c r="J1342"/>
      <c r="K1342"/>
      <c r="L1342"/>
    </row>
    <row r="1343" spans="1:12" ht="22.95" customHeight="1" x14ac:dyDescent="0.25">
      <c r="A1343"/>
      <c r="B1343"/>
      <c r="C1343"/>
      <c r="D1343"/>
      <c r="E1343"/>
      <c r="F1343"/>
      <c r="G1343"/>
      <c r="H1343"/>
      <c r="I1343"/>
      <c r="J1343"/>
      <c r="K1343"/>
      <c r="L1343"/>
    </row>
    <row r="1344" spans="1:12" ht="22.95" customHeight="1" x14ac:dyDescent="0.25">
      <c r="A1344"/>
      <c r="B1344"/>
      <c r="C1344"/>
      <c r="D1344"/>
      <c r="E1344"/>
      <c r="F1344"/>
      <c r="G1344"/>
      <c r="H1344"/>
      <c r="I1344"/>
      <c r="J1344"/>
      <c r="K1344"/>
      <c r="L1344"/>
    </row>
    <row r="1345" spans="1:12" ht="22.95" customHeight="1" x14ac:dyDescent="0.25">
      <c r="A1345"/>
      <c r="B1345"/>
      <c r="C1345"/>
      <c r="D1345"/>
      <c r="E1345"/>
      <c r="F1345"/>
      <c r="G1345"/>
      <c r="H1345"/>
      <c r="I1345"/>
      <c r="J1345"/>
      <c r="K1345"/>
      <c r="L1345"/>
    </row>
    <row r="1346" spans="1:12" ht="22.95" customHeight="1" x14ac:dyDescent="0.25">
      <c r="A1346"/>
      <c r="B1346"/>
      <c r="C1346"/>
      <c r="D1346"/>
      <c r="E1346"/>
      <c r="F1346"/>
      <c r="G1346"/>
      <c r="H1346"/>
      <c r="I1346"/>
      <c r="J1346"/>
      <c r="K1346"/>
      <c r="L1346"/>
    </row>
    <row r="1347" spans="1:12" ht="22.95" customHeight="1" x14ac:dyDescent="0.25">
      <c r="A1347"/>
      <c r="B1347"/>
      <c r="C1347"/>
      <c r="D1347"/>
      <c r="E1347"/>
      <c r="F1347"/>
      <c r="G1347"/>
      <c r="H1347"/>
      <c r="I1347"/>
      <c r="J1347"/>
      <c r="K1347"/>
      <c r="L1347"/>
    </row>
    <row r="1348" spans="1:12" ht="22.95" customHeight="1" x14ac:dyDescent="0.25">
      <c r="A1348"/>
      <c r="B1348"/>
      <c r="C1348"/>
      <c r="D1348"/>
      <c r="E1348"/>
      <c r="F1348"/>
      <c r="G1348"/>
      <c r="H1348"/>
      <c r="I1348"/>
      <c r="J1348"/>
      <c r="K1348"/>
      <c r="L1348"/>
    </row>
    <row r="1349" spans="1:12" ht="22.95" customHeight="1" x14ac:dyDescent="0.25">
      <c r="A1349"/>
      <c r="B1349"/>
      <c r="C1349"/>
      <c r="D1349"/>
      <c r="E1349"/>
      <c r="F1349"/>
      <c r="G1349"/>
      <c r="H1349"/>
      <c r="I1349"/>
      <c r="J1349"/>
      <c r="K1349"/>
      <c r="L1349"/>
    </row>
    <row r="1350" spans="1:12" ht="22.95" customHeight="1" x14ac:dyDescent="0.25">
      <c r="A1350"/>
      <c r="B1350"/>
      <c r="C1350"/>
      <c r="D1350"/>
      <c r="E1350"/>
      <c r="F1350"/>
      <c r="G1350"/>
      <c r="H1350"/>
      <c r="I1350"/>
      <c r="J1350"/>
      <c r="K1350"/>
      <c r="L1350"/>
    </row>
    <row r="1351" spans="1:12" ht="22.95" customHeight="1" x14ac:dyDescent="0.25">
      <c r="A1351"/>
      <c r="B1351"/>
      <c r="C1351"/>
      <c r="D1351"/>
      <c r="E1351"/>
      <c r="F1351"/>
      <c r="G1351"/>
      <c r="H1351"/>
      <c r="I1351"/>
      <c r="J1351"/>
      <c r="K1351"/>
      <c r="L1351"/>
    </row>
    <row r="1352" spans="1:12" ht="22.95" customHeight="1" x14ac:dyDescent="0.25">
      <c r="A1352"/>
      <c r="B1352"/>
      <c r="C1352"/>
      <c r="D1352"/>
      <c r="E1352"/>
      <c r="F1352"/>
      <c r="G1352"/>
      <c r="H1352"/>
      <c r="I1352"/>
      <c r="J1352"/>
      <c r="K1352"/>
      <c r="L1352"/>
    </row>
    <row r="1353" spans="1:12" ht="22.95" customHeight="1" x14ac:dyDescent="0.25">
      <c r="A1353"/>
      <c r="B1353"/>
      <c r="C1353"/>
      <c r="D1353"/>
      <c r="E1353"/>
      <c r="F1353"/>
      <c r="G1353"/>
      <c r="H1353"/>
      <c r="I1353"/>
      <c r="J1353"/>
      <c r="K1353"/>
      <c r="L1353"/>
    </row>
    <row r="1354" spans="1:12" ht="22.95" customHeight="1" x14ac:dyDescent="0.25">
      <c r="A1354"/>
      <c r="B1354"/>
      <c r="C1354"/>
      <c r="D1354"/>
      <c r="E1354"/>
      <c r="F1354"/>
      <c r="G1354"/>
      <c r="H1354"/>
      <c r="I1354"/>
      <c r="J1354"/>
      <c r="K1354"/>
      <c r="L1354"/>
    </row>
    <row r="1355" spans="1:12" ht="100.2" customHeight="1" x14ac:dyDescent="0.25">
      <c r="A1355"/>
      <c r="B1355"/>
      <c r="C1355"/>
      <c r="D1355"/>
      <c r="E1355"/>
      <c r="F1355"/>
      <c r="G1355"/>
      <c r="H1355"/>
      <c r="I1355"/>
      <c r="J1355"/>
      <c r="K1355"/>
      <c r="L1355"/>
    </row>
    <row r="1356" spans="1:12" ht="22.95" customHeight="1" x14ac:dyDescent="0.25">
      <c r="A1356"/>
      <c r="B1356"/>
      <c r="C1356"/>
      <c r="D1356"/>
      <c r="E1356"/>
      <c r="F1356"/>
      <c r="G1356"/>
      <c r="H1356"/>
      <c r="I1356"/>
      <c r="J1356"/>
      <c r="K1356"/>
      <c r="L1356"/>
    </row>
    <row r="1357" spans="1:12" ht="22.95" customHeight="1" x14ac:dyDescent="0.25">
      <c r="A1357"/>
      <c r="B1357"/>
      <c r="C1357"/>
      <c r="D1357"/>
      <c r="E1357"/>
      <c r="F1357"/>
      <c r="G1357"/>
      <c r="H1357"/>
      <c r="I1357"/>
      <c r="J1357"/>
      <c r="K1357"/>
      <c r="L1357"/>
    </row>
    <row r="1358" spans="1:12" ht="22.95" customHeight="1" x14ac:dyDescent="0.25">
      <c r="A1358"/>
      <c r="B1358"/>
      <c r="C1358"/>
      <c r="D1358"/>
      <c r="E1358"/>
      <c r="F1358"/>
      <c r="G1358"/>
      <c r="H1358"/>
      <c r="I1358"/>
      <c r="J1358"/>
      <c r="K1358"/>
      <c r="L1358"/>
    </row>
    <row r="1359" spans="1:12" ht="22.95" customHeight="1" x14ac:dyDescent="0.25">
      <c r="A1359"/>
      <c r="B1359"/>
      <c r="C1359"/>
      <c r="D1359"/>
      <c r="E1359"/>
      <c r="F1359"/>
      <c r="G1359"/>
      <c r="H1359"/>
      <c r="I1359"/>
      <c r="J1359"/>
      <c r="K1359"/>
      <c r="L1359"/>
    </row>
    <row r="1360" spans="1:12" ht="22.95" customHeight="1" x14ac:dyDescent="0.25">
      <c r="A1360"/>
      <c r="B1360"/>
      <c r="C1360"/>
      <c r="D1360"/>
      <c r="E1360"/>
      <c r="F1360"/>
      <c r="G1360"/>
      <c r="H1360"/>
      <c r="I1360"/>
      <c r="J1360"/>
      <c r="K1360"/>
      <c r="L1360"/>
    </row>
    <row r="1361" spans="1:12" ht="22.95" customHeight="1" x14ac:dyDescent="0.25">
      <c r="A1361"/>
      <c r="B1361"/>
      <c r="C1361"/>
      <c r="D1361"/>
      <c r="E1361"/>
      <c r="F1361"/>
      <c r="G1361"/>
      <c r="H1361"/>
      <c r="I1361"/>
      <c r="J1361"/>
      <c r="K1361"/>
      <c r="L1361"/>
    </row>
    <row r="1362" spans="1:12" ht="22.95" customHeight="1" x14ac:dyDescent="0.25">
      <c r="A1362"/>
      <c r="B1362"/>
      <c r="C1362"/>
      <c r="D1362"/>
      <c r="E1362"/>
      <c r="F1362"/>
      <c r="G1362"/>
      <c r="H1362"/>
      <c r="I1362"/>
      <c r="J1362"/>
      <c r="K1362"/>
      <c r="L1362"/>
    </row>
    <row r="1363" spans="1:12" ht="22.95" customHeight="1" x14ac:dyDescent="0.25">
      <c r="A1363"/>
      <c r="B1363"/>
      <c r="C1363"/>
      <c r="D1363"/>
      <c r="E1363"/>
      <c r="F1363"/>
      <c r="G1363"/>
      <c r="H1363"/>
      <c r="I1363"/>
      <c r="J1363"/>
      <c r="K1363"/>
      <c r="L1363"/>
    </row>
    <row r="1364" spans="1:12" ht="22.95" customHeight="1" x14ac:dyDescent="0.25">
      <c r="A1364"/>
      <c r="B1364"/>
      <c r="C1364"/>
      <c r="D1364"/>
      <c r="E1364"/>
      <c r="F1364"/>
      <c r="G1364"/>
      <c r="H1364"/>
      <c r="I1364"/>
      <c r="J1364"/>
      <c r="K1364"/>
      <c r="L1364"/>
    </row>
    <row r="1365" spans="1:12" ht="22.95" customHeight="1" x14ac:dyDescent="0.25">
      <c r="A1365"/>
      <c r="B1365"/>
      <c r="C1365"/>
      <c r="D1365"/>
      <c r="E1365"/>
      <c r="F1365"/>
      <c r="G1365"/>
      <c r="H1365"/>
      <c r="I1365"/>
      <c r="J1365"/>
      <c r="K1365"/>
      <c r="L1365"/>
    </row>
    <row r="1366" spans="1:12" ht="22.95" customHeight="1" x14ac:dyDescent="0.25">
      <c r="A1366"/>
      <c r="B1366"/>
      <c r="C1366"/>
      <c r="D1366"/>
      <c r="E1366"/>
      <c r="F1366"/>
      <c r="G1366"/>
      <c r="H1366"/>
      <c r="I1366"/>
      <c r="J1366"/>
      <c r="K1366"/>
      <c r="L1366"/>
    </row>
    <row r="1367" spans="1:12" ht="22.95" customHeight="1" x14ac:dyDescent="0.25">
      <c r="A1367"/>
      <c r="B1367"/>
      <c r="C1367"/>
      <c r="D1367"/>
      <c r="E1367"/>
      <c r="F1367"/>
      <c r="G1367"/>
      <c r="H1367"/>
      <c r="I1367"/>
      <c r="J1367"/>
      <c r="K1367"/>
      <c r="L1367"/>
    </row>
    <row r="1368" spans="1:12" ht="22.95" customHeight="1" x14ac:dyDescent="0.25">
      <c r="A1368"/>
      <c r="B1368"/>
      <c r="C1368"/>
      <c r="D1368"/>
      <c r="E1368"/>
      <c r="F1368"/>
      <c r="G1368"/>
      <c r="H1368"/>
      <c r="I1368"/>
      <c r="J1368"/>
      <c r="K1368"/>
      <c r="L1368"/>
    </row>
    <row r="1369" spans="1:12" ht="22.95" customHeight="1" x14ac:dyDescent="0.25">
      <c r="A1369"/>
      <c r="B1369"/>
      <c r="C1369"/>
      <c r="D1369"/>
      <c r="E1369"/>
      <c r="F1369"/>
      <c r="G1369"/>
      <c r="H1369"/>
      <c r="I1369"/>
      <c r="J1369"/>
      <c r="K1369"/>
      <c r="L1369"/>
    </row>
    <row r="1370" spans="1:12" ht="22.95" customHeight="1" x14ac:dyDescent="0.25">
      <c r="A1370"/>
      <c r="B1370"/>
      <c r="C1370"/>
      <c r="D1370"/>
      <c r="E1370"/>
      <c r="F1370"/>
      <c r="G1370"/>
      <c r="H1370"/>
      <c r="I1370"/>
      <c r="J1370"/>
      <c r="K1370"/>
      <c r="L1370"/>
    </row>
    <row r="1371" spans="1:12" ht="22.95" customHeight="1" x14ac:dyDescent="0.25">
      <c r="A1371"/>
      <c r="B1371"/>
      <c r="C1371"/>
      <c r="D1371"/>
      <c r="E1371"/>
      <c r="F1371"/>
      <c r="G1371"/>
      <c r="H1371"/>
      <c r="I1371"/>
      <c r="J1371"/>
      <c r="K1371"/>
      <c r="L1371"/>
    </row>
    <row r="1372" spans="1:12" ht="22.95" customHeight="1" x14ac:dyDescent="0.25">
      <c r="A1372"/>
      <c r="B1372"/>
      <c r="C1372"/>
      <c r="D1372"/>
      <c r="E1372"/>
      <c r="F1372"/>
      <c r="G1372"/>
      <c r="H1372"/>
      <c r="I1372"/>
      <c r="J1372"/>
      <c r="K1372"/>
      <c r="L1372"/>
    </row>
    <row r="1373" spans="1:12" ht="22.95" customHeight="1" x14ac:dyDescent="0.25">
      <c r="A1373"/>
      <c r="B1373"/>
      <c r="C1373"/>
      <c r="D1373"/>
      <c r="E1373"/>
      <c r="F1373"/>
      <c r="G1373"/>
      <c r="H1373"/>
      <c r="I1373"/>
      <c r="J1373"/>
      <c r="K1373"/>
      <c r="L1373"/>
    </row>
    <row r="1374" spans="1:12" ht="22.95" customHeight="1" x14ac:dyDescent="0.25">
      <c r="A1374"/>
      <c r="B1374"/>
      <c r="C1374"/>
      <c r="D1374"/>
      <c r="E1374"/>
      <c r="F1374"/>
      <c r="G1374"/>
      <c r="H1374"/>
      <c r="I1374"/>
      <c r="J1374"/>
      <c r="K1374"/>
      <c r="L1374"/>
    </row>
    <row r="1375" spans="1:12" ht="22.95" customHeight="1" x14ac:dyDescent="0.25">
      <c r="A1375"/>
      <c r="B1375"/>
      <c r="C1375"/>
      <c r="D1375"/>
      <c r="E1375"/>
      <c r="F1375"/>
      <c r="G1375"/>
      <c r="H1375"/>
      <c r="I1375"/>
      <c r="J1375"/>
      <c r="K1375"/>
      <c r="L1375"/>
    </row>
    <row r="1376" spans="1:12" ht="22.95" customHeight="1" x14ac:dyDescent="0.25">
      <c r="A1376"/>
      <c r="B1376"/>
      <c r="C1376"/>
      <c r="D1376"/>
      <c r="E1376"/>
      <c r="F1376"/>
      <c r="G1376"/>
      <c r="H1376"/>
      <c r="I1376"/>
      <c r="J1376"/>
      <c r="K1376"/>
      <c r="L1376"/>
    </row>
    <row r="1377" spans="1:12" ht="22.95" customHeight="1" x14ac:dyDescent="0.25">
      <c r="A1377"/>
      <c r="B1377"/>
      <c r="C1377"/>
      <c r="D1377"/>
      <c r="E1377"/>
      <c r="F1377"/>
      <c r="G1377"/>
      <c r="H1377"/>
      <c r="I1377"/>
      <c r="J1377"/>
      <c r="K1377"/>
      <c r="L1377"/>
    </row>
    <row r="1378" spans="1:12" ht="22.95" customHeight="1" x14ac:dyDescent="0.25">
      <c r="A1378"/>
      <c r="B1378"/>
      <c r="C1378"/>
      <c r="D1378"/>
      <c r="E1378"/>
      <c r="F1378"/>
      <c r="G1378"/>
      <c r="H1378"/>
      <c r="I1378"/>
      <c r="J1378"/>
      <c r="K1378"/>
      <c r="L1378"/>
    </row>
    <row r="1379" spans="1:12" ht="22.95" customHeight="1" x14ac:dyDescent="0.25">
      <c r="A1379"/>
      <c r="B1379"/>
      <c r="C1379"/>
      <c r="D1379"/>
      <c r="E1379"/>
      <c r="F1379"/>
      <c r="G1379"/>
      <c r="H1379"/>
      <c r="I1379"/>
      <c r="J1379"/>
      <c r="K1379"/>
      <c r="L1379"/>
    </row>
    <row r="1380" spans="1:12" ht="22.95" customHeight="1" x14ac:dyDescent="0.25">
      <c r="A1380"/>
      <c r="B1380"/>
      <c r="C1380"/>
      <c r="D1380"/>
      <c r="E1380"/>
      <c r="F1380"/>
      <c r="G1380"/>
      <c r="H1380"/>
      <c r="I1380"/>
      <c r="J1380"/>
      <c r="K1380"/>
      <c r="L1380"/>
    </row>
    <row r="1381" spans="1:12" ht="22.95" customHeight="1" x14ac:dyDescent="0.25">
      <c r="A1381"/>
      <c r="B1381"/>
      <c r="C1381"/>
      <c r="D1381"/>
      <c r="E1381"/>
      <c r="F1381"/>
      <c r="G1381"/>
      <c r="H1381"/>
      <c r="I1381"/>
      <c r="J1381"/>
      <c r="K1381"/>
      <c r="L1381"/>
    </row>
    <row r="1382" spans="1:12" ht="22.95" customHeight="1" x14ac:dyDescent="0.25">
      <c r="A1382"/>
      <c r="B1382"/>
      <c r="C1382"/>
      <c r="D1382"/>
      <c r="E1382"/>
      <c r="F1382"/>
      <c r="G1382"/>
      <c r="H1382"/>
      <c r="I1382"/>
      <c r="J1382"/>
      <c r="K1382"/>
      <c r="L1382"/>
    </row>
    <row r="1383" spans="1:12" ht="22.95" customHeight="1" x14ac:dyDescent="0.25">
      <c r="A1383"/>
      <c r="B1383"/>
      <c r="C1383"/>
      <c r="D1383"/>
      <c r="E1383"/>
      <c r="F1383"/>
      <c r="G1383"/>
      <c r="H1383"/>
      <c r="I1383"/>
      <c r="J1383"/>
      <c r="K1383"/>
      <c r="L1383"/>
    </row>
    <row r="1384" spans="1:12" ht="22.95" customHeight="1" x14ac:dyDescent="0.25">
      <c r="A1384"/>
      <c r="B1384"/>
      <c r="C1384"/>
      <c r="D1384"/>
      <c r="E1384"/>
      <c r="F1384"/>
      <c r="G1384"/>
      <c r="H1384"/>
      <c r="I1384"/>
      <c r="J1384"/>
      <c r="K1384"/>
      <c r="L1384"/>
    </row>
    <row r="1385" spans="1:12" ht="22.95" customHeight="1" x14ac:dyDescent="0.25">
      <c r="A1385"/>
      <c r="B1385"/>
      <c r="C1385"/>
      <c r="D1385"/>
      <c r="E1385"/>
      <c r="F1385"/>
      <c r="G1385"/>
      <c r="H1385"/>
      <c r="I1385"/>
      <c r="J1385"/>
      <c r="K1385"/>
      <c r="L1385"/>
    </row>
    <row r="1386" spans="1:12" ht="22.95" customHeight="1" x14ac:dyDescent="0.25">
      <c r="A1386"/>
      <c r="B1386"/>
      <c r="C1386"/>
      <c r="D1386"/>
      <c r="E1386"/>
      <c r="F1386"/>
      <c r="G1386"/>
      <c r="H1386"/>
      <c r="I1386"/>
      <c r="J1386"/>
      <c r="K1386"/>
      <c r="L1386"/>
    </row>
    <row r="1387" spans="1:12" ht="22.95" customHeight="1" x14ac:dyDescent="0.25">
      <c r="A1387"/>
      <c r="B1387"/>
      <c r="C1387"/>
      <c r="D1387"/>
      <c r="E1387"/>
      <c r="F1387"/>
      <c r="G1387"/>
      <c r="H1387"/>
      <c r="I1387"/>
      <c r="J1387"/>
      <c r="K1387"/>
      <c r="L1387"/>
    </row>
    <row r="1388" spans="1:12" ht="22.95" customHeight="1" x14ac:dyDescent="0.25">
      <c r="A1388"/>
      <c r="B1388"/>
      <c r="C1388"/>
      <c r="D1388"/>
      <c r="E1388"/>
      <c r="F1388"/>
      <c r="G1388"/>
      <c r="H1388"/>
      <c r="I1388"/>
      <c r="J1388"/>
      <c r="K1388"/>
      <c r="L1388"/>
    </row>
    <row r="1389" spans="1:12" ht="22.95" customHeight="1" x14ac:dyDescent="0.25">
      <c r="A1389"/>
      <c r="B1389"/>
      <c r="C1389"/>
      <c r="D1389"/>
      <c r="E1389"/>
      <c r="F1389"/>
      <c r="G1389"/>
      <c r="H1389"/>
      <c r="I1389"/>
      <c r="J1389"/>
      <c r="K1389"/>
      <c r="L1389"/>
    </row>
    <row r="1390" spans="1:12" ht="22.95" customHeight="1" x14ac:dyDescent="0.25">
      <c r="A1390"/>
      <c r="B1390"/>
      <c r="C1390"/>
      <c r="D1390"/>
      <c r="E1390"/>
      <c r="F1390"/>
      <c r="G1390"/>
      <c r="H1390"/>
      <c r="I1390"/>
      <c r="J1390"/>
      <c r="K1390"/>
      <c r="L1390"/>
    </row>
    <row r="1391" spans="1:12" ht="22.95" customHeight="1" x14ac:dyDescent="0.25">
      <c r="A1391"/>
      <c r="B1391"/>
      <c r="C1391"/>
      <c r="D1391"/>
      <c r="E1391"/>
      <c r="F1391"/>
      <c r="G1391"/>
      <c r="H1391"/>
      <c r="I1391"/>
      <c r="J1391"/>
      <c r="K1391"/>
      <c r="L1391"/>
    </row>
    <row r="1392" spans="1:12" ht="22.95" customHeight="1" x14ac:dyDescent="0.25">
      <c r="A1392"/>
      <c r="B1392"/>
      <c r="C1392"/>
      <c r="D1392"/>
      <c r="E1392"/>
      <c r="F1392"/>
      <c r="G1392"/>
      <c r="H1392"/>
      <c r="I1392"/>
      <c r="J1392"/>
      <c r="K1392"/>
      <c r="L1392"/>
    </row>
    <row r="1393" spans="1:12" ht="22.95" customHeight="1" x14ac:dyDescent="0.25">
      <c r="A1393"/>
      <c r="B1393"/>
      <c r="C1393"/>
      <c r="D1393"/>
      <c r="E1393"/>
      <c r="F1393"/>
      <c r="G1393"/>
      <c r="H1393"/>
      <c r="I1393"/>
      <c r="J1393"/>
      <c r="K1393"/>
      <c r="L1393"/>
    </row>
    <row r="1394" spans="1:12" ht="22.95" customHeight="1" x14ac:dyDescent="0.25">
      <c r="A1394"/>
      <c r="B1394"/>
      <c r="C1394"/>
      <c r="D1394"/>
      <c r="E1394"/>
      <c r="F1394"/>
      <c r="G1394"/>
      <c r="H1394"/>
      <c r="I1394"/>
      <c r="J1394"/>
      <c r="K1394"/>
      <c r="L1394"/>
    </row>
    <row r="1395" spans="1:12" ht="22.95" customHeight="1" x14ac:dyDescent="0.25">
      <c r="A1395"/>
      <c r="B1395"/>
      <c r="C1395"/>
      <c r="D1395"/>
      <c r="E1395"/>
      <c r="F1395"/>
      <c r="G1395"/>
      <c r="H1395"/>
      <c r="I1395"/>
      <c r="J1395"/>
      <c r="K1395"/>
      <c r="L1395"/>
    </row>
    <row r="1396" spans="1:12" ht="22.95" customHeight="1" x14ac:dyDescent="0.25">
      <c r="A1396"/>
      <c r="B1396"/>
      <c r="C1396"/>
      <c r="D1396"/>
      <c r="E1396"/>
      <c r="F1396"/>
      <c r="G1396"/>
      <c r="H1396"/>
      <c r="I1396"/>
      <c r="J1396"/>
      <c r="K1396"/>
      <c r="L1396"/>
    </row>
    <row r="1397" spans="1:12" ht="22.95" customHeight="1" x14ac:dyDescent="0.25">
      <c r="A1397"/>
      <c r="B1397"/>
      <c r="C1397"/>
      <c r="D1397"/>
      <c r="E1397"/>
      <c r="F1397"/>
      <c r="G1397"/>
      <c r="H1397"/>
      <c r="I1397"/>
      <c r="J1397"/>
      <c r="K1397"/>
      <c r="L1397"/>
    </row>
    <row r="1398" spans="1:12" ht="22.95" customHeight="1" x14ac:dyDescent="0.25">
      <c r="A1398"/>
      <c r="B1398"/>
      <c r="C1398"/>
      <c r="D1398"/>
      <c r="E1398"/>
      <c r="F1398"/>
      <c r="G1398"/>
      <c r="H1398"/>
      <c r="I1398"/>
      <c r="J1398"/>
      <c r="K1398"/>
      <c r="L1398"/>
    </row>
    <row r="1399" spans="1:12" ht="22.95" customHeight="1" x14ac:dyDescent="0.25">
      <c r="A1399"/>
      <c r="B1399"/>
      <c r="C1399"/>
      <c r="D1399"/>
      <c r="E1399"/>
      <c r="F1399"/>
      <c r="G1399"/>
      <c r="H1399"/>
      <c r="I1399"/>
      <c r="J1399"/>
      <c r="K1399"/>
      <c r="L1399"/>
    </row>
    <row r="1400" spans="1:12" ht="22.95" customHeight="1" x14ac:dyDescent="0.25">
      <c r="A1400"/>
      <c r="B1400"/>
      <c r="C1400"/>
      <c r="D1400"/>
      <c r="E1400"/>
      <c r="F1400"/>
      <c r="G1400"/>
      <c r="H1400"/>
      <c r="I1400"/>
      <c r="J1400"/>
      <c r="K1400"/>
      <c r="L1400"/>
    </row>
    <row r="1401" spans="1:12" ht="22.95" customHeight="1" x14ac:dyDescent="0.25">
      <c r="A1401"/>
      <c r="B1401"/>
      <c r="C1401"/>
      <c r="D1401"/>
      <c r="E1401"/>
      <c r="F1401"/>
      <c r="G1401"/>
      <c r="H1401"/>
      <c r="I1401"/>
      <c r="J1401"/>
      <c r="K1401"/>
      <c r="L1401"/>
    </row>
    <row r="1402" spans="1:12" ht="22.95" customHeight="1" x14ac:dyDescent="0.25">
      <c r="A1402"/>
      <c r="B1402"/>
      <c r="C1402"/>
      <c r="D1402"/>
      <c r="E1402"/>
      <c r="F1402"/>
      <c r="G1402"/>
      <c r="H1402"/>
      <c r="I1402"/>
      <c r="J1402"/>
      <c r="K1402"/>
      <c r="L1402"/>
    </row>
    <row r="1403" spans="1:12" ht="22.95" customHeight="1" x14ac:dyDescent="0.25">
      <c r="A1403"/>
      <c r="B1403"/>
      <c r="C1403"/>
      <c r="D1403"/>
      <c r="E1403"/>
      <c r="F1403"/>
      <c r="G1403"/>
      <c r="H1403"/>
      <c r="I1403"/>
      <c r="J1403"/>
      <c r="K1403"/>
      <c r="L1403"/>
    </row>
    <row r="1404" spans="1:12" ht="22.95" customHeight="1" x14ac:dyDescent="0.25">
      <c r="A1404"/>
      <c r="B1404"/>
      <c r="C1404"/>
      <c r="D1404"/>
      <c r="E1404"/>
      <c r="F1404"/>
      <c r="G1404"/>
      <c r="H1404"/>
      <c r="I1404"/>
      <c r="J1404"/>
      <c r="K1404"/>
      <c r="L1404"/>
    </row>
    <row r="1405" spans="1:12" ht="22.95" customHeight="1" x14ac:dyDescent="0.25">
      <c r="A1405"/>
      <c r="B1405"/>
      <c r="C1405"/>
      <c r="D1405"/>
      <c r="E1405"/>
      <c r="F1405"/>
      <c r="G1405"/>
      <c r="H1405"/>
      <c r="I1405"/>
      <c r="J1405"/>
      <c r="K1405"/>
      <c r="L1405"/>
    </row>
    <row r="1406" spans="1:12" ht="22.95" customHeight="1" x14ac:dyDescent="0.25">
      <c r="A1406"/>
      <c r="B1406"/>
      <c r="C1406"/>
      <c r="D1406"/>
      <c r="E1406"/>
      <c r="F1406"/>
      <c r="G1406"/>
      <c r="H1406"/>
      <c r="I1406"/>
      <c r="J1406"/>
      <c r="K1406"/>
      <c r="L1406"/>
    </row>
    <row r="1407" spans="1:12" ht="22.95" customHeight="1" x14ac:dyDescent="0.25">
      <c r="A1407"/>
      <c r="B1407"/>
      <c r="C1407"/>
      <c r="D1407"/>
      <c r="E1407"/>
      <c r="F1407"/>
      <c r="G1407"/>
      <c r="H1407"/>
      <c r="I1407"/>
      <c r="J1407"/>
      <c r="K1407"/>
      <c r="L1407"/>
    </row>
    <row r="1408" spans="1:12" ht="22.95" customHeight="1" x14ac:dyDescent="0.25">
      <c r="A1408"/>
      <c r="B1408"/>
      <c r="C1408"/>
      <c r="D1408"/>
      <c r="E1408"/>
      <c r="F1408"/>
      <c r="G1408"/>
      <c r="H1408"/>
      <c r="I1408"/>
      <c r="J1408"/>
      <c r="K1408"/>
      <c r="L1408"/>
    </row>
    <row r="1409" spans="1:12" ht="22.95" customHeight="1" x14ac:dyDescent="0.25">
      <c r="A1409"/>
      <c r="B1409"/>
      <c r="C1409"/>
      <c r="D1409"/>
      <c r="E1409"/>
      <c r="F1409"/>
      <c r="G1409"/>
      <c r="H1409"/>
      <c r="I1409"/>
      <c r="J1409"/>
      <c r="K1409"/>
      <c r="L1409"/>
    </row>
    <row r="1410" spans="1:12" ht="22.95" customHeight="1" x14ac:dyDescent="0.25">
      <c r="A1410"/>
      <c r="B1410"/>
      <c r="C1410"/>
      <c r="D1410"/>
      <c r="E1410"/>
      <c r="F1410"/>
      <c r="G1410"/>
      <c r="H1410"/>
      <c r="I1410"/>
      <c r="J1410"/>
      <c r="K1410"/>
      <c r="L1410"/>
    </row>
    <row r="1411" spans="1:12" ht="22.95" customHeight="1" x14ac:dyDescent="0.25">
      <c r="A1411"/>
      <c r="B1411"/>
      <c r="C1411"/>
      <c r="D1411"/>
      <c r="E1411"/>
      <c r="F1411"/>
      <c r="G1411"/>
      <c r="H1411"/>
      <c r="I1411"/>
      <c r="J1411"/>
      <c r="K1411"/>
      <c r="L1411"/>
    </row>
    <row r="1412" spans="1:12" ht="22.95" customHeight="1" x14ac:dyDescent="0.25">
      <c r="A1412"/>
      <c r="B1412"/>
      <c r="C1412"/>
      <c r="D1412"/>
      <c r="E1412"/>
      <c r="F1412"/>
      <c r="G1412"/>
      <c r="H1412"/>
      <c r="I1412"/>
      <c r="J1412"/>
      <c r="K1412"/>
      <c r="L1412"/>
    </row>
    <row r="1413" spans="1:12" ht="22.95" customHeight="1" x14ac:dyDescent="0.25">
      <c r="A1413"/>
      <c r="B1413"/>
      <c r="C1413"/>
      <c r="D1413"/>
      <c r="E1413"/>
      <c r="F1413"/>
      <c r="G1413"/>
      <c r="H1413"/>
      <c r="I1413"/>
      <c r="J1413"/>
      <c r="K1413"/>
      <c r="L1413"/>
    </row>
    <row r="1414" spans="1:12" ht="22.95" customHeight="1" x14ac:dyDescent="0.25">
      <c r="A1414"/>
      <c r="B1414"/>
      <c r="C1414"/>
      <c r="D1414"/>
      <c r="E1414"/>
      <c r="F1414"/>
      <c r="G1414"/>
      <c r="H1414"/>
      <c r="I1414"/>
      <c r="J1414"/>
      <c r="K1414"/>
      <c r="L1414"/>
    </row>
    <row r="1415" spans="1:12" ht="22.95" customHeight="1" x14ac:dyDescent="0.25">
      <c r="A1415"/>
      <c r="B1415"/>
      <c r="C1415"/>
      <c r="D1415"/>
      <c r="E1415"/>
      <c r="F1415"/>
      <c r="G1415"/>
      <c r="H1415"/>
      <c r="I1415"/>
      <c r="J1415"/>
      <c r="K1415"/>
      <c r="L1415"/>
    </row>
    <row r="1416" spans="1:12" ht="22.95" customHeight="1" x14ac:dyDescent="0.25">
      <c r="A1416"/>
      <c r="B1416"/>
      <c r="C1416"/>
      <c r="D1416"/>
      <c r="E1416"/>
      <c r="F1416"/>
      <c r="G1416"/>
      <c r="H1416"/>
      <c r="I1416"/>
      <c r="J1416"/>
      <c r="K1416"/>
      <c r="L1416"/>
    </row>
    <row r="1417" spans="1:12" ht="22.95" customHeight="1" x14ac:dyDescent="0.25">
      <c r="A1417"/>
      <c r="B1417"/>
      <c r="C1417"/>
      <c r="D1417"/>
      <c r="E1417"/>
      <c r="F1417"/>
      <c r="G1417"/>
      <c r="H1417"/>
      <c r="I1417"/>
      <c r="J1417"/>
      <c r="K1417"/>
      <c r="L1417"/>
    </row>
    <row r="1418" spans="1:12" ht="22.95" customHeight="1" x14ac:dyDescent="0.25">
      <c r="A1418"/>
      <c r="B1418"/>
      <c r="C1418"/>
      <c r="D1418"/>
      <c r="E1418"/>
      <c r="F1418"/>
      <c r="G1418"/>
      <c r="H1418"/>
      <c r="I1418"/>
      <c r="J1418"/>
      <c r="K1418"/>
      <c r="L1418"/>
    </row>
    <row r="1419" spans="1:12" ht="22.95" customHeight="1" x14ac:dyDescent="0.25">
      <c r="A1419"/>
      <c r="B1419"/>
      <c r="C1419"/>
      <c r="D1419"/>
      <c r="E1419"/>
      <c r="F1419"/>
      <c r="G1419"/>
      <c r="H1419"/>
      <c r="I1419"/>
      <c r="J1419"/>
      <c r="K1419"/>
      <c r="L1419"/>
    </row>
    <row r="1420" spans="1:12" ht="100.2" customHeight="1" x14ac:dyDescent="0.25">
      <c r="A1420"/>
      <c r="B1420"/>
      <c r="C1420"/>
      <c r="D1420"/>
      <c r="E1420"/>
      <c r="F1420"/>
      <c r="G1420"/>
      <c r="H1420"/>
      <c r="I1420"/>
      <c r="J1420"/>
      <c r="K1420"/>
      <c r="L1420"/>
    </row>
    <row r="1421" spans="1:12" ht="22.95" customHeight="1" x14ac:dyDescent="0.25">
      <c r="A1421"/>
      <c r="B1421"/>
      <c r="C1421"/>
      <c r="D1421"/>
      <c r="E1421"/>
      <c r="F1421"/>
      <c r="G1421"/>
      <c r="H1421"/>
      <c r="I1421"/>
      <c r="J1421"/>
      <c r="K1421"/>
      <c r="L1421"/>
    </row>
    <row r="1422" spans="1:12" ht="22.95" customHeight="1" x14ac:dyDescent="0.25">
      <c r="A1422"/>
      <c r="B1422"/>
      <c r="C1422"/>
      <c r="D1422"/>
      <c r="E1422"/>
      <c r="F1422"/>
      <c r="G1422"/>
      <c r="H1422"/>
      <c r="I1422"/>
      <c r="J1422"/>
      <c r="K1422"/>
      <c r="L1422"/>
    </row>
    <row r="1423" spans="1:12" ht="22.95" customHeight="1" x14ac:dyDescent="0.25">
      <c r="A1423"/>
      <c r="B1423"/>
      <c r="C1423"/>
      <c r="D1423"/>
      <c r="E1423"/>
      <c r="F1423"/>
      <c r="G1423"/>
      <c r="H1423"/>
      <c r="I1423"/>
      <c r="J1423"/>
      <c r="K1423"/>
      <c r="L1423"/>
    </row>
    <row r="1424" spans="1:12" ht="22.95" customHeight="1" x14ac:dyDescent="0.25">
      <c r="A1424"/>
      <c r="B1424"/>
      <c r="C1424"/>
      <c r="D1424"/>
      <c r="E1424"/>
      <c r="F1424"/>
      <c r="G1424"/>
      <c r="H1424"/>
      <c r="I1424"/>
      <c r="J1424"/>
      <c r="K1424"/>
      <c r="L1424"/>
    </row>
    <row r="1425" spans="1:12" ht="22.95" customHeight="1" x14ac:dyDescent="0.25">
      <c r="A1425"/>
      <c r="B1425"/>
      <c r="C1425"/>
      <c r="D1425"/>
      <c r="E1425"/>
      <c r="F1425"/>
      <c r="G1425"/>
      <c r="H1425"/>
      <c r="I1425"/>
      <c r="J1425"/>
      <c r="K1425"/>
      <c r="L1425"/>
    </row>
    <row r="1426" spans="1:12" ht="22.95" customHeight="1" x14ac:dyDescent="0.25">
      <c r="A1426"/>
      <c r="B1426"/>
      <c r="C1426"/>
      <c r="D1426"/>
      <c r="E1426"/>
      <c r="F1426"/>
      <c r="G1426"/>
      <c r="H1426"/>
      <c r="I1426"/>
      <c r="J1426"/>
      <c r="K1426"/>
      <c r="L1426"/>
    </row>
    <row r="1427" spans="1:12" ht="22.95" customHeight="1" x14ac:dyDescent="0.25">
      <c r="A1427"/>
      <c r="B1427"/>
      <c r="C1427"/>
      <c r="D1427"/>
      <c r="E1427"/>
      <c r="F1427"/>
      <c r="G1427"/>
      <c r="H1427"/>
      <c r="I1427"/>
      <c r="J1427"/>
      <c r="K1427"/>
      <c r="L1427"/>
    </row>
    <row r="1428" spans="1:12" ht="22.95" customHeight="1" x14ac:dyDescent="0.25">
      <c r="A1428"/>
      <c r="B1428"/>
      <c r="C1428"/>
      <c r="D1428"/>
      <c r="E1428"/>
      <c r="F1428"/>
      <c r="G1428"/>
      <c r="H1428"/>
      <c r="I1428"/>
      <c r="J1428"/>
      <c r="K1428"/>
      <c r="L1428"/>
    </row>
    <row r="1429" spans="1:12" ht="22.95" customHeight="1" x14ac:dyDescent="0.25">
      <c r="A1429"/>
      <c r="B1429"/>
      <c r="C1429"/>
      <c r="D1429"/>
      <c r="E1429"/>
      <c r="F1429"/>
      <c r="G1429"/>
      <c r="H1429"/>
      <c r="I1429"/>
      <c r="J1429"/>
      <c r="K1429"/>
      <c r="L1429"/>
    </row>
    <row r="1430" spans="1:12" ht="22.95" customHeight="1" x14ac:dyDescent="0.25">
      <c r="A1430"/>
      <c r="B1430"/>
      <c r="C1430"/>
      <c r="D1430"/>
      <c r="E1430"/>
      <c r="F1430"/>
      <c r="G1430"/>
      <c r="H1430"/>
      <c r="I1430"/>
      <c r="J1430"/>
      <c r="K1430"/>
      <c r="L1430"/>
    </row>
    <row r="1431" spans="1:12" ht="22.95" customHeight="1" x14ac:dyDescent="0.25">
      <c r="A1431"/>
      <c r="B1431"/>
      <c r="C1431"/>
      <c r="D1431"/>
      <c r="E1431"/>
      <c r="F1431"/>
      <c r="G1431"/>
      <c r="H1431"/>
      <c r="I1431"/>
      <c r="J1431"/>
      <c r="K1431"/>
      <c r="L1431"/>
    </row>
    <row r="1432" spans="1:12" ht="22.95" customHeight="1" x14ac:dyDescent="0.25">
      <c r="A1432"/>
      <c r="B1432"/>
      <c r="C1432"/>
      <c r="D1432"/>
      <c r="E1432"/>
      <c r="F1432"/>
      <c r="G1432"/>
      <c r="H1432"/>
      <c r="I1432"/>
      <c r="J1432"/>
      <c r="K1432"/>
      <c r="L1432"/>
    </row>
    <row r="1433" spans="1:12" ht="22.95" customHeight="1" x14ac:dyDescent="0.25">
      <c r="A1433"/>
      <c r="B1433"/>
      <c r="C1433"/>
      <c r="D1433"/>
      <c r="E1433"/>
      <c r="F1433"/>
      <c r="G1433"/>
      <c r="H1433"/>
      <c r="I1433"/>
      <c r="J1433"/>
      <c r="K1433"/>
      <c r="L1433"/>
    </row>
    <row r="1434" spans="1:12" ht="22.95" customHeight="1" x14ac:dyDescent="0.25">
      <c r="A1434"/>
      <c r="B1434"/>
      <c r="C1434"/>
      <c r="D1434"/>
      <c r="E1434"/>
      <c r="F1434"/>
      <c r="G1434"/>
      <c r="H1434"/>
      <c r="I1434"/>
      <c r="J1434"/>
      <c r="K1434"/>
      <c r="L1434"/>
    </row>
    <row r="1435" spans="1:12" ht="22.95" customHeight="1" x14ac:dyDescent="0.25">
      <c r="A1435"/>
      <c r="B1435"/>
      <c r="C1435"/>
      <c r="D1435"/>
      <c r="E1435"/>
      <c r="F1435"/>
      <c r="G1435"/>
      <c r="H1435"/>
      <c r="I1435"/>
      <c r="J1435"/>
      <c r="K1435"/>
      <c r="L1435"/>
    </row>
    <row r="1436" spans="1:12" ht="22.95" customHeight="1" x14ac:dyDescent="0.25">
      <c r="A1436"/>
      <c r="B1436"/>
      <c r="C1436"/>
      <c r="D1436"/>
      <c r="E1436"/>
      <c r="F1436"/>
      <c r="G1436"/>
      <c r="H1436"/>
      <c r="I1436"/>
      <c r="J1436"/>
      <c r="K1436"/>
      <c r="L1436"/>
    </row>
    <row r="1437" spans="1:12" ht="22.95" customHeight="1" x14ac:dyDescent="0.25">
      <c r="A1437"/>
      <c r="B1437"/>
      <c r="C1437"/>
      <c r="D1437"/>
      <c r="E1437"/>
      <c r="F1437"/>
      <c r="G1437"/>
      <c r="H1437"/>
      <c r="I1437"/>
      <c r="J1437"/>
      <c r="K1437"/>
      <c r="L1437"/>
    </row>
    <row r="1438" spans="1:12" ht="22.95" customHeight="1" x14ac:dyDescent="0.25">
      <c r="A1438"/>
      <c r="B1438"/>
      <c r="C1438"/>
      <c r="D1438"/>
      <c r="E1438"/>
      <c r="F1438"/>
      <c r="G1438"/>
      <c r="H1438"/>
      <c r="I1438"/>
      <c r="J1438"/>
      <c r="K1438"/>
      <c r="L1438"/>
    </row>
    <row r="1439" spans="1:12" ht="22.95" customHeight="1" x14ac:dyDescent="0.25">
      <c r="A1439"/>
      <c r="B1439"/>
      <c r="C1439"/>
      <c r="D1439"/>
      <c r="E1439"/>
      <c r="F1439"/>
      <c r="G1439"/>
      <c r="H1439"/>
      <c r="I1439"/>
      <c r="J1439"/>
      <c r="K1439"/>
      <c r="L1439"/>
    </row>
    <row r="1440" spans="1:12" ht="22.95" customHeight="1" x14ac:dyDescent="0.25">
      <c r="A1440"/>
      <c r="B1440"/>
      <c r="C1440"/>
      <c r="D1440"/>
      <c r="E1440"/>
      <c r="F1440"/>
      <c r="G1440"/>
      <c r="H1440"/>
      <c r="I1440"/>
      <c r="J1440"/>
      <c r="K1440"/>
      <c r="L1440"/>
    </row>
    <row r="1441" spans="1:12" ht="22.95" customHeight="1" x14ac:dyDescent="0.25">
      <c r="A1441"/>
      <c r="B1441"/>
      <c r="C1441"/>
      <c r="D1441"/>
      <c r="E1441"/>
      <c r="F1441"/>
      <c r="G1441"/>
      <c r="H1441"/>
      <c r="I1441"/>
      <c r="J1441"/>
      <c r="K1441"/>
      <c r="L1441"/>
    </row>
    <row r="1442" spans="1:12" ht="22.95" customHeight="1" x14ac:dyDescent="0.25">
      <c r="A1442"/>
      <c r="B1442"/>
      <c r="C1442"/>
      <c r="D1442"/>
      <c r="E1442"/>
      <c r="F1442"/>
      <c r="G1442"/>
      <c r="H1442"/>
      <c r="I1442"/>
      <c r="J1442"/>
      <c r="K1442"/>
      <c r="L1442"/>
    </row>
    <row r="1443" spans="1:12" ht="22.95" customHeight="1" x14ac:dyDescent="0.25">
      <c r="A1443"/>
      <c r="B1443"/>
      <c r="C1443"/>
      <c r="D1443"/>
      <c r="E1443"/>
      <c r="F1443"/>
      <c r="G1443"/>
      <c r="H1443"/>
      <c r="I1443"/>
      <c r="J1443"/>
      <c r="K1443"/>
      <c r="L1443"/>
    </row>
    <row r="1444" spans="1:12" ht="22.95" customHeight="1" x14ac:dyDescent="0.25">
      <c r="A1444"/>
      <c r="B1444"/>
      <c r="C1444"/>
      <c r="D1444"/>
      <c r="E1444"/>
      <c r="F1444"/>
      <c r="G1444"/>
      <c r="H1444"/>
      <c r="I1444"/>
      <c r="J1444"/>
      <c r="K1444"/>
      <c r="L1444"/>
    </row>
    <row r="1445" spans="1:12" ht="22.95" customHeight="1" x14ac:dyDescent="0.25">
      <c r="A1445"/>
      <c r="B1445"/>
      <c r="C1445"/>
      <c r="D1445"/>
      <c r="E1445"/>
      <c r="F1445"/>
      <c r="G1445"/>
      <c r="H1445"/>
      <c r="I1445"/>
      <c r="J1445"/>
      <c r="K1445"/>
      <c r="L1445"/>
    </row>
    <row r="1446" spans="1:12" ht="22.95" customHeight="1" x14ac:dyDescent="0.25">
      <c r="A1446"/>
      <c r="B1446"/>
      <c r="C1446"/>
      <c r="D1446"/>
      <c r="E1446"/>
      <c r="F1446"/>
      <c r="G1446"/>
      <c r="H1446"/>
      <c r="I1446"/>
      <c r="J1446"/>
      <c r="K1446"/>
      <c r="L1446"/>
    </row>
    <row r="1447" spans="1:12" ht="22.95" customHeight="1" x14ac:dyDescent="0.25">
      <c r="A1447"/>
      <c r="B1447"/>
      <c r="C1447"/>
      <c r="D1447"/>
      <c r="E1447"/>
      <c r="F1447"/>
      <c r="G1447"/>
      <c r="H1447"/>
      <c r="I1447"/>
      <c r="J1447"/>
      <c r="K1447"/>
      <c r="L1447"/>
    </row>
    <row r="1448" spans="1:12" ht="22.95" customHeight="1" x14ac:dyDescent="0.25">
      <c r="A1448"/>
      <c r="B1448"/>
      <c r="C1448"/>
      <c r="D1448"/>
      <c r="E1448"/>
      <c r="F1448"/>
      <c r="G1448"/>
      <c r="H1448"/>
      <c r="I1448"/>
      <c r="J1448"/>
      <c r="K1448"/>
      <c r="L1448"/>
    </row>
    <row r="1449" spans="1:12" ht="22.95" customHeight="1" x14ac:dyDescent="0.25">
      <c r="A1449"/>
      <c r="B1449"/>
      <c r="C1449"/>
      <c r="D1449"/>
      <c r="E1449"/>
      <c r="F1449"/>
      <c r="G1449"/>
      <c r="H1449"/>
      <c r="I1449"/>
      <c r="J1449"/>
      <c r="K1449"/>
      <c r="L1449"/>
    </row>
    <row r="1450" spans="1:12" ht="22.95" customHeight="1" x14ac:dyDescent="0.25">
      <c r="A1450"/>
      <c r="B1450"/>
      <c r="C1450"/>
      <c r="D1450"/>
      <c r="E1450"/>
      <c r="F1450"/>
      <c r="G1450"/>
      <c r="H1450"/>
      <c r="I1450"/>
      <c r="J1450"/>
      <c r="K1450"/>
      <c r="L1450"/>
    </row>
    <row r="1451" spans="1:12" ht="22.95" customHeight="1" x14ac:dyDescent="0.25">
      <c r="A1451"/>
      <c r="B1451"/>
      <c r="C1451"/>
      <c r="D1451"/>
      <c r="E1451"/>
      <c r="F1451"/>
      <c r="G1451"/>
      <c r="H1451"/>
      <c r="I1451"/>
      <c r="J1451"/>
      <c r="K1451"/>
      <c r="L1451"/>
    </row>
    <row r="1452" spans="1:12" ht="22.95" customHeight="1" x14ac:dyDescent="0.25">
      <c r="A1452"/>
      <c r="B1452"/>
      <c r="C1452"/>
      <c r="D1452"/>
      <c r="E1452"/>
      <c r="F1452"/>
      <c r="G1452"/>
      <c r="H1452"/>
      <c r="I1452"/>
      <c r="J1452"/>
      <c r="K1452"/>
      <c r="L1452"/>
    </row>
    <row r="1453" spans="1:12" ht="22.95" customHeight="1" x14ac:dyDescent="0.25">
      <c r="A1453"/>
      <c r="B1453"/>
      <c r="C1453"/>
      <c r="D1453"/>
      <c r="E1453"/>
      <c r="F1453"/>
      <c r="G1453"/>
      <c r="H1453"/>
      <c r="I1453"/>
      <c r="J1453"/>
      <c r="K1453"/>
      <c r="L1453"/>
    </row>
    <row r="1454" spans="1:12" ht="22.95" customHeight="1" x14ac:dyDescent="0.25">
      <c r="A1454"/>
      <c r="B1454"/>
      <c r="C1454"/>
      <c r="D1454"/>
      <c r="E1454"/>
      <c r="F1454"/>
      <c r="G1454"/>
      <c r="H1454"/>
      <c r="I1454"/>
      <c r="J1454"/>
      <c r="K1454"/>
      <c r="L1454"/>
    </row>
    <row r="1455" spans="1:12" ht="22.95" customHeight="1" x14ac:dyDescent="0.25">
      <c r="A1455"/>
      <c r="B1455"/>
      <c r="C1455"/>
      <c r="D1455"/>
      <c r="E1455"/>
      <c r="F1455"/>
      <c r="G1455"/>
      <c r="H1455"/>
      <c r="I1455"/>
      <c r="J1455"/>
      <c r="K1455"/>
      <c r="L1455"/>
    </row>
    <row r="1456" spans="1:12" ht="22.95" customHeight="1" x14ac:dyDescent="0.25">
      <c r="A1456"/>
      <c r="B1456"/>
      <c r="C1456"/>
      <c r="D1456"/>
      <c r="E1456"/>
      <c r="F1456"/>
      <c r="G1456"/>
      <c r="H1456"/>
      <c r="I1456"/>
      <c r="J1456"/>
      <c r="K1456"/>
      <c r="L1456"/>
    </row>
    <row r="1457" spans="1:12" ht="22.95" customHeight="1" x14ac:dyDescent="0.25">
      <c r="A1457"/>
      <c r="B1457"/>
      <c r="C1457"/>
      <c r="D1457"/>
      <c r="E1457"/>
      <c r="F1457"/>
      <c r="G1457"/>
      <c r="H1457"/>
      <c r="I1457"/>
      <c r="J1457"/>
      <c r="K1457"/>
      <c r="L1457"/>
    </row>
    <row r="1458" spans="1:12" ht="22.95" customHeight="1" x14ac:dyDescent="0.25">
      <c r="A1458"/>
      <c r="B1458"/>
      <c r="C1458"/>
      <c r="D1458"/>
      <c r="E1458"/>
      <c r="F1458"/>
      <c r="G1458"/>
      <c r="H1458"/>
      <c r="I1458"/>
      <c r="J1458"/>
      <c r="K1458"/>
      <c r="L1458"/>
    </row>
    <row r="1459" spans="1:12" ht="22.95" customHeight="1" x14ac:dyDescent="0.25">
      <c r="A1459"/>
      <c r="B1459"/>
      <c r="C1459"/>
      <c r="D1459"/>
      <c r="E1459"/>
      <c r="F1459"/>
      <c r="G1459"/>
      <c r="H1459"/>
      <c r="I1459"/>
      <c r="J1459"/>
      <c r="K1459"/>
      <c r="L1459"/>
    </row>
    <row r="1460" spans="1:12" ht="22.95" customHeight="1" x14ac:dyDescent="0.25">
      <c r="A1460"/>
      <c r="B1460"/>
      <c r="C1460"/>
      <c r="D1460"/>
      <c r="E1460"/>
      <c r="F1460"/>
      <c r="G1460"/>
      <c r="H1460"/>
      <c r="I1460"/>
      <c r="J1460"/>
      <c r="K1460"/>
      <c r="L1460"/>
    </row>
    <row r="1461" spans="1:12" ht="22.95" customHeight="1" x14ac:dyDescent="0.25">
      <c r="A1461"/>
      <c r="B1461"/>
      <c r="C1461"/>
      <c r="D1461"/>
      <c r="E1461"/>
      <c r="F1461"/>
      <c r="G1461"/>
      <c r="H1461"/>
      <c r="I1461"/>
      <c r="J1461"/>
      <c r="K1461"/>
      <c r="L1461"/>
    </row>
    <row r="1462" spans="1:12" ht="22.95" customHeight="1" x14ac:dyDescent="0.25">
      <c r="A1462"/>
      <c r="B1462"/>
      <c r="C1462"/>
      <c r="D1462"/>
      <c r="E1462"/>
      <c r="F1462"/>
      <c r="G1462"/>
      <c r="H1462"/>
      <c r="I1462"/>
      <c r="J1462"/>
      <c r="K1462"/>
      <c r="L1462"/>
    </row>
    <row r="1463" spans="1:12" ht="22.95" customHeight="1" x14ac:dyDescent="0.25">
      <c r="A1463"/>
      <c r="B1463"/>
      <c r="C1463"/>
      <c r="D1463"/>
      <c r="E1463"/>
      <c r="F1463"/>
      <c r="G1463"/>
      <c r="H1463"/>
      <c r="I1463"/>
      <c r="J1463"/>
      <c r="K1463"/>
      <c r="L1463"/>
    </row>
    <row r="1464" spans="1:12" ht="22.95" customHeight="1" x14ac:dyDescent="0.25">
      <c r="A1464"/>
      <c r="B1464"/>
      <c r="C1464"/>
      <c r="D1464"/>
      <c r="E1464"/>
      <c r="F1464"/>
      <c r="G1464"/>
      <c r="H1464"/>
      <c r="I1464"/>
      <c r="J1464"/>
      <c r="K1464"/>
      <c r="L1464"/>
    </row>
    <row r="1465" spans="1:12" ht="22.95" customHeight="1" x14ac:dyDescent="0.25">
      <c r="A1465"/>
      <c r="B1465"/>
      <c r="C1465"/>
      <c r="D1465"/>
      <c r="E1465"/>
      <c r="F1465"/>
      <c r="G1465"/>
      <c r="H1465"/>
      <c r="I1465"/>
      <c r="J1465"/>
      <c r="K1465"/>
      <c r="L1465"/>
    </row>
    <row r="1466" spans="1:12" ht="22.95" customHeight="1" x14ac:dyDescent="0.25">
      <c r="A1466"/>
      <c r="B1466"/>
      <c r="C1466"/>
      <c r="D1466"/>
      <c r="E1466"/>
      <c r="F1466"/>
      <c r="G1466"/>
      <c r="H1466"/>
      <c r="I1466"/>
      <c r="J1466"/>
      <c r="K1466"/>
      <c r="L1466"/>
    </row>
    <row r="1467" spans="1:12" ht="22.95" customHeight="1" x14ac:dyDescent="0.25">
      <c r="A1467"/>
      <c r="B1467"/>
      <c r="C1467"/>
      <c r="D1467"/>
      <c r="E1467"/>
      <c r="F1467"/>
      <c r="G1467"/>
      <c r="H1467"/>
      <c r="I1467"/>
      <c r="J1467"/>
      <c r="K1467"/>
      <c r="L1467"/>
    </row>
    <row r="1468" spans="1:12" ht="22.95" customHeight="1" x14ac:dyDescent="0.25">
      <c r="A1468"/>
      <c r="B1468"/>
      <c r="C1468"/>
      <c r="D1468"/>
      <c r="E1468"/>
      <c r="F1468"/>
      <c r="G1468"/>
      <c r="H1468"/>
      <c r="I1468"/>
      <c r="J1468"/>
      <c r="K1468"/>
      <c r="L1468"/>
    </row>
    <row r="1469" spans="1:12" ht="22.95" customHeight="1" x14ac:dyDescent="0.25">
      <c r="A1469"/>
      <c r="B1469"/>
      <c r="C1469"/>
      <c r="D1469"/>
      <c r="E1469"/>
      <c r="F1469"/>
      <c r="G1469"/>
      <c r="H1469"/>
      <c r="I1469"/>
      <c r="J1469"/>
      <c r="K1469"/>
      <c r="L1469"/>
    </row>
    <row r="1470" spans="1:12" ht="22.95" customHeight="1" x14ac:dyDescent="0.25">
      <c r="A1470"/>
      <c r="B1470"/>
      <c r="C1470"/>
      <c r="D1470"/>
      <c r="E1470"/>
      <c r="F1470"/>
      <c r="G1470"/>
      <c r="H1470"/>
      <c r="I1470"/>
      <c r="J1470"/>
      <c r="K1470"/>
      <c r="L1470"/>
    </row>
    <row r="1471" spans="1:12" ht="22.95" customHeight="1" x14ac:dyDescent="0.25">
      <c r="A1471"/>
      <c r="B1471"/>
      <c r="C1471"/>
      <c r="D1471"/>
      <c r="E1471"/>
      <c r="F1471"/>
      <c r="G1471"/>
      <c r="H1471"/>
      <c r="I1471"/>
      <c r="J1471"/>
      <c r="K1471"/>
      <c r="L1471"/>
    </row>
    <row r="1472" spans="1:12" ht="22.95" customHeight="1" x14ac:dyDescent="0.25">
      <c r="A1472"/>
      <c r="B1472"/>
      <c r="C1472"/>
      <c r="D1472"/>
      <c r="E1472"/>
      <c r="F1472"/>
      <c r="G1472"/>
      <c r="H1472"/>
      <c r="I1472"/>
      <c r="J1472"/>
      <c r="K1472"/>
      <c r="L1472"/>
    </row>
    <row r="1473" spans="1:12" ht="22.95" customHeight="1" x14ac:dyDescent="0.25">
      <c r="A1473"/>
      <c r="B1473"/>
      <c r="C1473"/>
      <c r="D1473"/>
      <c r="E1473"/>
      <c r="F1473"/>
      <c r="G1473"/>
      <c r="H1473"/>
      <c r="I1473"/>
      <c r="J1473"/>
      <c r="K1473"/>
      <c r="L1473"/>
    </row>
    <row r="1474" spans="1:12" ht="22.95" customHeight="1" x14ac:dyDescent="0.25">
      <c r="A1474"/>
      <c r="B1474"/>
      <c r="C1474"/>
      <c r="D1474"/>
      <c r="E1474"/>
      <c r="F1474"/>
      <c r="G1474"/>
      <c r="H1474"/>
      <c r="I1474"/>
      <c r="J1474"/>
      <c r="K1474"/>
      <c r="L1474"/>
    </row>
    <row r="1475" spans="1:12" ht="22.95" customHeight="1" x14ac:dyDescent="0.25">
      <c r="A1475"/>
      <c r="B1475"/>
      <c r="C1475"/>
      <c r="D1475"/>
      <c r="E1475"/>
      <c r="F1475"/>
      <c r="G1475"/>
      <c r="H1475"/>
      <c r="I1475"/>
      <c r="J1475"/>
      <c r="K1475"/>
      <c r="L1475"/>
    </row>
    <row r="1476" spans="1:12" ht="22.95" customHeight="1" x14ac:dyDescent="0.25">
      <c r="A1476"/>
      <c r="B1476"/>
      <c r="C1476"/>
      <c r="D1476"/>
      <c r="E1476"/>
      <c r="F1476"/>
      <c r="G1476"/>
      <c r="H1476"/>
      <c r="I1476"/>
      <c r="J1476"/>
      <c r="K1476"/>
      <c r="L1476"/>
    </row>
    <row r="1477" spans="1:12" ht="22.95" customHeight="1" x14ac:dyDescent="0.25">
      <c r="A1477"/>
      <c r="B1477"/>
      <c r="C1477"/>
      <c r="D1477"/>
      <c r="E1477"/>
      <c r="F1477"/>
      <c r="G1477"/>
      <c r="H1477"/>
      <c r="I1477"/>
      <c r="J1477"/>
      <c r="K1477"/>
      <c r="L1477"/>
    </row>
    <row r="1478" spans="1:12" ht="22.95" customHeight="1" x14ac:dyDescent="0.25">
      <c r="A1478"/>
      <c r="B1478"/>
      <c r="C1478"/>
      <c r="D1478"/>
      <c r="E1478"/>
      <c r="F1478"/>
      <c r="G1478"/>
      <c r="H1478"/>
      <c r="I1478"/>
      <c r="J1478"/>
      <c r="K1478"/>
      <c r="L1478"/>
    </row>
    <row r="1479" spans="1:12" ht="22.95" customHeight="1" x14ac:dyDescent="0.25">
      <c r="A1479"/>
      <c r="B1479"/>
      <c r="C1479"/>
      <c r="D1479"/>
      <c r="E1479"/>
      <c r="F1479"/>
      <c r="G1479"/>
      <c r="H1479"/>
      <c r="I1479"/>
      <c r="J1479"/>
      <c r="K1479"/>
      <c r="L1479"/>
    </row>
    <row r="1480" spans="1:12" ht="22.95" customHeight="1" x14ac:dyDescent="0.25">
      <c r="A1480"/>
      <c r="B1480"/>
      <c r="C1480"/>
      <c r="D1480"/>
      <c r="E1480"/>
      <c r="F1480"/>
      <c r="G1480"/>
      <c r="H1480"/>
      <c r="I1480"/>
      <c r="J1480"/>
      <c r="K1480"/>
      <c r="L1480"/>
    </row>
    <row r="1481" spans="1:12" ht="22.95" customHeight="1" x14ac:dyDescent="0.25">
      <c r="A1481"/>
      <c r="B1481"/>
      <c r="C1481"/>
      <c r="D1481"/>
      <c r="E1481"/>
      <c r="F1481"/>
      <c r="G1481"/>
      <c r="H1481"/>
      <c r="I1481"/>
      <c r="J1481"/>
      <c r="K1481"/>
      <c r="L1481"/>
    </row>
    <row r="1482" spans="1:12" ht="22.95" customHeight="1" x14ac:dyDescent="0.25">
      <c r="A1482"/>
      <c r="B1482"/>
      <c r="C1482"/>
      <c r="D1482"/>
      <c r="E1482"/>
      <c r="F1482"/>
      <c r="G1482"/>
      <c r="H1482"/>
      <c r="I1482"/>
      <c r="J1482"/>
      <c r="K1482"/>
      <c r="L1482"/>
    </row>
    <row r="1483" spans="1:12" ht="22.95" customHeight="1" x14ac:dyDescent="0.25">
      <c r="A1483"/>
      <c r="B1483"/>
      <c r="C1483"/>
      <c r="D1483"/>
      <c r="E1483"/>
      <c r="F1483"/>
      <c r="G1483"/>
      <c r="H1483"/>
      <c r="I1483"/>
      <c r="J1483"/>
      <c r="K1483"/>
      <c r="L1483"/>
    </row>
    <row r="1484" spans="1:12" ht="22.95" customHeight="1" x14ac:dyDescent="0.25">
      <c r="A1484"/>
      <c r="B1484"/>
      <c r="C1484"/>
      <c r="D1484"/>
      <c r="E1484"/>
      <c r="F1484"/>
      <c r="G1484"/>
      <c r="H1484"/>
      <c r="I1484"/>
      <c r="J1484"/>
      <c r="K1484"/>
      <c r="L1484"/>
    </row>
    <row r="1485" spans="1:12" ht="100.2" customHeight="1" x14ac:dyDescent="0.25">
      <c r="A1485"/>
      <c r="B1485"/>
      <c r="C1485"/>
      <c r="D1485"/>
      <c r="E1485"/>
      <c r="F1485"/>
      <c r="G1485"/>
      <c r="H1485"/>
      <c r="I1485"/>
      <c r="J1485"/>
      <c r="K1485"/>
      <c r="L1485"/>
    </row>
    <row r="1486" spans="1:12" ht="22.95" customHeight="1" x14ac:dyDescent="0.25">
      <c r="A1486"/>
      <c r="B1486"/>
      <c r="C1486"/>
      <c r="D1486"/>
      <c r="E1486"/>
      <c r="F1486"/>
      <c r="G1486"/>
      <c r="H1486"/>
      <c r="I1486"/>
      <c r="J1486"/>
      <c r="K1486"/>
      <c r="L1486"/>
    </row>
    <row r="1487" spans="1:12" ht="22.95" customHeight="1" x14ac:dyDescent="0.25">
      <c r="A1487"/>
      <c r="B1487"/>
      <c r="C1487"/>
      <c r="D1487"/>
      <c r="E1487"/>
      <c r="F1487"/>
      <c r="G1487"/>
      <c r="H1487"/>
      <c r="I1487"/>
      <c r="J1487"/>
      <c r="K1487"/>
      <c r="L1487"/>
    </row>
    <row r="1488" spans="1:12" ht="22.95" customHeight="1" x14ac:dyDescent="0.25">
      <c r="A1488"/>
      <c r="B1488"/>
      <c r="C1488"/>
      <c r="D1488"/>
      <c r="E1488"/>
      <c r="F1488"/>
      <c r="G1488"/>
      <c r="H1488"/>
      <c r="I1488"/>
      <c r="J1488"/>
      <c r="K1488"/>
      <c r="L1488"/>
    </row>
    <row r="1489" spans="1:12" ht="22.95" customHeight="1" x14ac:dyDescent="0.25">
      <c r="A1489"/>
      <c r="B1489"/>
      <c r="C1489"/>
      <c r="D1489"/>
      <c r="E1489"/>
      <c r="F1489"/>
      <c r="G1489"/>
      <c r="H1489"/>
      <c r="I1489"/>
      <c r="J1489"/>
      <c r="K1489"/>
      <c r="L1489"/>
    </row>
    <row r="1490" spans="1:12" ht="22.95" customHeight="1" x14ac:dyDescent="0.25">
      <c r="A1490"/>
      <c r="B1490"/>
      <c r="C1490"/>
      <c r="D1490"/>
      <c r="E1490"/>
      <c r="F1490"/>
      <c r="G1490"/>
      <c r="H1490"/>
      <c r="I1490"/>
      <c r="J1490"/>
      <c r="K1490"/>
      <c r="L1490"/>
    </row>
    <row r="1491" spans="1:12" ht="22.95" customHeight="1" x14ac:dyDescent="0.25">
      <c r="A1491"/>
      <c r="B1491"/>
      <c r="C1491"/>
      <c r="D1491"/>
      <c r="E1491"/>
      <c r="F1491"/>
      <c r="G1491"/>
      <c r="H1491"/>
      <c r="I1491"/>
      <c r="J1491"/>
      <c r="K1491"/>
      <c r="L1491"/>
    </row>
    <row r="1492" spans="1:12" ht="22.95" customHeight="1" x14ac:dyDescent="0.25">
      <c r="A1492"/>
      <c r="B1492"/>
      <c r="C1492"/>
      <c r="D1492"/>
      <c r="E1492"/>
      <c r="F1492"/>
      <c r="G1492"/>
      <c r="H1492"/>
      <c r="I1492"/>
      <c r="J1492"/>
      <c r="K1492"/>
      <c r="L1492"/>
    </row>
    <row r="1493" spans="1:12" ht="22.95" customHeight="1" x14ac:dyDescent="0.25">
      <c r="A1493"/>
      <c r="B1493"/>
      <c r="C1493"/>
      <c r="D1493"/>
      <c r="E1493"/>
      <c r="F1493"/>
      <c r="G1493"/>
      <c r="H1493"/>
      <c r="I1493"/>
      <c r="J1493"/>
      <c r="K1493"/>
      <c r="L1493"/>
    </row>
    <row r="1494" spans="1:12" ht="22.95" customHeight="1" x14ac:dyDescent="0.25">
      <c r="A1494"/>
      <c r="B1494"/>
      <c r="C1494"/>
      <c r="D1494"/>
      <c r="E1494"/>
      <c r="F1494"/>
      <c r="G1494"/>
      <c r="H1494"/>
      <c r="I1494"/>
      <c r="J1494"/>
      <c r="K1494"/>
      <c r="L1494"/>
    </row>
    <row r="1495" spans="1:12" ht="22.95" customHeight="1" x14ac:dyDescent="0.25">
      <c r="A1495"/>
      <c r="B1495"/>
      <c r="C1495"/>
      <c r="D1495"/>
      <c r="E1495"/>
      <c r="F1495"/>
      <c r="G1495"/>
      <c r="H1495"/>
      <c r="I1495"/>
      <c r="J1495"/>
      <c r="K1495"/>
      <c r="L1495"/>
    </row>
    <row r="1496" spans="1:12" ht="22.95" customHeight="1" x14ac:dyDescent="0.25">
      <c r="A1496"/>
      <c r="B1496"/>
      <c r="C1496"/>
      <c r="D1496"/>
      <c r="E1496"/>
      <c r="F1496"/>
      <c r="G1496"/>
      <c r="H1496"/>
      <c r="I1496"/>
      <c r="J1496"/>
      <c r="K1496"/>
      <c r="L1496"/>
    </row>
    <row r="1497" spans="1:12" ht="22.95" customHeight="1" x14ac:dyDescent="0.25">
      <c r="A1497"/>
      <c r="B1497"/>
      <c r="C1497"/>
      <c r="D1497"/>
      <c r="E1497"/>
      <c r="F1497"/>
      <c r="G1497"/>
      <c r="H1497"/>
      <c r="I1497"/>
      <c r="J1497"/>
      <c r="K1497"/>
      <c r="L1497"/>
    </row>
    <row r="1498" spans="1:12" ht="22.95" customHeight="1" x14ac:dyDescent="0.25">
      <c r="A1498"/>
      <c r="B1498"/>
      <c r="C1498"/>
      <c r="D1498"/>
      <c r="E1498"/>
      <c r="F1498"/>
      <c r="G1498"/>
      <c r="H1498"/>
      <c r="I1498"/>
      <c r="J1498"/>
      <c r="K1498"/>
      <c r="L1498"/>
    </row>
    <row r="1499" spans="1:12" ht="22.95" customHeight="1" x14ac:dyDescent="0.25">
      <c r="A1499"/>
      <c r="B1499"/>
      <c r="C1499"/>
      <c r="D1499"/>
      <c r="E1499"/>
      <c r="F1499"/>
      <c r="G1499"/>
      <c r="H1499"/>
      <c r="I1499"/>
      <c r="J1499"/>
      <c r="K1499"/>
      <c r="L1499"/>
    </row>
    <row r="1500" spans="1:12" ht="22.95" customHeight="1" x14ac:dyDescent="0.25">
      <c r="A1500"/>
      <c r="B1500"/>
      <c r="C1500"/>
      <c r="D1500"/>
      <c r="E1500"/>
      <c r="F1500"/>
      <c r="G1500"/>
      <c r="H1500"/>
      <c r="I1500"/>
      <c r="J1500"/>
      <c r="K1500"/>
      <c r="L1500"/>
    </row>
    <row r="1501" spans="1:12" ht="22.95" customHeight="1" x14ac:dyDescent="0.25">
      <c r="A1501"/>
      <c r="B1501"/>
      <c r="C1501"/>
      <c r="D1501"/>
      <c r="E1501"/>
      <c r="F1501"/>
      <c r="G1501"/>
      <c r="H1501"/>
      <c r="I1501"/>
      <c r="J1501"/>
      <c r="K1501"/>
      <c r="L1501"/>
    </row>
    <row r="1502" spans="1:12" ht="22.95" customHeight="1" x14ac:dyDescent="0.25">
      <c r="A1502"/>
      <c r="B1502"/>
      <c r="C1502"/>
      <c r="D1502"/>
      <c r="E1502"/>
      <c r="F1502"/>
      <c r="G1502"/>
      <c r="H1502"/>
      <c r="I1502"/>
      <c r="J1502"/>
      <c r="K1502"/>
      <c r="L1502"/>
    </row>
    <row r="1503" spans="1:12" ht="22.95" customHeight="1" x14ac:dyDescent="0.25">
      <c r="A1503"/>
      <c r="B1503"/>
      <c r="C1503"/>
      <c r="D1503"/>
      <c r="E1503"/>
      <c r="F1503"/>
      <c r="G1503"/>
      <c r="H1503"/>
      <c r="I1503"/>
      <c r="J1503"/>
      <c r="K1503"/>
      <c r="L1503"/>
    </row>
    <row r="1504" spans="1:12" ht="22.95" customHeight="1" x14ac:dyDescent="0.25">
      <c r="A1504"/>
      <c r="B1504"/>
      <c r="C1504"/>
      <c r="D1504"/>
      <c r="E1504"/>
      <c r="F1504"/>
      <c r="G1504"/>
      <c r="H1504"/>
      <c r="I1504"/>
      <c r="J1504"/>
      <c r="K1504"/>
      <c r="L1504"/>
    </row>
    <row r="1505" spans="1:12" ht="22.95" customHeight="1" x14ac:dyDescent="0.25">
      <c r="A1505"/>
      <c r="B1505"/>
      <c r="C1505"/>
      <c r="D1505"/>
      <c r="E1505"/>
      <c r="F1505"/>
      <c r="G1505"/>
      <c r="H1505"/>
      <c r="I1505"/>
      <c r="J1505"/>
      <c r="K1505"/>
      <c r="L1505"/>
    </row>
    <row r="1506" spans="1:12" ht="22.95" customHeight="1" x14ac:dyDescent="0.25">
      <c r="A1506"/>
      <c r="B1506"/>
      <c r="C1506"/>
      <c r="D1506"/>
      <c r="E1506"/>
      <c r="F1506"/>
      <c r="G1506"/>
      <c r="H1506"/>
      <c r="I1506"/>
      <c r="J1506"/>
      <c r="K1506"/>
      <c r="L1506"/>
    </row>
    <row r="1507" spans="1:12" ht="22.95" customHeight="1" x14ac:dyDescent="0.25">
      <c r="A1507"/>
      <c r="B1507"/>
      <c r="C1507"/>
      <c r="D1507"/>
      <c r="E1507"/>
      <c r="F1507"/>
      <c r="G1507"/>
      <c r="H1507"/>
      <c r="I1507"/>
      <c r="J1507"/>
      <c r="K1507"/>
      <c r="L1507"/>
    </row>
    <row r="1508" spans="1:12" ht="22.95" customHeight="1" x14ac:dyDescent="0.25">
      <c r="A1508"/>
      <c r="B1508"/>
      <c r="C1508"/>
      <c r="D1508"/>
      <c r="E1508"/>
      <c r="F1508"/>
      <c r="G1508"/>
      <c r="H1508"/>
      <c r="I1508"/>
      <c r="J1508"/>
      <c r="K1508"/>
      <c r="L1508"/>
    </row>
    <row r="1509" spans="1:12" ht="22.95" customHeight="1" x14ac:dyDescent="0.25">
      <c r="A1509"/>
      <c r="B1509"/>
      <c r="C1509"/>
      <c r="D1509"/>
      <c r="E1509"/>
      <c r="F1509"/>
      <c r="G1509"/>
      <c r="H1509"/>
      <c r="I1509"/>
      <c r="J1509"/>
      <c r="K1509"/>
      <c r="L1509"/>
    </row>
    <row r="1510" spans="1:12" ht="22.95" customHeight="1" x14ac:dyDescent="0.25">
      <c r="A1510"/>
      <c r="B1510"/>
      <c r="C1510"/>
      <c r="D1510"/>
      <c r="E1510"/>
      <c r="F1510"/>
      <c r="G1510"/>
      <c r="H1510"/>
      <c r="I1510"/>
      <c r="J1510"/>
      <c r="K1510"/>
      <c r="L1510"/>
    </row>
    <row r="1511" spans="1:12" ht="22.95" customHeight="1" x14ac:dyDescent="0.25">
      <c r="A1511"/>
      <c r="B1511"/>
      <c r="C1511"/>
      <c r="D1511"/>
      <c r="E1511"/>
      <c r="F1511"/>
      <c r="G1511"/>
      <c r="H1511"/>
      <c r="I1511"/>
      <c r="J1511"/>
      <c r="K1511"/>
      <c r="L1511"/>
    </row>
    <row r="1512" spans="1:12" ht="22.95" customHeight="1" x14ac:dyDescent="0.25">
      <c r="A1512"/>
      <c r="B1512"/>
      <c r="C1512"/>
      <c r="D1512"/>
      <c r="E1512"/>
      <c r="F1512"/>
      <c r="G1512"/>
      <c r="H1512"/>
      <c r="I1512"/>
      <c r="J1512"/>
      <c r="K1512"/>
      <c r="L1512"/>
    </row>
    <row r="1513" spans="1:12" ht="22.95" customHeight="1" x14ac:dyDescent="0.25">
      <c r="A1513"/>
      <c r="B1513"/>
      <c r="C1513"/>
      <c r="D1513"/>
      <c r="E1513"/>
      <c r="F1513"/>
      <c r="G1513"/>
      <c r="H1513"/>
      <c r="I1513"/>
      <c r="J1513"/>
      <c r="K1513"/>
      <c r="L1513"/>
    </row>
    <row r="1514" spans="1:12" ht="22.95" customHeight="1" x14ac:dyDescent="0.25">
      <c r="A1514"/>
      <c r="B1514"/>
      <c r="C1514"/>
      <c r="D1514"/>
      <c r="E1514"/>
      <c r="F1514"/>
      <c r="G1514"/>
      <c r="H1514"/>
      <c r="I1514"/>
      <c r="J1514"/>
      <c r="K1514"/>
      <c r="L1514"/>
    </row>
    <row r="1515" spans="1:12" ht="22.95" customHeight="1" x14ac:dyDescent="0.25">
      <c r="A1515"/>
      <c r="B1515"/>
      <c r="C1515"/>
      <c r="D1515"/>
      <c r="E1515"/>
      <c r="F1515"/>
      <c r="G1515"/>
      <c r="H1515"/>
      <c r="I1515"/>
      <c r="J1515"/>
      <c r="K1515"/>
      <c r="L1515"/>
    </row>
    <row r="1516" spans="1:12" ht="22.95" customHeight="1" x14ac:dyDescent="0.25">
      <c r="A1516"/>
      <c r="B1516"/>
      <c r="C1516"/>
      <c r="D1516"/>
      <c r="E1516"/>
      <c r="F1516"/>
      <c r="G1516"/>
      <c r="H1516"/>
      <c r="I1516"/>
      <c r="J1516"/>
      <c r="K1516"/>
      <c r="L1516"/>
    </row>
    <row r="1517" spans="1:12" ht="22.95" customHeight="1" x14ac:dyDescent="0.25">
      <c r="A1517"/>
      <c r="B1517"/>
      <c r="C1517"/>
      <c r="D1517"/>
      <c r="E1517"/>
      <c r="F1517"/>
      <c r="G1517"/>
      <c r="H1517"/>
      <c r="I1517"/>
      <c r="J1517"/>
      <c r="K1517"/>
      <c r="L1517"/>
    </row>
    <row r="1518" spans="1:12" ht="22.95" customHeight="1" x14ac:dyDescent="0.25">
      <c r="A1518"/>
      <c r="B1518"/>
      <c r="C1518"/>
      <c r="D1518"/>
      <c r="E1518"/>
      <c r="F1518"/>
      <c r="G1518"/>
      <c r="H1518"/>
      <c r="I1518"/>
      <c r="J1518"/>
      <c r="K1518"/>
      <c r="L1518"/>
    </row>
    <row r="1519" spans="1:12" ht="22.95" customHeight="1" x14ac:dyDescent="0.25">
      <c r="A1519"/>
      <c r="B1519"/>
      <c r="C1519"/>
      <c r="D1519"/>
      <c r="E1519"/>
      <c r="F1519"/>
      <c r="G1519"/>
      <c r="H1519"/>
      <c r="I1519"/>
      <c r="J1519"/>
      <c r="K1519"/>
      <c r="L1519"/>
    </row>
    <row r="1520" spans="1:12" ht="22.95" customHeight="1" x14ac:dyDescent="0.25">
      <c r="A1520"/>
      <c r="B1520"/>
      <c r="C1520"/>
      <c r="D1520"/>
      <c r="E1520"/>
      <c r="F1520"/>
      <c r="G1520"/>
      <c r="H1520"/>
      <c r="I1520"/>
      <c r="J1520"/>
      <c r="K1520"/>
      <c r="L1520"/>
    </row>
    <row r="1521" spans="1:12" ht="22.95" customHeight="1" x14ac:dyDescent="0.25">
      <c r="A1521"/>
      <c r="B1521"/>
      <c r="C1521"/>
      <c r="D1521"/>
      <c r="E1521"/>
      <c r="F1521"/>
      <c r="G1521"/>
      <c r="H1521"/>
      <c r="I1521"/>
      <c r="J1521"/>
      <c r="K1521"/>
      <c r="L1521"/>
    </row>
    <row r="1522" spans="1:12" ht="22.95" customHeight="1" x14ac:dyDescent="0.25">
      <c r="A1522"/>
      <c r="B1522"/>
      <c r="C1522"/>
      <c r="D1522"/>
      <c r="E1522"/>
      <c r="F1522"/>
      <c r="G1522"/>
      <c r="H1522"/>
      <c r="I1522"/>
      <c r="J1522"/>
      <c r="K1522"/>
      <c r="L1522"/>
    </row>
    <row r="1523" spans="1:12" ht="22.95" customHeight="1" x14ac:dyDescent="0.25">
      <c r="A1523"/>
      <c r="B1523"/>
      <c r="C1523"/>
      <c r="D1523"/>
      <c r="E1523"/>
      <c r="F1523"/>
      <c r="G1523"/>
      <c r="H1523"/>
      <c r="I1523"/>
      <c r="J1523"/>
      <c r="K1523"/>
      <c r="L1523"/>
    </row>
    <row r="1524" spans="1:12" ht="22.95" customHeight="1" x14ac:dyDescent="0.25">
      <c r="A1524"/>
      <c r="B1524"/>
      <c r="C1524"/>
      <c r="D1524"/>
      <c r="E1524"/>
      <c r="F1524"/>
      <c r="G1524"/>
      <c r="H1524"/>
      <c r="I1524"/>
      <c r="J1524"/>
      <c r="K1524"/>
      <c r="L1524"/>
    </row>
    <row r="1525" spans="1:12" ht="22.95" customHeight="1" x14ac:dyDescent="0.25">
      <c r="A1525"/>
      <c r="B1525"/>
      <c r="C1525"/>
      <c r="D1525"/>
      <c r="E1525"/>
      <c r="F1525"/>
      <c r="G1525"/>
      <c r="H1525"/>
      <c r="I1525"/>
      <c r="J1525"/>
      <c r="K1525"/>
      <c r="L1525"/>
    </row>
    <row r="1526" spans="1:12" ht="22.95" customHeight="1" x14ac:dyDescent="0.25">
      <c r="A1526"/>
      <c r="B1526"/>
      <c r="C1526"/>
      <c r="D1526"/>
      <c r="E1526"/>
      <c r="F1526"/>
      <c r="G1526"/>
      <c r="H1526"/>
      <c r="I1526"/>
      <c r="J1526"/>
      <c r="K1526"/>
      <c r="L1526"/>
    </row>
    <row r="1527" spans="1:12" ht="22.95" customHeight="1" x14ac:dyDescent="0.25">
      <c r="A1527"/>
      <c r="B1527"/>
      <c r="C1527"/>
      <c r="D1527"/>
      <c r="E1527"/>
      <c r="F1527"/>
      <c r="G1527"/>
      <c r="H1527"/>
      <c r="I1527"/>
      <c r="J1527"/>
      <c r="K1527"/>
      <c r="L1527"/>
    </row>
    <row r="1528" spans="1:12" ht="22.95" customHeight="1" x14ac:dyDescent="0.25">
      <c r="A1528"/>
      <c r="B1528"/>
      <c r="C1528"/>
      <c r="D1528"/>
      <c r="E1528"/>
      <c r="F1528"/>
      <c r="G1528"/>
      <c r="H1528"/>
      <c r="I1528"/>
      <c r="J1528"/>
      <c r="K1528"/>
      <c r="L1528"/>
    </row>
    <row r="1529" spans="1:12" ht="22.95" customHeight="1" x14ac:dyDescent="0.25">
      <c r="A1529"/>
      <c r="B1529"/>
      <c r="C1529"/>
      <c r="D1529"/>
      <c r="E1529"/>
      <c r="F1529"/>
      <c r="G1529"/>
      <c r="H1529"/>
      <c r="I1529"/>
      <c r="J1529"/>
      <c r="K1529"/>
      <c r="L1529"/>
    </row>
    <row r="1530" spans="1:12" ht="22.95" customHeight="1" x14ac:dyDescent="0.25">
      <c r="A1530"/>
      <c r="B1530"/>
      <c r="C1530"/>
      <c r="D1530"/>
      <c r="E1530"/>
      <c r="F1530"/>
      <c r="G1530"/>
      <c r="H1530"/>
      <c r="I1530"/>
      <c r="J1530"/>
      <c r="K1530"/>
      <c r="L1530"/>
    </row>
    <row r="1531" spans="1:12" ht="22.95" customHeight="1" x14ac:dyDescent="0.25">
      <c r="A1531"/>
      <c r="B1531"/>
      <c r="C1531"/>
      <c r="D1531"/>
      <c r="E1531"/>
      <c r="F1531"/>
      <c r="G1531"/>
      <c r="H1531"/>
      <c r="I1531"/>
      <c r="J1531"/>
      <c r="K1531"/>
      <c r="L1531"/>
    </row>
    <row r="1532" spans="1:12" ht="22.95" customHeight="1" x14ac:dyDescent="0.25">
      <c r="A1532"/>
      <c r="B1532"/>
      <c r="C1532"/>
      <c r="D1532"/>
      <c r="E1532"/>
      <c r="F1532"/>
      <c r="G1532"/>
      <c r="H1532"/>
      <c r="I1532"/>
      <c r="J1532"/>
      <c r="K1532"/>
      <c r="L1532"/>
    </row>
    <row r="1533" spans="1:12" ht="22.95" customHeight="1" x14ac:dyDescent="0.25">
      <c r="A1533"/>
      <c r="B1533"/>
      <c r="C1533"/>
      <c r="D1533"/>
      <c r="E1533"/>
      <c r="F1533"/>
      <c r="G1533"/>
      <c r="H1533"/>
      <c r="I1533"/>
      <c r="J1533"/>
      <c r="K1533"/>
      <c r="L1533"/>
    </row>
    <row r="1534" spans="1:12" ht="22.95" customHeight="1" x14ac:dyDescent="0.25">
      <c r="A1534"/>
      <c r="B1534"/>
      <c r="C1534"/>
      <c r="D1534"/>
      <c r="E1534"/>
      <c r="F1534"/>
      <c r="G1534"/>
      <c r="H1534"/>
      <c r="I1534"/>
      <c r="J1534"/>
      <c r="K1534"/>
      <c r="L1534"/>
    </row>
    <row r="1535" spans="1:12" ht="22.95" customHeight="1" x14ac:dyDescent="0.25">
      <c r="A1535"/>
      <c r="B1535"/>
      <c r="C1535"/>
      <c r="D1535"/>
      <c r="E1535"/>
      <c r="F1535"/>
      <c r="G1535"/>
      <c r="H1535"/>
      <c r="I1535"/>
      <c r="J1535"/>
      <c r="K1535"/>
      <c r="L1535"/>
    </row>
    <row r="1536" spans="1:12" ht="22.95" customHeight="1" x14ac:dyDescent="0.25">
      <c r="A1536"/>
      <c r="B1536"/>
      <c r="C1536"/>
      <c r="D1536"/>
      <c r="E1536"/>
      <c r="F1536"/>
      <c r="G1536"/>
      <c r="H1536"/>
      <c r="I1536"/>
      <c r="J1536"/>
      <c r="K1536"/>
      <c r="L1536"/>
    </row>
    <row r="1537" spans="1:12" ht="22.95" customHeight="1" x14ac:dyDescent="0.25">
      <c r="A1537"/>
      <c r="B1537"/>
      <c r="C1537"/>
      <c r="D1537"/>
      <c r="E1537"/>
      <c r="F1537"/>
      <c r="G1537"/>
      <c r="H1537"/>
      <c r="I1537"/>
      <c r="J1537"/>
      <c r="K1537"/>
      <c r="L1537"/>
    </row>
    <row r="1538" spans="1:12" ht="22.95" customHeight="1" x14ac:dyDescent="0.25">
      <c r="A1538"/>
      <c r="B1538"/>
      <c r="C1538"/>
      <c r="D1538"/>
      <c r="E1538"/>
      <c r="F1538"/>
      <c r="G1538"/>
      <c r="H1538"/>
      <c r="I1538"/>
      <c r="J1538"/>
      <c r="K1538"/>
      <c r="L1538"/>
    </row>
    <row r="1539" spans="1:12" ht="22.95" customHeight="1" x14ac:dyDescent="0.25">
      <c r="A1539"/>
      <c r="B1539"/>
      <c r="C1539"/>
      <c r="D1539"/>
      <c r="E1539"/>
      <c r="F1539"/>
      <c r="G1539"/>
      <c r="H1539"/>
      <c r="I1539"/>
      <c r="J1539"/>
      <c r="K1539"/>
      <c r="L1539"/>
    </row>
    <row r="1540" spans="1:12" ht="22.95" customHeight="1" x14ac:dyDescent="0.25">
      <c r="A1540"/>
      <c r="B1540"/>
      <c r="C1540"/>
      <c r="D1540"/>
      <c r="E1540"/>
      <c r="F1540"/>
      <c r="G1540"/>
      <c r="H1540"/>
      <c r="I1540"/>
      <c r="J1540"/>
      <c r="K1540"/>
      <c r="L1540"/>
    </row>
    <row r="1541" spans="1:12" ht="22.95" customHeight="1" x14ac:dyDescent="0.25">
      <c r="A1541"/>
      <c r="B1541"/>
      <c r="C1541"/>
      <c r="D1541"/>
      <c r="E1541"/>
      <c r="F1541"/>
      <c r="G1541"/>
      <c r="H1541"/>
      <c r="I1541"/>
      <c r="J1541"/>
      <c r="K1541"/>
      <c r="L1541"/>
    </row>
    <row r="1542" spans="1:12" ht="22.95" customHeight="1" x14ac:dyDescent="0.25">
      <c r="A1542"/>
      <c r="B1542"/>
      <c r="C1542"/>
      <c r="D1542"/>
      <c r="E1542"/>
      <c r="F1542"/>
      <c r="G1542"/>
      <c r="H1542"/>
      <c r="I1542"/>
      <c r="J1542"/>
      <c r="K1542"/>
      <c r="L1542"/>
    </row>
    <row r="1543" spans="1:12" ht="22.95" customHeight="1" x14ac:dyDescent="0.25">
      <c r="A1543"/>
      <c r="B1543"/>
      <c r="C1543"/>
      <c r="D1543"/>
      <c r="E1543"/>
      <c r="F1543"/>
      <c r="G1543"/>
      <c r="H1543"/>
      <c r="I1543"/>
      <c r="J1543"/>
      <c r="K1543"/>
      <c r="L1543"/>
    </row>
    <row r="1544" spans="1:12" ht="22.95" customHeight="1" x14ac:dyDescent="0.25">
      <c r="A1544"/>
      <c r="B1544"/>
      <c r="C1544"/>
      <c r="D1544"/>
      <c r="E1544"/>
      <c r="F1544"/>
      <c r="G1544"/>
      <c r="H1544"/>
      <c r="I1544"/>
      <c r="J1544"/>
      <c r="K1544"/>
      <c r="L1544"/>
    </row>
    <row r="1545" spans="1:12" ht="22.95" customHeight="1" x14ac:dyDescent="0.25">
      <c r="A1545"/>
      <c r="B1545"/>
      <c r="C1545"/>
      <c r="D1545"/>
      <c r="E1545"/>
      <c r="F1545"/>
      <c r="G1545"/>
      <c r="H1545"/>
      <c r="I1545"/>
      <c r="J1545"/>
      <c r="K1545"/>
      <c r="L1545"/>
    </row>
    <row r="1546" spans="1:12" ht="22.95" customHeight="1" x14ac:dyDescent="0.25">
      <c r="A1546"/>
      <c r="B1546"/>
      <c r="C1546"/>
      <c r="D1546"/>
      <c r="E1546"/>
      <c r="F1546"/>
      <c r="G1546"/>
      <c r="H1546"/>
      <c r="I1546"/>
      <c r="J1546"/>
      <c r="K1546"/>
      <c r="L1546"/>
    </row>
    <row r="1547" spans="1:12" ht="22.95" customHeight="1" x14ac:dyDescent="0.25">
      <c r="A1547"/>
      <c r="B1547"/>
      <c r="C1547"/>
      <c r="D1547"/>
      <c r="E1547"/>
      <c r="F1547"/>
      <c r="G1547"/>
      <c r="H1547"/>
      <c r="I1547"/>
      <c r="J1547"/>
      <c r="K1547"/>
      <c r="L1547"/>
    </row>
    <row r="1548" spans="1:12" ht="22.95" customHeight="1" x14ac:dyDescent="0.25">
      <c r="A1548"/>
      <c r="B1548"/>
      <c r="C1548"/>
      <c r="D1548"/>
      <c r="E1548"/>
      <c r="F1548"/>
      <c r="G1548"/>
      <c r="H1548"/>
      <c r="I1548"/>
      <c r="J1548"/>
      <c r="K1548"/>
      <c r="L1548"/>
    </row>
    <row r="1549" spans="1:12" ht="22.95" customHeight="1" x14ac:dyDescent="0.25">
      <c r="A1549"/>
      <c r="B1549"/>
      <c r="C1549"/>
      <c r="D1549"/>
      <c r="E1549"/>
      <c r="F1549"/>
      <c r="G1549"/>
      <c r="H1549"/>
      <c r="I1549"/>
      <c r="J1549"/>
      <c r="K1549"/>
      <c r="L1549"/>
    </row>
    <row r="1550" spans="1:12" ht="100.2" customHeight="1" x14ac:dyDescent="0.25">
      <c r="A1550"/>
      <c r="B1550"/>
      <c r="C1550"/>
      <c r="D1550"/>
      <c r="E1550"/>
      <c r="F1550"/>
      <c r="G1550"/>
      <c r="H1550"/>
      <c r="I1550"/>
      <c r="J1550"/>
      <c r="K1550"/>
      <c r="L1550"/>
    </row>
    <row r="1551" spans="1:12" ht="22.95" customHeight="1" x14ac:dyDescent="0.25">
      <c r="A1551"/>
      <c r="B1551"/>
      <c r="C1551"/>
      <c r="D1551"/>
      <c r="E1551"/>
      <c r="F1551"/>
      <c r="G1551"/>
      <c r="H1551"/>
      <c r="I1551"/>
      <c r="J1551"/>
      <c r="K1551"/>
      <c r="L1551"/>
    </row>
    <row r="1552" spans="1:12" ht="22.95" customHeight="1" x14ac:dyDescent="0.25">
      <c r="A1552"/>
      <c r="B1552"/>
      <c r="C1552"/>
      <c r="D1552"/>
      <c r="E1552"/>
      <c r="F1552"/>
      <c r="G1552"/>
      <c r="H1552"/>
      <c r="I1552"/>
      <c r="J1552"/>
      <c r="K1552"/>
      <c r="L1552"/>
    </row>
    <row r="1553" spans="1:12" ht="22.95" customHeight="1" x14ac:dyDescent="0.25">
      <c r="A1553"/>
      <c r="B1553"/>
      <c r="C1553"/>
      <c r="D1553"/>
      <c r="E1553"/>
      <c r="F1553"/>
      <c r="G1553"/>
      <c r="H1553"/>
      <c r="I1553"/>
      <c r="J1553"/>
      <c r="K1553"/>
      <c r="L1553"/>
    </row>
    <row r="1554" spans="1:12" ht="22.95" customHeight="1" x14ac:dyDescent="0.25">
      <c r="A1554"/>
      <c r="B1554"/>
      <c r="C1554"/>
      <c r="D1554"/>
      <c r="E1554"/>
      <c r="F1554"/>
      <c r="G1554"/>
      <c r="H1554"/>
      <c r="I1554"/>
      <c r="J1554"/>
      <c r="K1554"/>
      <c r="L1554"/>
    </row>
    <row r="1555" spans="1:12" ht="22.95" customHeight="1" x14ac:dyDescent="0.25">
      <c r="A1555"/>
      <c r="B1555"/>
      <c r="C1555"/>
      <c r="D1555"/>
      <c r="E1555"/>
      <c r="F1555"/>
      <c r="G1555"/>
      <c r="H1555"/>
      <c r="I1555"/>
      <c r="J1555"/>
      <c r="K1555"/>
      <c r="L1555"/>
    </row>
    <row r="1556" spans="1:12" ht="22.95" customHeight="1" x14ac:dyDescent="0.25">
      <c r="A1556"/>
      <c r="B1556"/>
      <c r="C1556"/>
      <c r="D1556"/>
      <c r="E1556"/>
      <c r="F1556"/>
      <c r="G1556"/>
      <c r="H1556"/>
      <c r="I1556"/>
      <c r="J1556"/>
      <c r="K1556"/>
      <c r="L1556"/>
    </row>
    <row r="1557" spans="1:12" ht="22.95" customHeight="1" x14ac:dyDescent="0.25">
      <c r="A1557"/>
      <c r="B1557"/>
      <c r="C1557"/>
      <c r="D1557"/>
      <c r="E1557"/>
      <c r="F1557"/>
      <c r="G1557"/>
      <c r="H1557"/>
      <c r="I1557"/>
      <c r="J1557"/>
      <c r="K1557"/>
      <c r="L1557"/>
    </row>
    <row r="1558" spans="1:12" ht="22.95" customHeight="1" x14ac:dyDescent="0.25">
      <c r="A1558"/>
      <c r="B1558"/>
      <c r="C1558"/>
      <c r="D1558"/>
      <c r="E1558"/>
      <c r="F1558"/>
      <c r="G1558"/>
      <c r="H1558"/>
      <c r="I1558"/>
      <c r="J1558"/>
      <c r="K1558"/>
      <c r="L1558"/>
    </row>
    <row r="1559" spans="1:12" ht="22.95" customHeight="1" x14ac:dyDescent="0.25">
      <c r="A1559"/>
      <c r="B1559"/>
      <c r="C1559"/>
      <c r="D1559"/>
      <c r="E1559"/>
      <c r="F1559"/>
      <c r="G1559"/>
      <c r="H1559"/>
      <c r="I1559"/>
      <c r="J1559"/>
      <c r="K1559"/>
      <c r="L1559"/>
    </row>
    <row r="1560" spans="1:12" ht="22.95" customHeight="1" x14ac:dyDescent="0.25">
      <c r="A1560"/>
      <c r="B1560"/>
      <c r="C1560"/>
      <c r="D1560"/>
      <c r="E1560"/>
      <c r="F1560"/>
      <c r="G1560"/>
      <c r="H1560"/>
      <c r="I1560"/>
      <c r="J1560"/>
      <c r="K1560"/>
      <c r="L1560"/>
    </row>
    <row r="1561" spans="1:12" ht="22.95" customHeight="1" x14ac:dyDescent="0.25">
      <c r="A1561"/>
      <c r="B1561"/>
      <c r="C1561"/>
      <c r="D1561"/>
      <c r="E1561"/>
      <c r="F1561"/>
      <c r="G1561"/>
      <c r="H1561"/>
      <c r="I1561"/>
      <c r="J1561"/>
      <c r="K1561"/>
      <c r="L1561"/>
    </row>
    <row r="1562" spans="1:12" ht="22.95" customHeight="1" x14ac:dyDescent="0.25">
      <c r="A1562"/>
      <c r="B1562"/>
      <c r="C1562"/>
      <c r="D1562"/>
      <c r="E1562"/>
      <c r="F1562"/>
      <c r="G1562"/>
      <c r="H1562"/>
      <c r="I1562"/>
      <c r="J1562"/>
      <c r="K1562"/>
      <c r="L1562"/>
    </row>
    <row r="1563" spans="1:12" ht="22.95" customHeight="1" x14ac:dyDescent="0.25">
      <c r="A1563"/>
      <c r="B1563"/>
      <c r="C1563"/>
      <c r="D1563"/>
      <c r="E1563"/>
      <c r="F1563"/>
      <c r="G1563"/>
      <c r="H1563"/>
      <c r="I1563"/>
      <c r="J1563"/>
      <c r="K1563"/>
      <c r="L1563"/>
    </row>
    <row r="1564" spans="1:12" ht="22.95" customHeight="1" x14ac:dyDescent="0.25">
      <c r="A1564"/>
      <c r="B1564"/>
      <c r="C1564"/>
      <c r="D1564"/>
      <c r="E1564"/>
      <c r="F1564"/>
      <c r="G1564"/>
      <c r="H1564"/>
      <c r="I1564"/>
      <c r="J1564"/>
      <c r="K1564"/>
      <c r="L1564"/>
    </row>
    <row r="1565" spans="1:12" ht="22.95" customHeight="1" x14ac:dyDescent="0.25">
      <c r="A1565"/>
      <c r="B1565"/>
      <c r="C1565"/>
      <c r="D1565"/>
      <c r="E1565"/>
      <c r="F1565"/>
      <c r="G1565"/>
      <c r="H1565"/>
      <c r="I1565"/>
      <c r="J1565"/>
      <c r="K1565"/>
      <c r="L1565"/>
    </row>
    <row r="1566" spans="1:12" ht="22.95" customHeight="1" x14ac:dyDescent="0.25">
      <c r="A1566"/>
      <c r="B1566"/>
      <c r="C1566"/>
      <c r="D1566"/>
      <c r="E1566"/>
      <c r="F1566"/>
      <c r="G1566"/>
      <c r="H1566"/>
      <c r="I1566"/>
      <c r="J1566"/>
      <c r="K1566"/>
      <c r="L1566"/>
    </row>
    <row r="1567" spans="1:12" ht="22.95" customHeight="1" x14ac:dyDescent="0.25">
      <c r="A1567"/>
      <c r="B1567"/>
      <c r="C1567"/>
      <c r="D1567"/>
      <c r="E1567"/>
      <c r="F1567"/>
      <c r="G1567"/>
      <c r="H1567"/>
      <c r="I1567"/>
      <c r="J1567"/>
      <c r="K1567"/>
      <c r="L1567"/>
    </row>
    <row r="1568" spans="1:12" ht="22.95" customHeight="1" x14ac:dyDescent="0.25">
      <c r="A1568"/>
      <c r="B1568"/>
      <c r="C1568"/>
      <c r="D1568"/>
      <c r="E1568"/>
      <c r="F1568"/>
      <c r="G1568"/>
      <c r="H1568"/>
      <c r="I1568"/>
      <c r="J1568"/>
      <c r="K1568"/>
      <c r="L1568"/>
    </row>
    <row r="1569" spans="1:12" ht="22.95" customHeight="1" x14ac:dyDescent="0.25">
      <c r="A1569"/>
      <c r="B1569"/>
      <c r="C1569"/>
      <c r="D1569"/>
      <c r="E1569"/>
      <c r="F1569"/>
      <c r="G1569"/>
      <c r="H1569"/>
      <c r="I1569"/>
      <c r="J1569"/>
      <c r="K1569"/>
      <c r="L1569"/>
    </row>
    <row r="1570" spans="1:12" ht="22.95" customHeight="1" x14ac:dyDescent="0.25">
      <c r="A1570"/>
      <c r="B1570"/>
      <c r="C1570"/>
      <c r="D1570"/>
      <c r="E1570"/>
      <c r="F1570"/>
      <c r="G1570"/>
      <c r="H1570"/>
      <c r="I1570"/>
      <c r="J1570"/>
      <c r="K1570"/>
      <c r="L1570"/>
    </row>
    <row r="1571" spans="1:12" ht="22.95" customHeight="1" x14ac:dyDescent="0.25">
      <c r="A1571"/>
      <c r="B1571"/>
      <c r="C1571"/>
      <c r="D1571"/>
      <c r="E1571"/>
      <c r="F1571"/>
      <c r="G1571"/>
      <c r="H1571"/>
      <c r="I1571"/>
      <c r="J1571"/>
      <c r="K1571"/>
      <c r="L1571"/>
    </row>
    <row r="1572" spans="1:12" ht="22.95" customHeight="1" x14ac:dyDescent="0.25">
      <c r="A1572"/>
      <c r="B1572"/>
      <c r="C1572"/>
      <c r="D1572"/>
      <c r="E1572"/>
      <c r="F1572"/>
      <c r="G1572"/>
      <c r="H1572"/>
      <c r="I1572"/>
      <c r="J1572"/>
      <c r="K1572"/>
      <c r="L1572"/>
    </row>
    <row r="1573" spans="1:12" ht="22.95" customHeight="1" x14ac:dyDescent="0.25">
      <c r="A1573"/>
      <c r="B1573"/>
      <c r="C1573"/>
      <c r="D1573"/>
      <c r="E1573"/>
      <c r="F1573"/>
      <c r="G1573"/>
      <c r="H1573"/>
      <c r="I1573"/>
      <c r="J1573"/>
      <c r="K1573"/>
      <c r="L1573"/>
    </row>
    <row r="1574" spans="1:12" ht="22.95" customHeight="1" x14ac:dyDescent="0.25">
      <c r="A1574"/>
      <c r="B1574"/>
      <c r="C1574"/>
      <c r="D1574"/>
      <c r="E1574"/>
      <c r="F1574"/>
      <c r="G1574"/>
      <c r="H1574"/>
      <c r="I1574"/>
      <c r="J1574"/>
      <c r="K1574"/>
      <c r="L1574"/>
    </row>
    <row r="1575" spans="1:12" ht="22.95" customHeight="1" x14ac:dyDescent="0.25">
      <c r="A1575"/>
      <c r="B1575"/>
      <c r="C1575"/>
      <c r="D1575"/>
      <c r="E1575"/>
      <c r="F1575"/>
      <c r="G1575"/>
      <c r="H1575"/>
      <c r="I1575"/>
      <c r="J1575"/>
      <c r="K1575"/>
      <c r="L1575"/>
    </row>
    <row r="1576" spans="1:12" ht="22.95" customHeight="1" x14ac:dyDescent="0.25">
      <c r="A1576"/>
      <c r="B1576"/>
      <c r="C1576"/>
      <c r="D1576"/>
      <c r="E1576"/>
      <c r="F1576"/>
      <c r="G1576"/>
      <c r="H1576"/>
      <c r="I1576"/>
      <c r="J1576"/>
      <c r="K1576"/>
      <c r="L1576"/>
    </row>
    <row r="1577" spans="1:12" ht="22.95" customHeight="1" x14ac:dyDescent="0.25">
      <c r="A1577"/>
      <c r="B1577"/>
      <c r="C1577"/>
      <c r="D1577"/>
      <c r="E1577"/>
      <c r="F1577"/>
      <c r="G1577"/>
      <c r="H1577"/>
      <c r="I1577"/>
      <c r="J1577"/>
      <c r="K1577"/>
      <c r="L1577"/>
    </row>
    <row r="1578" spans="1:12" ht="22.95" customHeight="1" x14ac:dyDescent="0.25">
      <c r="A1578"/>
      <c r="B1578"/>
      <c r="C1578"/>
      <c r="D1578"/>
      <c r="E1578"/>
      <c r="F1578"/>
      <c r="G1578"/>
      <c r="H1578"/>
      <c r="I1578"/>
      <c r="J1578"/>
      <c r="K1578"/>
      <c r="L1578"/>
    </row>
    <row r="1579" spans="1:12" ht="22.95" customHeight="1" x14ac:dyDescent="0.25">
      <c r="A1579"/>
      <c r="B1579"/>
      <c r="C1579"/>
      <c r="D1579"/>
      <c r="E1579"/>
      <c r="F1579"/>
      <c r="G1579"/>
      <c r="H1579"/>
      <c r="I1579"/>
      <c r="J1579"/>
      <c r="K1579"/>
      <c r="L1579"/>
    </row>
    <row r="1580" spans="1:12" ht="22.95" customHeight="1" x14ac:dyDescent="0.25">
      <c r="A1580"/>
      <c r="B1580"/>
      <c r="C1580"/>
      <c r="D1580"/>
      <c r="E1580"/>
      <c r="F1580"/>
      <c r="G1580"/>
      <c r="H1580"/>
      <c r="I1580"/>
      <c r="J1580"/>
      <c r="K1580"/>
      <c r="L1580"/>
    </row>
    <row r="1581" spans="1:12" ht="22.95" customHeight="1" x14ac:dyDescent="0.25">
      <c r="A1581"/>
      <c r="B1581"/>
      <c r="C1581"/>
      <c r="D1581"/>
      <c r="E1581"/>
      <c r="F1581"/>
      <c r="G1581"/>
      <c r="H1581"/>
      <c r="I1581"/>
      <c r="J1581"/>
      <c r="K1581"/>
      <c r="L1581"/>
    </row>
    <row r="1582" spans="1:12" ht="22.95" customHeight="1" x14ac:dyDescent="0.25">
      <c r="A1582"/>
      <c r="B1582"/>
      <c r="C1582"/>
      <c r="D1582"/>
      <c r="E1582"/>
      <c r="F1582"/>
      <c r="G1582"/>
      <c r="H1582"/>
      <c r="I1582"/>
      <c r="J1582"/>
      <c r="K1582"/>
      <c r="L1582"/>
    </row>
    <row r="1583" spans="1:12" ht="22.95" customHeight="1" x14ac:dyDescent="0.25">
      <c r="A1583"/>
      <c r="B1583"/>
      <c r="C1583"/>
      <c r="D1583"/>
      <c r="E1583"/>
      <c r="F1583"/>
      <c r="G1583"/>
      <c r="H1583"/>
      <c r="I1583"/>
      <c r="J1583"/>
      <c r="K1583"/>
      <c r="L1583"/>
    </row>
    <row r="1584" spans="1:12" ht="22.95" customHeight="1" x14ac:dyDescent="0.25">
      <c r="A1584"/>
      <c r="B1584"/>
      <c r="C1584"/>
      <c r="D1584"/>
      <c r="E1584"/>
      <c r="F1584"/>
      <c r="G1584"/>
      <c r="H1584"/>
      <c r="I1584"/>
      <c r="J1584"/>
      <c r="K1584"/>
      <c r="L1584"/>
    </row>
    <row r="1585" spans="1:12" ht="22.95" customHeight="1" x14ac:dyDescent="0.25">
      <c r="A1585"/>
      <c r="B1585"/>
      <c r="C1585"/>
      <c r="D1585"/>
      <c r="E1585"/>
      <c r="F1585"/>
      <c r="G1585"/>
      <c r="H1585"/>
      <c r="I1585"/>
      <c r="J1585"/>
      <c r="K1585"/>
      <c r="L1585"/>
    </row>
    <row r="1586" spans="1:12" ht="22.95" customHeight="1" x14ac:dyDescent="0.25">
      <c r="A1586"/>
      <c r="B1586"/>
      <c r="C1586"/>
      <c r="D1586"/>
      <c r="E1586"/>
      <c r="F1586"/>
      <c r="G1586"/>
      <c r="H1586"/>
      <c r="I1586"/>
      <c r="J1586"/>
      <c r="K1586"/>
      <c r="L1586"/>
    </row>
    <row r="1587" spans="1:12" ht="22.95" customHeight="1" x14ac:dyDescent="0.25">
      <c r="A1587"/>
      <c r="B1587"/>
      <c r="C1587"/>
      <c r="D1587"/>
      <c r="E1587"/>
      <c r="F1587"/>
      <c r="G1587"/>
      <c r="H1587"/>
      <c r="I1587"/>
      <c r="J1587"/>
      <c r="K1587"/>
      <c r="L1587"/>
    </row>
    <row r="1588" spans="1:12" ht="22.95" customHeight="1" x14ac:dyDescent="0.25">
      <c r="A1588"/>
      <c r="B1588"/>
      <c r="C1588"/>
      <c r="D1588"/>
      <c r="E1588"/>
      <c r="F1588"/>
      <c r="G1588"/>
      <c r="H1588"/>
      <c r="I1588"/>
      <c r="J1588"/>
      <c r="K1588"/>
      <c r="L1588"/>
    </row>
    <row r="1589" spans="1:12" ht="22.95" customHeight="1" x14ac:dyDescent="0.25">
      <c r="A1589"/>
      <c r="B1589"/>
      <c r="C1589"/>
      <c r="D1589"/>
      <c r="E1589"/>
      <c r="F1589"/>
      <c r="G1589"/>
      <c r="H1589"/>
      <c r="I1589"/>
      <c r="J1589"/>
      <c r="K1589"/>
      <c r="L1589"/>
    </row>
    <row r="1590" spans="1:12" ht="22.95" customHeight="1" x14ac:dyDescent="0.25">
      <c r="A1590"/>
      <c r="B1590"/>
      <c r="C1590"/>
      <c r="D1590"/>
      <c r="E1590"/>
      <c r="F1590"/>
      <c r="G1590"/>
      <c r="H1590"/>
      <c r="I1590"/>
      <c r="J1590"/>
      <c r="K1590"/>
      <c r="L1590"/>
    </row>
    <row r="1591" spans="1:12" ht="22.95" customHeight="1" x14ac:dyDescent="0.25">
      <c r="A1591"/>
      <c r="B1591"/>
      <c r="C1591"/>
      <c r="D1591"/>
      <c r="E1591"/>
      <c r="F1591"/>
      <c r="G1591"/>
      <c r="H1591"/>
      <c r="I1591"/>
      <c r="J1591"/>
      <c r="K1591"/>
      <c r="L1591"/>
    </row>
    <row r="1592" spans="1:12" ht="22.95" customHeight="1" x14ac:dyDescent="0.25">
      <c r="A1592"/>
      <c r="B1592"/>
      <c r="C1592"/>
      <c r="D1592"/>
      <c r="E1592"/>
      <c r="F1592"/>
      <c r="G1592"/>
      <c r="H1592"/>
      <c r="I1592"/>
      <c r="J1592"/>
      <c r="K1592"/>
      <c r="L1592"/>
    </row>
    <row r="1593" spans="1:12" ht="22.95" customHeight="1" x14ac:dyDescent="0.25">
      <c r="A1593"/>
      <c r="B1593"/>
      <c r="C1593"/>
      <c r="D1593"/>
      <c r="E1593"/>
      <c r="F1593"/>
      <c r="G1593"/>
      <c r="H1593"/>
      <c r="I1593"/>
      <c r="J1593"/>
      <c r="K1593"/>
      <c r="L1593"/>
    </row>
    <row r="1594" spans="1:12" ht="22.95" customHeight="1" x14ac:dyDescent="0.25">
      <c r="A1594"/>
      <c r="B1594"/>
      <c r="C1594"/>
      <c r="D1594"/>
      <c r="E1594"/>
      <c r="F1594"/>
      <c r="G1594"/>
      <c r="H1594"/>
      <c r="I1594"/>
      <c r="J1594"/>
      <c r="K1594"/>
      <c r="L1594"/>
    </row>
    <row r="1595" spans="1:12" ht="22.95" customHeight="1" x14ac:dyDescent="0.25">
      <c r="A1595"/>
      <c r="B1595"/>
      <c r="C1595"/>
      <c r="D1595"/>
      <c r="E1595"/>
      <c r="F1595"/>
      <c r="G1595"/>
      <c r="H1595"/>
      <c r="I1595"/>
      <c r="J1595"/>
      <c r="K1595"/>
      <c r="L1595"/>
    </row>
    <row r="1596" spans="1:12" ht="22.95" customHeight="1" x14ac:dyDescent="0.25">
      <c r="A1596"/>
      <c r="B1596"/>
      <c r="C1596"/>
      <c r="D1596"/>
      <c r="E1596"/>
      <c r="F1596"/>
      <c r="G1596"/>
      <c r="H1596"/>
      <c r="I1596"/>
      <c r="J1596"/>
      <c r="K1596"/>
      <c r="L1596"/>
    </row>
    <row r="1597" spans="1:12" ht="22.95" customHeight="1" x14ac:dyDescent="0.25">
      <c r="A1597"/>
      <c r="B1597"/>
      <c r="C1597"/>
      <c r="D1597"/>
      <c r="E1597"/>
      <c r="F1597"/>
      <c r="G1597"/>
      <c r="H1597"/>
      <c r="I1597"/>
      <c r="J1597"/>
      <c r="K1597"/>
      <c r="L1597"/>
    </row>
    <row r="1598" spans="1:12" ht="22.95" customHeight="1" x14ac:dyDescent="0.25">
      <c r="A1598"/>
      <c r="B1598"/>
      <c r="C1598"/>
      <c r="D1598"/>
      <c r="E1598"/>
      <c r="F1598"/>
      <c r="G1598"/>
      <c r="H1598"/>
      <c r="I1598"/>
      <c r="J1598"/>
      <c r="K1598"/>
      <c r="L1598"/>
    </row>
    <row r="1599" spans="1:12" ht="22.95" customHeight="1" x14ac:dyDescent="0.25">
      <c r="A1599"/>
      <c r="B1599"/>
      <c r="C1599"/>
      <c r="D1599"/>
      <c r="E1599"/>
      <c r="F1599"/>
      <c r="G1599"/>
      <c r="H1599"/>
      <c r="I1599"/>
      <c r="J1599"/>
      <c r="K1599"/>
      <c r="L1599"/>
    </row>
    <row r="1600" spans="1:12" ht="22.95" customHeight="1" x14ac:dyDescent="0.25">
      <c r="A1600"/>
      <c r="B1600"/>
      <c r="C1600"/>
      <c r="D1600"/>
      <c r="E1600"/>
      <c r="F1600"/>
      <c r="G1600"/>
      <c r="H1600"/>
      <c r="I1600"/>
      <c r="J1600"/>
      <c r="K1600"/>
      <c r="L1600"/>
    </row>
    <row r="1601" spans="1:12" ht="22.95" customHeight="1" x14ac:dyDescent="0.25">
      <c r="A1601"/>
      <c r="B1601"/>
      <c r="C1601"/>
      <c r="D1601"/>
      <c r="E1601"/>
      <c r="F1601"/>
      <c r="G1601"/>
      <c r="H1601"/>
      <c r="I1601"/>
      <c r="J1601"/>
      <c r="K1601"/>
      <c r="L1601"/>
    </row>
    <row r="1602" spans="1:12" ht="22.95" customHeight="1" x14ac:dyDescent="0.25">
      <c r="A1602"/>
      <c r="B1602"/>
      <c r="C1602"/>
      <c r="D1602"/>
      <c r="E1602"/>
      <c r="F1602"/>
      <c r="G1602"/>
      <c r="H1602"/>
      <c r="I1602"/>
      <c r="J1602"/>
      <c r="K1602"/>
      <c r="L1602"/>
    </row>
    <row r="1603" spans="1:12" ht="22.95" customHeight="1" x14ac:dyDescent="0.25">
      <c r="A1603"/>
      <c r="B1603"/>
      <c r="C1603"/>
      <c r="D1603"/>
      <c r="E1603"/>
      <c r="F1603"/>
      <c r="G1603"/>
      <c r="H1603"/>
      <c r="I1603"/>
      <c r="J1603"/>
      <c r="K1603"/>
      <c r="L1603"/>
    </row>
    <row r="1604" spans="1:12" ht="22.95" customHeight="1" x14ac:dyDescent="0.25">
      <c r="A1604"/>
      <c r="B1604"/>
      <c r="C1604"/>
      <c r="D1604"/>
      <c r="E1604"/>
      <c r="F1604"/>
      <c r="G1604"/>
      <c r="H1604"/>
      <c r="I1604"/>
      <c r="J1604"/>
      <c r="K1604"/>
      <c r="L1604"/>
    </row>
    <row r="1605" spans="1:12" ht="22.95" customHeight="1" x14ac:dyDescent="0.25">
      <c r="A1605"/>
      <c r="B1605"/>
      <c r="C1605"/>
      <c r="D1605"/>
      <c r="E1605"/>
      <c r="F1605"/>
      <c r="G1605"/>
      <c r="H1605"/>
      <c r="I1605"/>
      <c r="J1605"/>
      <c r="K1605"/>
      <c r="L1605"/>
    </row>
    <row r="1606" spans="1:12" ht="22.95" customHeight="1" x14ac:dyDescent="0.25">
      <c r="A1606"/>
      <c r="B1606"/>
      <c r="C1606"/>
      <c r="D1606"/>
      <c r="E1606"/>
      <c r="F1606"/>
      <c r="G1606"/>
      <c r="H1606"/>
      <c r="I1606"/>
      <c r="J1606"/>
      <c r="K1606"/>
      <c r="L1606"/>
    </row>
    <row r="1607" spans="1:12" ht="22.95" customHeight="1" x14ac:dyDescent="0.25">
      <c r="A1607"/>
      <c r="B1607"/>
      <c r="C1607"/>
      <c r="D1607"/>
      <c r="E1607"/>
      <c r="F1607"/>
      <c r="G1607"/>
      <c r="H1607"/>
      <c r="I1607"/>
      <c r="J1607"/>
      <c r="K1607"/>
      <c r="L1607"/>
    </row>
    <row r="1608" spans="1:12" ht="22.95" customHeight="1" x14ac:dyDescent="0.25">
      <c r="A1608"/>
      <c r="B1608"/>
      <c r="C1608"/>
      <c r="D1608"/>
      <c r="E1608"/>
      <c r="F1608"/>
      <c r="G1608"/>
      <c r="H1608"/>
      <c r="I1608"/>
      <c r="J1608"/>
      <c r="K1608"/>
      <c r="L1608"/>
    </row>
    <row r="1609" spans="1:12" ht="22.95" customHeight="1" x14ac:dyDescent="0.25">
      <c r="A1609"/>
      <c r="B1609"/>
      <c r="C1609"/>
      <c r="D1609"/>
      <c r="E1609"/>
      <c r="F1609"/>
      <c r="G1609"/>
      <c r="H1609"/>
      <c r="I1609"/>
      <c r="J1609"/>
      <c r="K1609"/>
      <c r="L1609"/>
    </row>
    <row r="1610" spans="1:12" ht="22.95" customHeight="1" x14ac:dyDescent="0.25">
      <c r="A1610"/>
      <c r="B1610"/>
      <c r="C1610"/>
      <c r="D1610"/>
      <c r="E1610"/>
      <c r="F1610"/>
      <c r="G1610"/>
      <c r="H1610"/>
      <c r="I1610"/>
      <c r="J1610"/>
      <c r="K1610"/>
      <c r="L1610"/>
    </row>
    <row r="1611" spans="1:12" ht="22.95" customHeight="1" x14ac:dyDescent="0.25">
      <c r="A1611"/>
      <c r="B1611"/>
      <c r="C1611"/>
      <c r="D1611"/>
      <c r="E1611"/>
      <c r="F1611"/>
      <c r="G1611"/>
      <c r="H1611"/>
      <c r="I1611"/>
      <c r="J1611"/>
      <c r="K1611"/>
      <c r="L1611"/>
    </row>
    <row r="1612" spans="1:12" ht="22.95" customHeight="1" x14ac:dyDescent="0.25">
      <c r="A1612"/>
      <c r="B1612"/>
      <c r="C1612"/>
      <c r="D1612"/>
      <c r="E1612"/>
      <c r="F1612"/>
      <c r="G1612"/>
      <c r="H1612"/>
      <c r="I1612"/>
      <c r="J1612"/>
      <c r="K1612"/>
      <c r="L1612"/>
    </row>
    <row r="1613" spans="1:12" ht="22.95" customHeight="1" x14ac:dyDescent="0.25">
      <c r="A1613"/>
      <c r="B1613"/>
      <c r="C1613"/>
      <c r="D1613"/>
      <c r="E1613"/>
      <c r="F1613"/>
      <c r="G1613"/>
      <c r="H1613"/>
      <c r="I1613"/>
      <c r="J1613"/>
      <c r="K1613"/>
      <c r="L1613"/>
    </row>
    <row r="1614" spans="1:12" ht="22.95" customHeight="1" x14ac:dyDescent="0.25">
      <c r="A1614"/>
      <c r="B1614"/>
      <c r="C1614"/>
      <c r="D1614"/>
      <c r="E1614"/>
      <c r="F1614"/>
      <c r="G1614"/>
      <c r="H1614"/>
      <c r="I1614"/>
      <c r="J1614"/>
      <c r="K1614"/>
      <c r="L1614"/>
    </row>
    <row r="1615" spans="1:12" ht="100.2" customHeight="1" x14ac:dyDescent="0.25">
      <c r="A1615"/>
      <c r="B1615"/>
      <c r="C1615"/>
      <c r="D1615"/>
      <c r="E1615"/>
      <c r="F1615"/>
      <c r="G1615"/>
      <c r="H1615"/>
      <c r="I1615"/>
      <c r="J1615"/>
      <c r="K1615"/>
      <c r="L1615"/>
    </row>
    <row r="1616" spans="1:12" ht="22.95" customHeight="1" x14ac:dyDescent="0.25">
      <c r="A1616"/>
      <c r="B1616"/>
      <c r="C1616"/>
      <c r="D1616"/>
      <c r="E1616"/>
      <c r="F1616"/>
      <c r="G1616"/>
      <c r="H1616"/>
      <c r="I1616"/>
      <c r="J1616"/>
      <c r="K1616"/>
      <c r="L1616"/>
    </row>
    <row r="1617" spans="1:12" ht="22.95" customHeight="1" x14ac:dyDescent="0.25">
      <c r="A1617"/>
      <c r="B1617"/>
      <c r="C1617"/>
      <c r="D1617"/>
      <c r="E1617"/>
      <c r="F1617"/>
      <c r="G1617"/>
      <c r="H1617"/>
      <c r="I1617"/>
      <c r="J1617"/>
      <c r="K1617"/>
      <c r="L1617"/>
    </row>
    <row r="1618" spans="1:12" ht="22.95" customHeight="1" x14ac:dyDescent="0.25">
      <c r="A1618"/>
      <c r="B1618"/>
      <c r="C1618"/>
      <c r="D1618"/>
      <c r="E1618"/>
      <c r="F1618"/>
      <c r="G1618"/>
      <c r="H1618"/>
      <c r="I1618"/>
      <c r="J1618"/>
      <c r="K1618"/>
      <c r="L1618"/>
    </row>
    <row r="1619" spans="1:12" ht="22.95" customHeight="1" x14ac:dyDescent="0.25">
      <c r="A1619"/>
      <c r="B1619"/>
      <c r="C1619"/>
      <c r="D1619"/>
      <c r="E1619"/>
      <c r="F1619"/>
      <c r="G1619"/>
      <c r="H1619"/>
      <c r="I1619"/>
      <c r="J1619"/>
      <c r="K1619"/>
      <c r="L1619"/>
    </row>
    <row r="1620" spans="1:12" ht="22.95" customHeight="1" x14ac:dyDescent="0.25">
      <c r="A1620"/>
      <c r="B1620"/>
      <c r="C1620"/>
      <c r="D1620"/>
      <c r="E1620"/>
      <c r="F1620"/>
      <c r="G1620"/>
      <c r="H1620"/>
      <c r="I1620"/>
      <c r="J1620"/>
      <c r="K1620"/>
      <c r="L1620"/>
    </row>
    <row r="1621" spans="1:12" ht="22.95" customHeight="1" x14ac:dyDescent="0.25">
      <c r="A1621"/>
      <c r="B1621"/>
      <c r="C1621"/>
      <c r="D1621"/>
      <c r="E1621"/>
      <c r="F1621"/>
      <c r="G1621"/>
      <c r="H1621"/>
      <c r="I1621"/>
      <c r="J1621"/>
      <c r="K1621"/>
      <c r="L1621"/>
    </row>
    <row r="1622" spans="1:12" ht="22.95" customHeight="1" x14ac:dyDescent="0.25">
      <c r="A1622"/>
      <c r="B1622"/>
      <c r="C1622"/>
      <c r="D1622"/>
      <c r="E1622"/>
      <c r="F1622"/>
      <c r="G1622"/>
      <c r="H1622"/>
      <c r="I1622"/>
      <c r="J1622"/>
      <c r="K1622"/>
      <c r="L1622"/>
    </row>
    <row r="1623" spans="1:12" ht="22.95" customHeight="1" x14ac:dyDescent="0.25">
      <c r="A1623"/>
      <c r="B1623"/>
      <c r="C1623"/>
      <c r="D1623"/>
      <c r="E1623"/>
      <c r="F1623"/>
      <c r="G1623"/>
      <c r="H1623"/>
      <c r="I1623"/>
      <c r="J1623"/>
      <c r="K1623"/>
      <c r="L1623"/>
    </row>
    <row r="1624" spans="1:12" ht="22.95" customHeight="1" x14ac:dyDescent="0.25">
      <c r="A1624"/>
      <c r="B1624"/>
      <c r="C1624"/>
      <c r="D1624"/>
      <c r="E1624"/>
      <c r="F1624"/>
      <c r="G1624"/>
      <c r="H1624"/>
      <c r="I1624"/>
      <c r="J1624"/>
      <c r="K1624"/>
      <c r="L1624"/>
    </row>
    <row r="1625" spans="1:12" ht="22.95" customHeight="1" x14ac:dyDescent="0.25">
      <c r="A1625"/>
      <c r="B1625"/>
      <c r="C1625"/>
      <c r="D1625"/>
      <c r="E1625"/>
      <c r="F1625"/>
      <c r="G1625"/>
      <c r="H1625"/>
      <c r="I1625"/>
      <c r="J1625"/>
      <c r="K1625"/>
      <c r="L1625"/>
    </row>
    <row r="1626" spans="1:12" ht="22.95" customHeight="1" x14ac:dyDescent="0.25">
      <c r="A1626"/>
      <c r="B1626"/>
      <c r="C1626"/>
      <c r="D1626"/>
      <c r="E1626"/>
      <c r="F1626"/>
      <c r="G1626"/>
      <c r="H1626"/>
      <c r="I1626"/>
      <c r="J1626"/>
      <c r="K1626"/>
      <c r="L1626"/>
    </row>
    <row r="1627" spans="1:12" ht="22.95" customHeight="1" x14ac:dyDescent="0.25">
      <c r="A1627"/>
      <c r="B1627"/>
      <c r="C1627"/>
      <c r="D1627"/>
      <c r="E1627"/>
      <c r="F1627"/>
      <c r="G1627"/>
      <c r="H1627"/>
      <c r="I1627"/>
      <c r="J1627"/>
      <c r="K1627"/>
      <c r="L1627"/>
    </row>
    <row r="1628" spans="1:12" ht="22.95" customHeight="1" x14ac:dyDescent="0.25">
      <c r="A1628"/>
      <c r="B1628"/>
      <c r="C1628"/>
      <c r="D1628"/>
      <c r="E1628"/>
      <c r="F1628"/>
      <c r="G1628"/>
      <c r="H1628"/>
      <c r="I1628"/>
      <c r="J1628"/>
      <c r="K1628"/>
      <c r="L1628"/>
    </row>
    <row r="1629" spans="1:12" ht="22.95" customHeight="1" x14ac:dyDescent="0.25">
      <c r="A1629"/>
      <c r="B1629"/>
      <c r="C1629"/>
      <c r="D1629"/>
      <c r="E1629"/>
      <c r="F1629"/>
      <c r="G1629"/>
      <c r="H1629"/>
      <c r="I1629"/>
      <c r="J1629"/>
      <c r="K1629"/>
      <c r="L1629"/>
    </row>
    <row r="1630" spans="1:12" ht="22.95" customHeight="1" x14ac:dyDescent="0.25">
      <c r="A1630"/>
      <c r="B1630"/>
      <c r="C1630"/>
      <c r="D1630"/>
      <c r="E1630"/>
      <c r="F1630"/>
      <c r="G1630"/>
      <c r="H1630"/>
      <c r="I1630"/>
      <c r="J1630"/>
      <c r="K1630"/>
      <c r="L1630"/>
    </row>
    <row r="1631" spans="1:12" ht="22.95" customHeight="1" x14ac:dyDescent="0.25">
      <c r="A1631"/>
      <c r="B1631"/>
      <c r="C1631"/>
      <c r="D1631"/>
      <c r="E1631"/>
      <c r="F1631"/>
      <c r="G1631"/>
      <c r="H1631"/>
      <c r="I1631"/>
      <c r="J1631"/>
      <c r="K1631"/>
      <c r="L1631"/>
    </row>
    <row r="1632" spans="1:12" ht="22.95" customHeight="1" x14ac:dyDescent="0.25">
      <c r="A1632"/>
      <c r="B1632"/>
      <c r="C1632"/>
      <c r="D1632"/>
      <c r="E1632"/>
      <c r="F1632"/>
      <c r="G1632"/>
      <c r="H1632"/>
      <c r="I1632"/>
      <c r="J1632"/>
      <c r="K1632"/>
      <c r="L1632"/>
    </row>
    <row r="1633" spans="1:12" ht="22.95" customHeight="1" x14ac:dyDescent="0.25">
      <c r="A1633"/>
      <c r="B1633"/>
      <c r="C1633"/>
      <c r="D1633"/>
      <c r="E1633"/>
      <c r="F1633"/>
      <c r="G1633"/>
      <c r="H1633"/>
      <c r="I1633"/>
      <c r="J1633"/>
      <c r="K1633"/>
      <c r="L1633"/>
    </row>
    <row r="1634" spans="1:12" ht="22.95" customHeight="1" x14ac:dyDescent="0.25">
      <c r="A1634"/>
      <c r="B1634"/>
      <c r="C1634"/>
      <c r="D1634"/>
      <c r="E1634"/>
      <c r="F1634"/>
      <c r="G1634"/>
      <c r="H1634"/>
      <c r="I1634"/>
      <c r="J1634"/>
      <c r="K1634"/>
      <c r="L1634"/>
    </row>
    <row r="1635" spans="1:12" ht="22.95" customHeight="1" x14ac:dyDescent="0.25">
      <c r="A1635"/>
      <c r="B1635"/>
      <c r="C1635"/>
      <c r="D1635"/>
      <c r="E1635"/>
      <c r="F1635"/>
      <c r="G1635"/>
      <c r="H1635"/>
      <c r="I1635"/>
      <c r="J1635"/>
      <c r="K1635"/>
      <c r="L1635"/>
    </row>
    <row r="1636" spans="1:12" ht="22.95" customHeight="1" x14ac:dyDescent="0.25">
      <c r="A1636"/>
      <c r="B1636"/>
      <c r="C1636"/>
      <c r="D1636"/>
      <c r="E1636"/>
      <c r="F1636"/>
      <c r="G1636"/>
      <c r="H1636"/>
      <c r="I1636"/>
      <c r="J1636"/>
      <c r="K1636"/>
      <c r="L1636"/>
    </row>
    <row r="1637" spans="1:12" ht="22.95" customHeight="1" x14ac:dyDescent="0.25">
      <c r="A1637"/>
      <c r="B1637"/>
      <c r="C1637"/>
      <c r="D1637"/>
      <c r="E1637"/>
      <c r="F1637"/>
      <c r="G1637"/>
      <c r="H1637"/>
      <c r="I1637"/>
      <c r="J1637"/>
      <c r="K1637"/>
      <c r="L1637"/>
    </row>
    <row r="1638" spans="1:12" ht="22.95" customHeight="1" x14ac:dyDescent="0.25">
      <c r="A1638"/>
      <c r="B1638"/>
      <c r="C1638"/>
      <c r="D1638"/>
      <c r="E1638"/>
      <c r="F1638"/>
      <c r="G1638"/>
      <c r="H1638"/>
      <c r="I1638"/>
      <c r="J1638"/>
      <c r="K1638"/>
      <c r="L1638"/>
    </row>
    <row r="1639" spans="1:12" ht="22.95" customHeight="1" x14ac:dyDescent="0.25">
      <c r="A1639"/>
      <c r="B1639"/>
      <c r="C1639"/>
      <c r="D1639"/>
      <c r="E1639"/>
      <c r="F1639"/>
      <c r="G1639"/>
      <c r="H1639"/>
      <c r="I1639"/>
      <c r="J1639"/>
      <c r="K1639"/>
      <c r="L1639"/>
    </row>
    <row r="1640" spans="1:12" ht="22.95" customHeight="1" x14ac:dyDescent="0.25">
      <c r="A1640"/>
      <c r="B1640"/>
      <c r="C1640"/>
      <c r="D1640"/>
      <c r="E1640"/>
      <c r="F1640"/>
      <c r="G1640"/>
      <c r="H1640"/>
      <c r="I1640"/>
      <c r="J1640"/>
      <c r="K1640"/>
      <c r="L1640"/>
    </row>
    <row r="1641" spans="1:12" ht="22.95" customHeight="1" x14ac:dyDescent="0.25">
      <c r="A1641"/>
      <c r="B1641"/>
      <c r="C1641"/>
      <c r="D1641"/>
      <c r="E1641"/>
      <c r="F1641"/>
      <c r="G1641"/>
      <c r="H1641"/>
      <c r="I1641"/>
      <c r="J1641"/>
      <c r="K1641"/>
      <c r="L1641"/>
    </row>
    <row r="1642" spans="1:12" ht="22.95" customHeight="1" x14ac:dyDescent="0.25">
      <c r="A1642"/>
      <c r="B1642"/>
      <c r="C1642"/>
      <c r="D1642"/>
      <c r="E1642"/>
      <c r="F1642"/>
      <c r="G1642"/>
      <c r="H1642"/>
      <c r="I1642"/>
      <c r="J1642"/>
      <c r="K1642"/>
      <c r="L1642"/>
    </row>
    <row r="1643" spans="1:12" ht="22.95" customHeight="1" x14ac:dyDescent="0.25">
      <c r="A1643"/>
      <c r="B1643"/>
      <c r="C1643"/>
      <c r="D1643"/>
      <c r="E1643"/>
      <c r="F1643"/>
      <c r="G1643"/>
      <c r="H1643"/>
      <c r="I1643"/>
      <c r="J1643"/>
      <c r="K1643"/>
      <c r="L1643"/>
    </row>
    <row r="1644" spans="1:12" ht="22.95" customHeight="1" x14ac:dyDescent="0.25">
      <c r="A1644"/>
      <c r="B1644"/>
      <c r="C1644"/>
      <c r="D1644"/>
      <c r="E1644"/>
      <c r="F1644"/>
      <c r="G1644"/>
      <c r="H1644"/>
      <c r="I1644"/>
      <c r="J1644"/>
      <c r="K1644"/>
      <c r="L1644"/>
    </row>
    <row r="1645" spans="1:12" ht="22.95" customHeight="1" x14ac:dyDescent="0.25">
      <c r="A1645"/>
      <c r="B1645"/>
      <c r="C1645"/>
      <c r="D1645"/>
      <c r="E1645"/>
      <c r="F1645"/>
      <c r="G1645"/>
      <c r="H1645"/>
      <c r="I1645"/>
      <c r="J1645"/>
      <c r="K1645"/>
      <c r="L1645"/>
    </row>
    <row r="1646" spans="1:12" ht="22.95" customHeight="1" x14ac:dyDescent="0.25">
      <c r="A1646"/>
      <c r="B1646"/>
      <c r="C1646"/>
      <c r="D1646"/>
      <c r="E1646"/>
      <c r="F1646"/>
      <c r="G1646"/>
      <c r="H1646"/>
      <c r="I1646"/>
      <c r="J1646"/>
      <c r="K1646"/>
      <c r="L1646"/>
    </row>
    <row r="1647" spans="1:12" ht="22.95" customHeight="1" x14ac:dyDescent="0.25">
      <c r="A1647"/>
      <c r="B1647"/>
      <c r="C1647"/>
      <c r="D1647"/>
      <c r="E1647"/>
      <c r="F1647"/>
      <c r="G1647"/>
      <c r="H1647"/>
      <c r="I1647"/>
      <c r="J1647"/>
      <c r="K1647"/>
      <c r="L1647"/>
    </row>
    <row r="1648" spans="1:12" ht="22.95" customHeight="1" x14ac:dyDescent="0.25">
      <c r="A1648"/>
      <c r="B1648"/>
      <c r="C1648"/>
      <c r="D1648"/>
      <c r="E1648"/>
      <c r="F1648"/>
      <c r="G1648"/>
      <c r="H1648"/>
      <c r="I1648"/>
      <c r="J1648"/>
      <c r="K1648"/>
      <c r="L1648"/>
    </row>
    <row r="1649" spans="1:12" ht="22.95" customHeight="1" x14ac:dyDescent="0.25">
      <c r="A1649"/>
      <c r="B1649"/>
      <c r="C1649"/>
      <c r="D1649"/>
      <c r="E1649"/>
      <c r="F1649"/>
      <c r="G1649"/>
      <c r="H1649"/>
      <c r="I1649"/>
      <c r="J1649"/>
      <c r="K1649"/>
      <c r="L1649"/>
    </row>
    <row r="1650" spans="1:12" ht="22.95" customHeight="1" x14ac:dyDescent="0.25">
      <c r="A1650"/>
      <c r="B1650"/>
      <c r="C1650"/>
      <c r="D1650"/>
      <c r="E1650"/>
      <c r="F1650"/>
      <c r="G1650"/>
      <c r="H1650"/>
      <c r="I1650"/>
      <c r="J1650"/>
      <c r="K1650"/>
      <c r="L1650"/>
    </row>
    <row r="1651" spans="1:12" ht="22.95" customHeight="1" x14ac:dyDescent="0.25">
      <c r="A1651"/>
      <c r="B1651"/>
      <c r="C1651"/>
      <c r="D1651"/>
      <c r="E1651"/>
      <c r="F1651"/>
      <c r="G1651"/>
      <c r="H1651"/>
      <c r="I1651"/>
      <c r="J1651"/>
      <c r="K1651"/>
      <c r="L1651"/>
    </row>
    <row r="1652" spans="1:12" ht="22.95" customHeight="1" x14ac:dyDescent="0.25">
      <c r="A1652"/>
      <c r="B1652"/>
      <c r="C1652"/>
      <c r="D1652"/>
      <c r="E1652"/>
      <c r="F1652"/>
      <c r="G1652"/>
      <c r="H1652"/>
      <c r="I1652"/>
      <c r="J1652"/>
      <c r="K1652"/>
      <c r="L1652"/>
    </row>
    <row r="1653" spans="1:12" ht="22.95" customHeight="1" x14ac:dyDescent="0.25">
      <c r="A1653"/>
      <c r="B1653"/>
      <c r="C1653"/>
      <c r="D1653"/>
      <c r="E1653"/>
      <c r="F1653"/>
      <c r="G1653"/>
      <c r="H1653"/>
      <c r="I1653"/>
      <c r="J1653"/>
      <c r="K1653"/>
      <c r="L1653"/>
    </row>
    <row r="1654" spans="1:12" ht="22.95" customHeight="1" x14ac:dyDescent="0.25">
      <c r="A1654"/>
      <c r="B1654"/>
      <c r="C1654"/>
      <c r="D1654"/>
      <c r="E1654"/>
      <c r="F1654"/>
      <c r="G1654"/>
      <c r="H1654"/>
      <c r="I1654"/>
      <c r="J1654"/>
      <c r="K1654"/>
      <c r="L1654"/>
    </row>
    <row r="1655" spans="1:12" ht="22.95" customHeight="1" x14ac:dyDescent="0.25">
      <c r="A1655"/>
      <c r="B1655"/>
      <c r="C1655"/>
      <c r="D1655"/>
      <c r="E1655"/>
      <c r="F1655"/>
      <c r="G1655"/>
      <c r="H1655"/>
      <c r="I1655"/>
      <c r="J1655"/>
      <c r="K1655"/>
      <c r="L1655"/>
    </row>
    <row r="1656" spans="1:12" ht="22.95" customHeight="1" x14ac:dyDescent="0.25">
      <c r="A1656"/>
      <c r="B1656"/>
      <c r="C1656"/>
      <c r="D1656"/>
      <c r="E1656"/>
      <c r="F1656"/>
      <c r="G1656"/>
      <c r="H1656"/>
      <c r="I1656"/>
      <c r="J1656"/>
      <c r="K1656"/>
      <c r="L1656"/>
    </row>
    <row r="1657" spans="1:12" ht="22.95" customHeight="1" x14ac:dyDescent="0.25">
      <c r="A1657"/>
      <c r="B1657"/>
      <c r="C1657"/>
      <c r="D1657"/>
      <c r="E1657"/>
      <c r="F1657"/>
      <c r="G1657"/>
      <c r="H1657"/>
      <c r="I1657"/>
      <c r="J1657"/>
      <c r="K1657"/>
      <c r="L1657"/>
    </row>
    <row r="1658" spans="1:12" ht="22.95" customHeight="1" x14ac:dyDescent="0.25">
      <c r="A1658"/>
      <c r="B1658"/>
      <c r="C1658"/>
      <c r="D1658"/>
      <c r="E1658"/>
      <c r="F1658"/>
      <c r="G1658"/>
      <c r="H1658"/>
      <c r="I1658"/>
      <c r="J1658"/>
      <c r="K1658"/>
      <c r="L1658"/>
    </row>
    <row r="1659" spans="1:12" ht="22.95" customHeight="1" x14ac:dyDescent="0.25">
      <c r="A1659"/>
      <c r="B1659"/>
      <c r="C1659"/>
      <c r="D1659"/>
      <c r="E1659"/>
      <c r="F1659"/>
      <c r="G1659"/>
      <c r="H1659"/>
      <c r="I1659"/>
      <c r="J1659"/>
      <c r="K1659"/>
      <c r="L1659"/>
    </row>
    <row r="1660" spans="1:12" ht="22.95" customHeight="1" x14ac:dyDescent="0.25">
      <c r="A1660"/>
      <c r="B1660"/>
      <c r="C1660"/>
      <c r="D1660"/>
      <c r="E1660"/>
      <c r="F1660"/>
      <c r="G1660"/>
      <c r="H1660"/>
      <c r="I1660"/>
      <c r="J1660"/>
      <c r="K1660"/>
      <c r="L1660"/>
    </row>
    <row r="1661" spans="1:12" ht="22.95" customHeight="1" x14ac:dyDescent="0.25">
      <c r="A1661"/>
      <c r="B1661"/>
      <c r="C1661"/>
      <c r="D1661"/>
      <c r="E1661"/>
      <c r="F1661"/>
      <c r="G1661"/>
      <c r="H1661"/>
      <c r="I1661"/>
      <c r="J1661"/>
      <c r="K1661"/>
      <c r="L1661"/>
    </row>
    <row r="1662" spans="1:12" ht="22.95" customHeight="1" x14ac:dyDescent="0.25">
      <c r="A1662"/>
      <c r="B1662"/>
      <c r="C1662"/>
      <c r="D1662"/>
      <c r="E1662"/>
      <c r="F1662"/>
      <c r="G1662"/>
      <c r="H1662"/>
      <c r="I1662"/>
      <c r="J1662"/>
      <c r="K1662"/>
      <c r="L1662"/>
    </row>
    <row r="1663" spans="1:12" ht="22.95" customHeight="1" x14ac:dyDescent="0.25">
      <c r="A1663"/>
      <c r="B1663"/>
      <c r="C1663"/>
      <c r="D1663"/>
      <c r="E1663"/>
      <c r="F1663"/>
      <c r="G1663"/>
      <c r="H1663"/>
      <c r="I1663"/>
      <c r="J1663"/>
      <c r="K1663"/>
      <c r="L1663"/>
    </row>
    <row r="1664" spans="1:12" ht="22.95" customHeight="1" x14ac:dyDescent="0.25">
      <c r="A1664"/>
      <c r="B1664"/>
      <c r="C1664"/>
      <c r="D1664"/>
      <c r="E1664"/>
      <c r="F1664"/>
      <c r="G1664"/>
      <c r="H1664"/>
      <c r="I1664"/>
      <c r="J1664"/>
      <c r="K1664"/>
      <c r="L1664"/>
    </row>
    <row r="1665" spans="1:12" ht="22.95" customHeight="1" x14ac:dyDescent="0.25">
      <c r="A1665"/>
      <c r="B1665"/>
      <c r="C1665"/>
      <c r="D1665"/>
      <c r="E1665"/>
      <c r="F1665"/>
      <c r="G1665"/>
      <c r="H1665"/>
      <c r="I1665"/>
      <c r="J1665"/>
      <c r="K1665"/>
      <c r="L1665"/>
    </row>
    <row r="1666" spans="1:12" ht="22.95" customHeight="1" x14ac:dyDescent="0.25">
      <c r="A1666"/>
      <c r="B1666"/>
      <c r="C1666"/>
      <c r="D1666"/>
      <c r="E1666"/>
      <c r="F1666"/>
      <c r="G1666"/>
      <c r="H1666"/>
      <c r="I1666"/>
      <c r="J1666"/>
      <c r="K1666"/>
      <c r="L1666"/>
    </row>
    <row r="1667" spans="1:12" ht="22.95" customHeight="1" x14ac:dyDescent="0.25">
      <c r="A1667"/>
      <c r="B1667"/>
      <c r="C1667"/>
      <c r="D1667"/>
      <c r="E1667"/>
      <c r="F1667"/>
      <c r="G1667"/>
      <c r="H1667"/>
      <c r="I1667"/>
      <c r="J1667"/>
      <c r="K1667"/>
      <c r="L1667"/>
    </row>
    <row r="1668" spans="1:12" ht="22.95" customHeight="1" x14ac:dyDescent="0.25">
      <c r="A1668"/>
      <c r="B1668"/>
      <c r="C1668"/>
      <c r="D1668"/>
      <c r="E1668"/>
      <c r="F1668"/>
      <c r="G1668"/>
      <c r="H1668"/>
      <c r="I1668"/>
      <c r="J1668"/>
      <c r="K1668"/>
      <c r="L1668"/>
    </row>
    <row r="1669" spans="1:12" ht="22.95" customHeight="1" x14ac:dyDescent="0.25">
      <c r="A1669"/>
      <c r="B1669"/>
      <c r="C1669"/>
      <c r="D1669"/>
      <c r="E1669"/>
      <c r="F1669"/>
      <c r="G1669"/>
      <c r="H1669"/>
      <c r="I1669"/>
      <c r="J1669"/>
      <c r="K1669"/>
      <c r="L1669"/>
    </row>
    <row r="1670" spans="1:12" ht="22.95" customHeight="1" x14ac:dyDescent="0.25">
      <c r="A1670"/>
      <c r="B1670"/>
      <c r="C1670"/>
      <c r="D1670"/>
      <c r="E1670"/>
      <c r="F1670"/>
      <c r="G1670"/>
      <c r="H1670"/>
      <c r="I1670"/>
      <c r="J1670"/>
      <c r="K1670"/>
      <c r="L1670"/>
    </row>
    <row r="1671" spans="1:12" ht="22.95" customHeight="1" x14ac:dyDescent="0.25">
      <c r="A1671"/>
      <c r="B1671"/>
      <c r="C1671"/>
      <c r="D1671"/>
      <c r="E1671"/>
      <c r="F1671"/>
      <c r="G1671"/>
      <c r="H1671"/>
      <c r="I1671"/>
      <c r="J1671"/>
      <c r="K1671"/>
      <c r="L1671"/>
    </row>
    <row r="1672" spans="1:12" ht="22.95" customHeight="1" x14ac:dyDescent="0.25">
      <c r="A1672"/>
      <c r="B1672"/>
      <c r="C1672"/>
      <c r="D1672"/>
      <c r="E1672"/>
      <c r="F1672"/>
      <c r="G1672"/>
      <c r="H1672"/>
      <c r="I1672"/>
      <c r="J1672"/>
      <c r="K1672"/>
      <c r="L1672"/>
    </row>
    <row r="1673" spans="1:12" ht="22.95" customHeight="1" x14ac:dyDescent="0.25">
      <c r="A1673"/>
      <c r="B1673"/>
      <c r="C1673"/>
      <c r="D1673"/>
      <c r="E1673"/>
      <c r="F1673"/>
      <c r="G1673"/>
      <c r="H1673"/>
      <c r="I1673"/>
      <c r="J1673"/>
      <c r="K1673"/>
      <c r="L1673"/>
    </row>
    <row r="1674" spans="1:12" ht="22.95" customHeight="1" x14ac:dyDescent="0.25">
      <c r="A1674"/>
      <c r="B1674"/>
      <c r="C1674"/>
      <c r="D1674"/>
      <c r="E1674"/>
      <c r="F1674"/>
      <c r="G1674"/>
      <c r="H1674"/>
      <c r="I1674"/>
      <c r="J1674"/>
      <c r="K1674"/>
      <c r="L1674"/>
    </row>
    <row r="1675" spans="1:12" ht="22.95" customHeight="1" x14ac:dyDescent="0.25">
      <c r="A1675"/>
      <c r="B1675"/>
      <c r="C1675"/>
      <c r="D1675"/>
      <c r="E1675"/>
      <c r="F1675"/>
      <c r="G1675"/>
      <c r="H1675"/>
      <c r="I1675"/>
      <c r="J1675"/>
      <c r="K1675"/>
      <c r="L1675"/>
    </row>
    <row r="1676" spans="1:12" ht="22.95" customHeight="1" x14ac:dyDescent="0.25">
      <c r="A1676"/>
      <c r="B1676"/>
      <c r="C1676"/>
      <c r="D1676"/>
      <c r="E1676"/>
      <c r="F1676"/>
      <c r="G1676"/>
      <c r="H1676"/>
      <c r="I1676"/>
      <c r="J1676"/>
      <c r="K1676"/>
      <c r="L1676"/>
    </row>
    <row r="1677" spans="1:12" ht="22.95" customHeight="1" x14ac:dyDescent="0.25">
      <c r="A1677"/>
      <c r="B1677"/>
      <c r="C1677"/>
      <c r="D1677"/>
      <c r="E1677"/>
      <c r="F1677"/>
      <c r="G1677"/>
      <c r="H1677"/>
      <c r="I1677"/>
      <c r="J1677"/>
      <c r="K1677"/>
      <c r="L1677"/>
    </row>
    <row r="1678" spans="1:12" ht="22.95" customHeight="1" x14ac:dyDescent="0.25">
      <c r="A1678"/>
      <c r="B1678"/>
      <c r="C1678"/>
      <c r="D1678"/>
      <c r="E1678"/>
      <c r="F1678"/>
      <c r="G1678"/>
      <c r="H1678"/>
      <c r="I1678"/>
      <c r="J1678"/>
      <c r="K1678"/>
      <c r="L1678"/>
    </row>
    <row r="1679" spans="1:12" ht="22.95" customHeight="1" x14ac:dyDescent="0.25">
      <c r="A1679"/>
      <c r="B1679"/>
      <c r="C1679"/>
      <c r="D1679"/>
      <c r="E1679"/>
      <c r="F1679"/>
      <c r="G1679"/>
      <c r="H1679"/>
      <c r="I1679"/>
      <c r="J1679"/>
      <c r="K1679"/>
      <c r="L1679"/>
    </row>
    <row r="1680" spans="1:12" ht="100.2" customHeight="1" x14ac:dyDescent="0.25">
      <c r="A1680"/>
      <c r="B1680"/>
      <c r="C1680"/>
      <c r="D1680"/>
      <c r="E1680"/>
      <c r="F1680"/>
      <c r="G1680"/>
      <c r="H1680"/>
      <c r="I1680"/>
      <c r="J1680"/>
      <c r="K1680"/>
      <c r="L1680"/>
    </row>
    <row r="1681" spans="1:12" ht="22.95" customHeight="1" x14ac:dyDescent="0.25">
      <c r="A1681"/>
      <c r="B1681"/>
      <c r="C1681"/>
      <c r="D1681"/>
      <c r="E1681"/>
      <c r="F1681"/>
      <c r="G1681"/>
      <c r="H1681"/>
      <c r="I1681"/>
      <c r="J1681"/>
      <c r="K1681"/>
      <c r="L1681"/>
    </row>
    <row r="1682" spans="1:12" ht="22.95" customHeight="1" x14ac:dyDescent="0.25">
      <c r="A1682"/>
      <c r="B1682"/>
      <c r="C1682"/>
      <c r="D1682"/>
      <c r="E1682"/>
      <c r="F1682"/>
      <c r="G1682"/>
      <c r="H1682"/>
      <c r="I1682"/>
      <c r="J1682"/>
      <c r="K1682"/>
      <c r="L1682"/>
    </row>
    <row r="1683" spans="1:12" ht="22.95" customHeight="1" x14ac:dyDescent="0.25">
      <c r="A1683"/>
      <c r="B1683"/>
      <c r="C1683"/>
      <c r="D1683"/>
      <c r="E1683"/>
      <c r="F1683"/>
      <c r="G1683"/>
      <c r="H1683"/>
      <c r="I1683"/>
      <c r="J1683"/>
      <c r="K1683"/>
      <c r="L1683"/>
    </row>
    <row r="1684" spans="1:12" ht="22.95" customHeight="1" x14ac:dyDescent="0.25">
      <c r="A1684"/>
      <c r="B1684"/>
      <c r="C1684"/>
      <c r="D1684"/>
      <c r="E1684"/>
      <c r="F1684"/>
      <c r="G1684"/>
      <c r="H1684"/>
      <c r="I1684"/>
      <c r="J1684"/>
      <c r="K1684"/>
      <c r="L1684"/>
    </row>
    <row r="1685" spans="1:12" ht="22.95" customHeight="1" x14ac:dyDescent="0.25">
      <c r="A1685"/>
      <c r="B1685"/>
      <c r="C1685"/>
      <c r="D1685"/>
      <c r="E1685"/>
      <c r="F1685"/>
      <c r="G1685"/>
      <c r="H1685"/>
      <c r="I1685"/>
      <c r="J1685"/>
      <c r="K1685"/>
      <c r="L1685"/>
    </row>
    <row r="1686" spans="1:12" ht="22.95" customHeight="1" x14ac:dyDescent="0.25">
      <c r="A1686"/>
      <c r="B1686"/>
      <c r="C1686"/>
      <c r="D1686"/>
      <c r="E1686"/>
      <c r="F1686"/>
      <c r="G1686"/>
      <c r="H1686"/>
      <c r="I1686"/>
      <c r="J1686"/>
      <c r="K1686"/>
      <c r="L1686"/>
    </row>
    <row r="1687" spans="1:12" ht="22.95" customHeight="1" x14ac:dyDescent="0.25">
      <c r="A1687"/>
      <c r="B1687"/>
      <c r="C1687"/>
      <c r="D1687"/>
      <c r="E1687"/>
      <c r="F1687"/>
      <c r="G1687"/>
      <c r="H1687"/>
      <c r="I1687"/>
      <c r="J1687"/>
      <c r="K1687"/>
      <c r="L1687"/>
    </row>
    <row r="1688" spans="1:12" ht="22.95" customHeight="1" x14ac:dyDescent="0.25">
      <c r="A1688"/>
      <c r="B1688"/>
      <c r="C1688"/>
      <c r="D1688"/>
      <c r="E1688"/>
      <c r="F1688"/>
      <c r="G1688"/>
      <c r="H1688"/>
      <c r="I1688"/>
      <c r="J1688"/>
      <c r="K1688"/>
      <c r="L1688"/>
    </row>
    <row r="1689" spans="1:12" ht="22.95" customHeight="1" x14ac:dyDescent="0.25">
      <c r="A1689"/>
      <c r="B1689"/>
      <c r="C1689"/>
      <c r="D1689"/>
      <c r="E1689"/>
      <c r="F1689"/>
      <c r="G1689"/>
      <c r="H1689"/>
      <c r="I1689"/>
      <c r="J1689"/>
      <c r="K1689"/>
      <c r="L1689"/>
    </row>
    <row r="1690" spans="1:12" ht="22.95" customHeight="1" x14ac:dyDescent="0.25">
      <c r="A1690"/>
      <c r="B1690"/>
      <c r="C1690"/>
      <c r="D1690"/>
      <c r="E1690"/>
      <c r="F1690"/>
      <c r="G1690"/>
      <c r="H1690"/>
      <c r="I1690"/>
      <c r="J1690"/>
      <c r="K1690"/>
      <c r="L1690"/>
    </row>
    <row r="1691" spans="1:12" ht="22.95" customHeight="1" x14ac:dyDescent="0.25">
      <c r="A1691"/>
      <c r="B1691"/>
      <c r="C1691"/>
      <c r="D1691"/>
      <c r="E1691"/>
      <c r="F1691"/>
      <c r="G1691"/>
      <c r="H1691"/>
      <c r="I1691"/>
      <c r="J1691"/>
      <c r="K1691"/>
      <c r="L1691"/>
    </row>
    <row r="1692" spans="1:12" ht="22.95" customHeight="1" x14ac:dyDescent="0.25">
      <c r="A1692"/>
      <c r="B1692"/>
      <c r="C1692"/>
      <c r="D1692"/>
      <c r="E1692"/>
      <c r="F1692"/>
      <c r="G1692"/>
      <c r="H1692"/>
      <c r="I1692"/>
      <c r="J1692"/>
      <c r="K1692"/>
      <c r="L1692"/>
    </row>
    <row r="1693" spans="1:12" ht="22.95" customHeight="1" x14ac:dyDescent="0.25">
      <c r="A1693"/>
      <c r="B1693"/>
      <c r="C1693"/>
      <c r="D1693"/>
      <c r="E1693"/>
      <c r="F1693"/>
      <c r="G1693"/>
      <c r="H1693"/>
      <c r="I1693"/>
      <c r="J1693"/>
      <c r="K1693"/>
      <c r="L1693"/>
    </row>
    <row r="1694" spans="1:12" ht="22.95" customHeight="1" x14ac:dyDescent="0.25">
      <c r="A1694"/>
      <c r="B1694"/>
      <c r="C1694"/>
      <c r="D1694"/>
      <c r="E1694"/>
      <c r="F1694"/>
      <c r="G1694"/>
      <c r="H1694"/>
      <c r="I1694"/>
      <c r="J1694"/>
      <c r="K1694"/>
      <c r="L1694"/>
    </row>
    <row r="1695" spans="1:12" ht="22.95" customHeight="1" x14ac:dyDescent="0.25">
      <c r="A1695"/>
      <c r="B1695"/>
      <c r="C1695"/>
      <c r="D1695"/>
      <c r="E1695"/>
      <c r="F1695"/>
      <c r="G1695"/>
      <c r="H1695"/>
      <c r="I1695"/>
      <c r="J1695"/>
      <c r="K1695"/>
      <c r="L1695"/>
    </row>
    <row r="1696" spans="1:12" ht="22.95" customHeight="1" x14ac:dyDescent="0.25">
      <c r="A1696"/>
      <c r="B1696"/>
      <c r="C1696"/>
      <c r="D1696"/>
      <c r="E1696"/>
      <c r="F1696"/>
      <c r="G1696"/>
      <c r="H1696"/>
      <c r="I1696"/>
      <c r="J1696"/>
      <c r="K1696"/>
      <c r="L1696"/>
    </row>
    <row r="1697" spans="1:12" ht="22.95" customHeight="1" x14ac:dyDescent="0.25">
      <c r="A1697"/>
      <c r="B1697"/>
      <c r="C1697"/>
      <c r="D1697"/>
      <c r="E1697"/>
      <c r="F1697"/>
      <c r="G1697"/>
      <c r="H1697"/>
      <c r="I1697"/>
      <c r="J1697"/>
      <c r="K1697"/>
      <c r="L1697"/>
    </row>
    <row r="1698" spans="1:12" ht="22.95" customHeight="1" x14ac:dyDescent="0.25">
      <c r="A1698"/>
      <c r="B1698"/>
      <c r="C1698"/>
      <c r="D1698"/>
      <c r="E1698"/>
      <c r="F1698"/>
      <c r="G1698"/>
      <c r="H1698"/>
      <c r="I1698"/>
      <c r="J1698"/>
      <c r="K1698"/>
      <c r="L1698"/>
    </row>
    <row r="1699" spans="1:12" ht="22.95" customHeight="1" x14ac:dyDescent="0.25">
      <c r="A1699"/>
      <c r="B1699"/>
      <c r="C1699"/>
      <c r="D1699"/>
      <c r="E1699"/>
      <c r="F1699"/>
      <c r="G1699"/>
      <c r="H1699"/>
      <c r="I1699"/>
      <c r="J1699"/>
      <c r="K1699"/>
      <c r="L1699"/>
    </row>
    <row r="1700" spans="1:12" ht="22.95" customHeight="1" x14ac:dyDescent="0.25">
      <c r="A1700"/>
      <c r="B1700"/>
      <c r="C1700"/>
      <c r="D1700"/>
      <c r="E1700"/>
      <c r="F1700"/>
      <c r="G1700"/>
      <c r="H1700"/>
      <c r="I1700"/>
      <c r="J1700"/>
      <c r="K1700"/>
      <c r="L1700"/>
    </row>
    <row r="1701" spans="1:12" ht="22.95" customHeight="1" x14ac:dyDescent="0.25">
      <c r="A1701"/>
      <c r="B1701"/>
      <c r="C1701"/>
      <c r="D1701"/>
      <c r="E1701"/>
      <c r="F1701"/>
      <c r="G1701"/>
      <c r="H1701"/>
      <c r="I1701"/>
      <c r="J1701"/>
      <c r="K1701"/>
      <c r="L1701"/>
    </row>
    <row r="1702" spans="1:12" ht="22.95" customHeight="1" x14ac:dyDescent="0.25">
      <c r="A1702"/>
      <c r="B1702"/>
      <c r="C1702"/>
      <c r="D1702"/>
      <c r="E1702"/>
      <c r="F1702"/>
      <c r="G1702"/>
      <c r="H1702"/>
      <c r="I1702"/>
      <c r="J1702"/>
      <c r="K1702"/>
      <c r="L1702"/>
    </row>
    <row r="1703" spans="1:12" ht="22.95" customHeight="1" x14ac:dyDescent="0.25">
      <c r="A1703"/>
      <c r="B1703"/>
      <c r="C1703"/>
      <c r="D1703"/>
      <c r="E1703"/>
      <c r="F1703"/>
      <c r="G1703"/>
      <c r="H1703"/>
      <c r="I1703"/>
      <c r="J1703"/>
      <c r="K1703"/>
      <c r="L1703"/>
    </row>
    <row r="1704" spans="1:12" ht="22.95" customHeight="1" x14ac:dyDescent="0.25">
      <c r="A1704"/>
      <c r="B1704"/>
      <c r="C1704"/>
      <c r="D1704"/>
      <c r="E1704"/>
      <c r="F1704"/>
      <c r="G1704"/>
      <c r="H1704"/>
      <c r="I1704"/>
      <c r="J1704"/>
      <c r="K1704"/>
      <c r="L1704"/>
    </row>
    <row r="1705" spans="1:12" ht="22.95" customHeight="1" x14ac:dyDescent="0.25">
      <c r="A1705"/>
      <c r="B1705"/>
      <c r="C1705"/>
      <c r="D1705"/>
      <c r="E1705"/>
      <c r="F1705"/>
      <c r="G1705"/>
      <c r="H1705"/>
      <c r="I1705"/>
      <c r="J1705"/>
      <c r="K1705"/>
      <c r="L1705"/>
    </row>
    <row r="1706" spans="1:12" ht="22.95" customHeight="1" x14ac:dyDescent="0.25">
      <c r="A1706"/>
      <c r="B1706"/>
      <c r="C1706"/>
      <c r="D1706"/>
      <c r="E1706"/>
      <c r="F1706"/>
      <c r="G1706"/>
      <c r="H1706"/>
      <c r="I1706"/>
      <c r="J1706"/>
      <c r="K1706"/>
      <c r="L1706"/>
    </row>
    <row r="1707" spans="1:12" ht="22.95" customHeight="1" x14ac:dyDescent="0.25">
      <c r="A1707"/>
      <c r="B1707"/>
      <c r="C1707"/>
      <c r="D1707"/>
      <c r="E1707"/>
      <c r="F1707"/>
      <c r="G1707"/>
      <c r="H1707"/>
      <c r="I1707"/>
      <c r="J1707"/>
      <c r="K1707"/>
      <c r="L1707"/>
    </row>
    <row r="1708" spans="1:12" ht="22.95" customHeight="1" x14ac:dyDescent="0.25">
      <c r="A1708"/>
      <c r="B1708"/>
      <c r="C1708"/>
      <c r="D1708"/>
      <c r="E1708"/>
      <c r="F1708"/>
      <c r="G1708"/>
      <c r="H1708"/>
      <c r="I1708"/>
      <c r="J1708"/>
      <c r="K1708"/>
      <c r="L1708"/>
    </row>
    <row r="1709" spans="1:12" ht="22.95" customHeight="1" x14ac:dyDescent="0.25">
      <c r="A1709"/>
      <c r="B1709"/>
      <c r="C1709"/>
      <c r="D1709"/>
      <c r="E1709"/>
      <c r="F1709"/>
      <c r="G1709"/>
      <c r="H1709"/>
      <c r="I1709"/>
      <c r="J1709"/>
      <c r="K1709"/>
      <c r="L1709"/>
    </row>
    <row r="1710" spans="1:12" ht="22.95" customHeight="1" x14ac:dyDescent="0.25">
      <c r="A1710"/>
      <c r="B1710"/>
      <c r="C1710"/>
      <c r="D1710"/>
      <c r="E1710"/>
      <c r="F1710"/>
      <c r="G1710"/>
      <c r="H1710"/>
      <c r="I1710"/>
      <c r="J1710"/>
      <c r="K1710"/>
      <c r="L1710"/>
    </row>
    <row r="1711" spans="1:12" ht="22.95" customHeight="1" x14ac:dyDescent="0.25">
      <c r="A1711"/>
      <c r="B1711"/>
      <c r="C1711"/>
      <c r="D1711"/>
      <c r="E1711"/>
      <c r="F1711"/>
      <c r="G1711"/>
      <c r="H1711"/>
      <c r="I1711"/>
      <c r="J1711"/>
      <c r="K1711"/>
      <c r="L1711"/>
    </row>
    <row r="1712" spans="1:12" ht="22.95" customHeight="1" x14ac:dyDescent="0.25">
      <c r="A1712"/>
      <c r="B1712"/>
      <c r="C1712"/>
      <c r="D1712"/>
      <c r="E1712"/>
      <c r="F1712"/>
      <c r="G1712"/>
      <c r="H1712"/>
      <c r="I1712"/>
      <c r="J1712"/>
      <c r="K1712"/>
      <c r="L1712"/>
    </row>
    <row r="1713" spans="1:12" ht="22.95" customHeight="1" x14ac:dyDescent="0.25">
      <c r="A1713"/>
      <c r="B1713"/>
      <c r="C1713"/>
      <c r="D1713"/>
      <c r="E1713"/>
      <c r="F1713"/>
      <c r="G1713"/>
      <c r="H1713"/>
      <c r="I1713"/>
      <c r="J1713"/>
      <c r="K1713"/>
      <c r="L1713"/>
    </row>
    <row r="1714" spans="1:12" ht="22.95" customHeight="1" x14ac:dyDescent="0.25">
      <c r="A1714"/>
      <c r="B1714"/>
      <c r="C1714"/>
      <c r="D1714"/>
      <c r="E1714"/>
      <c r="F1714"/>
      <c r="G1714"/>
      <c r="H1714"/>
      <c r="I1714"/>
      <c r="J1714"/>
      <c r="K1714"/>
      <c r="L1714"/>
    </row>
    <row r="1715" spans="1:12" ht="22.95" customHeight="1" x14ac:dyDescent="0.25">
      <c r="A1715"/>
      <c r="B1715"/>
      <c r="C1715"/>
      <c r="D1715"/>
      <c r="E1715"/>
      <c r="F1715"/>
      <c r="G1715"/>
      <c r="H1715"/>
      <c r="I1715"/>
      <c r="J1715"/>
      <c r="K1715"/>
      <c r="L1715"/>
    </row>
    <row r="1716" spans="1:12" ht="22.95" customHeight="1" x14ac:dyDescent="0.25">
      <c r="A1716"/>
      <c r="B1716"/>
      <c r="C1716"/>
      <c r="D1716"/>
      <c r="E1716"/>
      <c r="F1716"/>
      <c r="G1716"/>
      <c r="H1716"/>
      <c r="I1716"/>
      <c r="J1716"/>
      <c r="K1716"/>
      <c r="L1716"/>
    </row>
    <row r="1717" spans="1:12" ht="22.95" customHeight="1" x14ac:dyDescent="0.25">
      <c r="A1717"/>
      <c r="B1717"/>
      <c r="C1717"/>
      <c r="D1717"/>
      <c r="E1717"/>
      <c r="F1717"/>
      <c r="G1717"/>
      <c r="H1717"/>
      <c r="I1717"/>
      <c r="J1717"/>
      <c r="K1717"/>
      <c r="L1717"/>
    </row>
    <row r="1718" spans="1:12" ht="22.95" customHeight="1" x14ac:dyDescent="0.25">
      <c r="A1718"/>
      <c r="B1718"/>
      <c r="C1718"/>
      <c r="D1718"/>
      <c r="E1718"/>
      <c r="F1718"/>
      <c r="G1718"/>
      <c r="H1718"/>
      <c r="I1718"/>
      <c r="J1718"/>
      <c r="K1718"/>
      <c r="L1718"/>
    </row>
    <row r="1719" spans="1:12" ht="22.95" customHeight="1" x14ac:dyDescent="0.25">
      <c r="A1719"/>
      <c r="B1719"/>
      <c r="C1719"/>
      <c r="D1719"/>
      <c r="E1719"/>
      <c r="F1719"/>
      <c r="G1719"/>
      <c r="H1719"/>
      <c r="I1719"/>
      <c r="J1719"/>
      <c r="K1719"/>
      <c r="L1719"/>
    </row>
    <row r="1720" spans="1:12" ht="22.95" customHeight="1" x14ac:dyDescent="0.25">
      <c r="A1720"/>
      <c r="B1720"/>
      <c r="C1720"/>
      <c r="D1720"/>
      <c r="E1720"/>
      <c r="F1720"/>
      <c r="G1720"/>
      <c r="H1720"/>
      <c r="I1720"/>
      <c r="J1720"/>
      <c r="K1720"/>
      <c r="L1720"/>
    </row>
    <row r="1721" spans="1:12" ht="22.95" customHeight="1" x14ac:dyDescent="0.25">
      <c r="A1721"/>
      <c r="B1721"/>
      <c r="C1721"/>
      <c r="D1721"/>
      <c r="E1721"/>
      <c r="F1721"/>
      <c r="G1721"/>
      <c r="H1721"/>
      <c r="I1721"/>
      <c r="J1721"/>
      <c r="K1721"/>
      <c r="L1721"/>
    </row>
    <row r="1722" spans="1:12" ht="22.95" customHeight="1" x14ac:dyDescent="0.25">
      <c r="A1722"/>
      <c r="B1722"/>
      <c r="C1722"/>
      <c r="D1722"/>
      <c r="E1722"/>
      <c r="F1722"/>
      <c r="G1722"/>
      <c r="H1722"/>
      <c r="I1722"/>
      <c r="J1722"/>
      <c r="K1722"/>
      <c r="L1722"/>
    </row>
    <row r="1723" spans="1:12" ht="22.95" customHeight="1" x14ac:dyDescent="0.25">
      <c r="A1723"/>
      <c r="B1723"/>
      <c r="C1723"/>
      <c r="D1723"/>
      <c r="E1723"/>
      <c r="F1723"/>
      <c r="G1723"/>
      <c r="H1723"/>
      <c r="I1723"/>
      <c r="J1723"/>
      <c r="K1723"/>
      <c r="L1723"/>
    </row>
    <row r="1724" spans="1:12" ht="22.95" customHeight="1" x14ac:dyDescent="0.25">
      <c r="A1724"/>
      <c r="B1724"/>
      <c r="C1724"/>
      <c r="D1724"/>
      <c r="E1724"/>
      <c r="F1724"/>
      <c r="G1724"/>
      <c r="H1724"/>
      <c r="I1724"/>
      <c r="J1724"/>
      <c r="K1724"/>
      <c r="L1724"/>
    </row>
    <row r="1725" spans="1:12" ht="22.95" customHeight="1" x14ac:dyDescent="0.25">
      <c r="A1725"/>
      <c r="B1725"/>
      <c r="C1725"/>
      <c r="D1725"/>
      <c r="E1725"/>
      <c r="F1725"/>
      <c r="G1725"/>
      <c r="H1725"/>
      <c r="I1725"/>
      <c r="J1725"/>
      <c r="K1725"/>
      <c r="L1725"/>
    </row>
    <row r="1726" spans="1:12" ht="22.95" customHeight="1" x14ac:dyDescent="0.25">
      <c r="A1726"/>
      <c r="B1726"/>
      <c r="C1726"/>
      <c r="D1726"/>
      <c r="E1726"/>
      <c r="F1726"/>
      <c r="G1726"/>
      <c r="H1726"/>
      <c r="I1726"/>
      <c r="J1726"/>
      <c r="K1726"/>
      <c r="L1726"/>
    </row>
    <row r="1727" spans="1:12" ht="22.95" customHeight="1" x14ac:dyDescent="0.25">
      <c r="A1727"/>
      <c r="B1727"/>
      <c r="C1727"/>
      <c r="D1727"/>
      <c r="E1727"/>
      <c r="F1727"/>
      <c r="G1727"/>
      <c r="H1727"/>
      <c r="I1727"/>
      <c r="J1727"/>
      <c r="K1727"/>
      <c r="L1727"/>
    </row>
    <row r="1728" spans="1:12" ht="22.95" customHeight="1" x14ac:dyDescent="0.25">
      <c r="A1728"/>
      <c r="B1728"/>
      <c r="C1728"/>
      <c r="D1728"/>
      <c r="E1728"/>
      <c r="F1728"/>
      <c r="G1728"/>
      <c r="H1728"/>
      <c r="I1728"/>
      <c r="J1728"/>
      <c r="K1728"/>
      <c r="L1728"/>
    </row>
    <row r="1729" spans="1:12" ht="22.95" customHeight="1" x14ac:dyDescent="0.25">
      <c r="A1729"/>
      <c r="B1729"/>
      <c r="C1729"/>
      <c r="D1729"/>
      <c r="E1729"/>
      <c r="F1729"/>
      <c r="G1729"/>
      <c r="H1729"/>
      <c r="I1729"/>
      <c r="J1729"/>
      <c r="K1729"/>
      <c r="L1729"/>
    </row>
    <row r="1730" spans="1:12" ht="22.95" customHeight="1" x14ac:dyDescent="0.25">
      <c r="A1730"/>
      <c r="B1730"/>
      <c r="C1730"/>
      <c r="D1730"/>
      <c r="E1730"/>
      <c r="F1730"/>
      <c r="G1730"/>
      <c r="H1730"/>
      <c r="I1730"/>
      <c r="J1730"/>
      <c r="K1730"/>
      <c r="L1730"/>
    </row>
    <row r="1731" spans="1:12" ht="22.95" customHeight="1" x14ac:dyDescent="0.25">
      <c r="A1731"/>
      <c r="B1731"/>
      <c r="C1731"/>
      <c r="D1731"/>
      <c r="E1731"/>
      <c r="F1731"/>
      <c r="G1731"/>
      <c r="H1731"/>
      <c r="I1731"/>
      <c r="J1731"/>
      <c r="K1731"/>
      <c r="L1731"/>
    </row>
    <row r="1732" spans="1:12" ht="22.95" customHeight="1" x14ac:dyDescent="0.25">
      <c r="A1732"/>
      <c r="B1732"/>
      <c r="C1732"/>
      <c r="D1732"/>
      <c r="E1732"/>
      <c r="F1732"/>
      <c r="G1732"/>
      <c r="H1732"/>
      <c r="I1732"/>
      <c r="J1732"/>
      <c r="K1732"/>
      <c r="L1732"/>
    </row>
    <row r="1733" spans="1:12" ht="22.95" customHeight="1" x14ac:dyDescent="0.25">
      <c r="A1733"/>
      <c r="B1733"/>
      <c r="C1733"/>
      <c r="D1733"/>
      <c r="E1733"/>
      <c r="F1733"/>
      <c r="G1733"/>
      <c r="H1733"/>
      <c r="I1733"/>
      <c r="J1733"/>
      <c r="K1733"/>
      <c r="L1733"/>
    </row>
    <row r="1734" spans="1:12" ht="22.95" customHeight="1" x14ac:dyDescent="0.25">
      <c r="A1734"/>
      <c r="B1734"/>
      <c r="C1734"/>
      <c r="D1734"/>
      <c r="E1734"/>
      <c r="F1734"/>
      <c r="G1734"/>
      <c r="H1734"/>
      <c r="I1734"/>
      <c r="J1734"/>
      <c r="K1734"/>
      <c r="L1734"/>
    </row>
    <row r="1735" spans="1:12" ht="22.95" customHeight="1" x14ac:dyDescent="0.25">
      <c r="A1735"/>
      <c r="B1735"/>
      <c r="C1735"/>
      <c r="D1735"/>
      <c r="E1735"/>
      <c r="F1735"/>
      <c r="G1735"/>
      <c r="H1735"/>
      <c r="I1735"/>
      <c r="J1735"/>
      <c r="K1735"/>
      <c r="L1735"/>
    </row>
    <row r="1736" spans="1:12" ht="22.95" customHeight="1" x14ac:dyDescent="0.25">
      <c r="A1736"/>
      <c r="B1736"/>
      <c r="C1736"/>
      <c r="D1736"/>
      <c r="E1736"/>
      <c r="F1736"/>
      <c r="G1736"/>
      <c r="H1736"/>
      <c r="I1736"/>
      <c r="J1736"/>
      <c r="K1736"/>
      <c r="L1736"/>
    </row>
    <row r="1737" spans="1:12" ht="22.95" customHeight="1" x14ac:dyDescent="0.25">
      <c r="A1737"/>
      <c r="B1737"/>
      <c r="C1737"/>
      <c r="D1737"/>
      <c r="E1737"/>
      <c r="F1737"/>
      <c r="G1737"/>
      <c r="H1737"/>
      <c r="I1737"/>
      <c r="J1737"/>
      <c r="K1737"/>
      <c r="L1737"/>
    </row>
    <row r="1738" spans="1:12" ht="22.95" customHeight="1" x14ac:dyDescent="0.25">
      <c r="A1738"/>
      <c r="B1738"/>
      <c r="C1738"/>
      <c r="D1738"/>
      <c r="E1738"/>
      <c r="F1738"/>
      <c r="G1738"/>
      <c r="H1738"/>
      <c r="I1738"/>
      <c r="J1738"/>
      <c r="K1738"/>
      <c r="L1738"/>
    </row>
    <row r="1739" spans="1:12" ht="22.95" customHeight="1" x14ac:dyDescent="0.25">
      <c r="A1739"/>
      <c r="B1739"/>
      <c r="C1739"/>
      <c r="D1739"/>
      <c r="E1739"/>
      <c r="F1739"/>
      <c r="G1739"/>
      <c r="H1739"/>
      <c r="I1739"/>
      <c r="J1739"/>
      <c r="K1739"/>
      <c r="L1739"/>
    </row>
    <row r="1740" spans="1:12" ht="22.95" customHeight="1" x14ac:dyDescent="0.25">
      <c r="A1740"/>
      <c r="B1740"/>
      <c r="C1740"/>
      <c r="D1740"/>
      <c r="E1740"/>
      <c r="F1740"/>
      <c r="G1740"/>
      <c r="H1740"/>
      <c r="I1740"/>
      <c r="J1740"/>
      <c r="K1740"/>
      <c r="L1740"/>
    </row>
    <row r="1741" spans="1:12" ht="22.95" customHeight="1" x14ac:dyDescent="0.25">
      <c r="A1741"/>
      <c r="B1741"/>
      <c r="C1741"/>
      <c r="D1741"/>
      <c r="E1741"/>
      <c r="F1741"/>
      <c r="G1741"/>
      <c r="H1741"/>
      <c r="I1741"/>
      <c r="J1741"/>
      <c r="K1741"/>
      <c r="L1741"/>
    </row>
    <row r="1742" spans="1:12" ht="22.95" customHeight="1" x14ac:dyDescent="0.25">
      <c r="A1742"/>
      <c r="B1742"/>
      <c r="C1742"/>
      <c r="D1742"/>
      <c r="E1742"/>
      <c r="F1742"/>
      <c r="G1742"/>
      <c r="H1742"/>
      <c r="I1742"/>
      <c r="J1742"/>
      <c r="K1742"/>
      <c r="L1742"/>
    </row>
    <row r="1743" spans="1:12" ht="22.95" customHeight="1" x14ac:dyDescent="0.25">
      <c r="A1743"/>
      <c r="B1743"/>
      <c r="C1743"/>
      <c r="D1743"/>
      <c r="E1743"/>
      <c r="F1743"/>
      <c r="G1743"/>
      <c r="H1743"/>
      <c r="I1743"/>
      <c r="J1743"/>
      <c r="K1743"/>
      <c r="L1743"/>
    </row>
    <row r="1744" spans="1:12" ht="22.95" customHeight="1" x14ac:dyDescent="0.25">
      <c r="A1744"/>
      <c r="B1744"/>
      <c r="C1744"/>
      <c r="D1744"/>
      <c r="E1744"/>
      <c r="F1744"/>
      <c r="G1744"/>
      <c r="H1744"/>
      <c r="I1744"/>
      <c r="J1744"/>
      <c r="K1744"/>
      <c r="L1744"/>
    </row>
    <row r="1745" spans="1:12" ht="100.2" customHeight="1" x14ac:dyDescent="0.25">
      <c r="A1745"/>
      <c r="B1745"/>
      <c r="C1745"/>
      <c r="D1745"/>
      <c r="E1745"/>
      <c r="F1745"/>
      <c r="G1745"/>
      <c r="H1745"/>
      <c r="I1745"/>
      <c r="J1745"/>
      <c r="K1745"/>
      <c r="L1745"/>
    </row>
    <row r="1746" spans="1:12" ht="22.95" customHeight="1" x14ac:dyDescent="0.25">
      <c r="A1746"/>
      <c r="B1746"/>
      <c r="C1746"/>
      <c r="D1746"/>
      <c r="E1746"/>
      <c r="F1746"/>
      <c r="G1746"/>
      <c r="H1746"/>
      <c r="I1746"/>
      <c r="J1746"/>
      <c r="K1746"/>
      <c r="L1746"/>
    </row>
    <row r="1747" spans="1:12" ht="22.95" customHeight="1" x14ac:dyDescent="0.25">
      <c r="A1747"/>
      <c r="B1747"/>
      <c r="C1747"/>
      <c r="D1747"/>
      <c r="E1747"/>
      <c r="F1747"/>
      <c r="G1747"/>
      <c r="H1747"/>
      <c r="I1747"/>
      <c r="J1747"/>
      <c r="K1747"/>
      <c r="L1747"/>
    </row>
    <row r="1748" spans="1:12" ht="22.95" customHeight="1" x14ac:dyDescent="0.25">
      <c r="A1748"/>
      <c r="B1748"/>
      <c r="C1748"/>
      <c r="D1748"/>
      <c r="E1748"/>
      <c r="F1748"/>
      <c r="G1748"/>
      <c r="H1748"/>
      <c r="I1748"/>
      <c r="J1748"/>
      <c r="K1748"/>
      <c r="L1748"/>
    </row>
    <row r="1749" spans="1:12" ht="22.95" customHeight="1" x14ac:dyDescent="0.25">
      <c r="A1749"/>
      <c r="B1749"/>
      <c r="C1749"/>
      <c r="D1749"/>
      <c r="E1749"/>
      <c r="F1749"/>
      <c r="G1749"/>
      <c r="H1749"/>
      <c r="I1749"/>
      <c r="J1749"/>
      <c r="K1749"/>
      <c r="L1749"/>
    </row>
    <row r="1750" spans="1:12" ht="22.95" customHeight="1" x14ac:dyDescent="0.25">
      <c r="A1750"/>
      <c r="B1750"/>
      <c r="C1750"/>
      <c r="D1750"/>
      <c r="E1750"/>
      <c r="F1750"/>
      <c r="G1750"/>
      <c r="H1750"/>
      <c r="I1750"/>
      <c r="J1750"/>
      <c r="K1750"/>
      <c r="L1750"/>
    </row>
    <row r="1751" spans="1:12" ht="22.95" customHeight="1" x14ac:dyDescent="0.25">
      <c r="A1751"/>
      <c r="B1751"/>
      <c r="C1751"/>
      <c r="D1751"/>
      <c r="E1751"/>
      <c r="F1751"/>
      <c r="G1751"/>
      <c r="H1751"/>
      <c r="I1751"/>
      <c r="J1751"/>
      <c r="K1751"/>
      <c r="L1751"/>
    </row>
    <row r="1752" spans="1:12" ht="22.95" customHeight="1" x14ac:dyDescent="0.25">
      <c r="A1752"/>
      <c r="B1752"/>
      <c r="C1752"/>
      <c r="D1752"/>
      <c r="E1752"/>
      <c r="F1752"/>
      <c r="G1752"/>
      <c r="H1752"/>
      <c r="I1752"/>
      <c r="J1752"/>
      <c r="K1752"/>
      <c r="L1752"/>
    </row>
    <row r="1753" spans="1:12" ht="22.95" customHeight="1" x14ac:dyDescent="0.25">
      <c r="A1753"/>
      <c r="B1753"/>
      <c r="C1753"/>
      <c r="D1753"/>
      <c r="E1753"/>
      <c r="F1753"/>
      <c r="G1753"/>
      <c r="H1753"/>
      <c r="I1753"/>
      <c r="J1753"/>
      <c r="K1753"/>
      <c r="L1753"/>
    </row>
    <row r="1754" spans="1:12" ht="22.95" customHeight="1" x14ac:dyDescent="0.25">
      <c r="A1754"/>
      <c r="B1754"/>
      <c r="C1754"/>
      <c r="D1754"/>
      <c r="E1754"/>
      <c r="F1754"/>
      <c r="G1754"/>
      <c r="H1754"/>
      <c r="I1754"/>
      <c r="J1754"/>
      <c r="K1754"/>
      <c r="L1754"/>
    </row>
    <row r="1755" spans="1:12" ht="22.95" customHeight="1" x14ac:dyDescent="0.25">
      <c r="A1755"/>
      <c r="B1755"/>
      <c r="C1755"/>
      <c r="D1755"/>
      <c r="E1755"/>
      <c r="F1755"/>
      <c r="G1755"/>
      <c r="H1755"/>
      <c r="I1755"/>
      <c r="J1755"/>
      <c r="K1755"/>
      <c r="L1755"/>
    </row>
    <row r="1756" spans="1:12" ht="22.95" customHeight="1" x14ac:dyDescent="0.25">
      <c r="A1756"/>
      <c r="B1756"/>
      <c r="C1756"/>
      <c r="D1756"/>
      <c r="E1756"/>
      <c r="F1756"/>
      <c r="G1756"/>
      <c r="H1756"/>
      <c r="I1756"/>
      <c r="J1756"/>
      <c r="K1756"/>
      <c r="L1756"/>
    </row>
    <row r="1757" spans="1:12" ht="22.95" customHeight="1" x14ac:dyDescent="0.25">
      <c r="A1757"/>
      <c r="B1757"/>
      <c r="C1757"/>
      <c r="D1757"/>
      <c r="E1757"/>
      <c r="F1757"/>
      <c r="G1757"/>
      <c r="H1757"/>
      <c r="I1757"/>
      <c r="J1757"/>
      <c r="K1757"/>
      <c r="L1757"/>
    </row>
    <row r="1758" spans="1:12" ht="22.95" customHeight="1" x14ac:dyDescent="0.25">
      <c r="A1758"/>
      <c r="B1758"/>
      <c r="C1758"/>
      <c r="D1758"/>
      <c r="E1758"/>
      <c r="F1758"/>
      <c r="G1758"/>
      <c r="H1758"/>
      <c r="I1758"/>
      <c r="J1758"/>
      <c r="K1758"/>
      <c r="L1758"/>
    </row>
    <row r="1759" spans="1:12" ht="22.95" customHeight="1" x14ac:dyDescent="0.25">
      <c r="A1759"/>
      <c r="B1759"/>
      <c r="C1759"/>
      <c r="D1759"/>
      <c r="E1759"/>
      <c r="F1759"/>
      <c r="G1759"/>
      <c r="H1759"/>
      <c r="I1759"/>
      <c r="J1759"/>
      <c r="K1759"/>
      <c r="L1759"/>
    </row>
    <row r="1760" spans="1:12" ht="22.95" customHeight="1" x14ac:dyDescent="0.25">
      <c r="A1760"/>
      <c r="B1760"/>
      <c r="C1760"/>
      <c r="D1760"/>
      <c r="E1760"/>
      <c r="F1760"/>
      <c r="G1760"/>
      <c r="H1760"/>
      <c r="I1760"/>
      <c r="J1760"/>
      <c r="K1760"/>
      <c r="L1760"/>
    </row>
    <row r="1761" spans="1:12" ht="22.95" customHeight="1" x14ac:dyDescent="0.25">
      <c r="A1761"/>
      <c r="B1761"/>
      <c r="C1761"/>
      <c r="D1761"/>
      <c r="E1761"/>
      <c r="F1761"/>
      <c r="G1761"/>
      <c r="H1761"/>
      <c r="I1761"/>
      <c r="J1761"/>
      <c r="K1761"/>
      <c r="L1761"/>
    </row>
    <row r="1762" spans="1:12" ht="22.95" customHeight="1" x14ac:dyDescent="0.25">
      <c r="A1762"/>
      <c r="B1762"/>
      <c r="C1762"/>
      <c r="D1762"/>
      <c r="E1762"/>
      <c r="F1762"/>
      <c r="G1762"/>
      <c r="H1762"/>
      <c r="I1762"/>
      <c r="J1762"/>
      <c r="K1762"/>
      <c r="L1762"/>
    </row>
    <row r="1763" spans="1:12" ht="22.95" customHeight="1" x14ac:dyDescent="0.25">
      <c r="A1763"/>
      <c r="B1763"/>
      <c r="C1763"/>
      <c r="D1763"/>
      <c r="E1763"/>
      <c r="F1763"/>
      <c r="G1763"/>
      <c r="H1763"/>
      <c r="I1763"/>
      <c r="J1763"/>
      <c r="K1763"/>
      <c r="L1763"/>
    </row>
    <row r="1764" spans="1:12" ht="22.95" customHeight="1" x14ac:dyDescent="0.25">
      <c r="A1764"/>
      <c r="B1764"/>
      <c r="C1764"/>
      <c r="D1764"/>
      <c r="E1764"/>
      <c r="F1764"/>
      <c r="G1764"/>
      <c r="H1764"/>
      <c r="I1764"/>
      <c r="J1764"/>
      <c r="K1764"/>
      <c r="L1764"/>
    </row>
    <row r="1765" spans="1:12" ht="22.95" customHeight="1" x14ac:dyDescent="0.25">
      <c r="A1765"/>
      <c r="B1765"/>
      <c r="C1765"/>
      <c r="D1765"/>
      <c r="E1765"/>
      <c r="F1765"/>
      <c r="G1765"/>
      <c r="H1765"/>
      <c r="I1765"/>
      <c r="J1765"/>
      <c r="K1765"/>
      <c r="L1765"/>
    </row>
    <row r="1766" spans="1:12" ht="22.95" customHeight="1" x14ac:dyDescent="0.25">
      <c r="A1766"/>
      <c r="B1766"/>
      <c r="C1766"/>
      <c r="D1766"/>
      <c r="E1766"/>
      <c r="F1766"/>
      <c r="G1766"/>
      <c r="H1766"/>
      <c r="I1766"/>
      <c r="J1766"/>
      <c r="K1766"/>
      <c r="L1766"/>
    </row>
    <row r="1767" spans="1:12" ht="22.95" customHeight="1" x14ac:dyDescent="0.25">
      <c r="A1767"/>
      <c r="B1767"/>
      <c r="C1767"/>
      <c r="D1767"/>
      <c r="E1767"/>
      <c r="F1767"/>
      <c r="G1767"/>
      <c r="H1767"/>
      <c r="I1767"/>
      <c r="J1767"/>
      <c r="K1767"/>
      <c r="L1767"/>
    </row>
    <row r="1768" spans="1:12" ht="22.95" customHeight="1" x14ac:dyDescent="0.25">
      <c r="A1768"/>
      <c r="B1768"/>
      <c r="C1768"/>
      <c r="D1768"/>
      <c r="E1768"/>
      <c r="F1768"/>
      <c r="G1768"/>
      <c r="H1768"/>
      <c r="I1768"/>
      <c r="J1768"/>
      <c r="K1768"/>
      <c r="L1768"/>
    </row>
    <row r="1769" spans="1:12" ht="22.95" customHeight="1" x14ac:dyDescent="0.25">
      <c r="A1769"/>
      <c r="B1769"/>
      <c r="C1769"/>
      <c r="D1769"/>
      <c r="E1769"/>
      <c r="F1769"/>
      <c r="G1769"/>
      <c r="H1769"/>
      <c r="I1769"/>
      <c r="J1769"/>
      <c r="K1769"/>
      <c r="L1769"/>
    </row>
    <row r="1770" spans="1:12" ht="22.95" customHeight="1" x14ac:dyDescent="0.25">
      <c r="A1770"/>
      <c r="B1770"/>
      <c r="C1770"/>
      <c r="D1770"/>
      <c r="E1770"/>
      <c r="F1770"/>
      <c r="G1770"/>
      <c r="H1770"/>
      <c r="I1770"/>
      <c r="J1770"/>
      <c r="K1770"/>
      <c r="L1770"/>
    </row>
    <row r="1771" spans="1:12" ht="22.95" customHeight="1" x14ac:dyDescent="0.25">
      <c r="A1771"/>
      <c r="B1771"/>
      <c r="C1771"/>
      <c r="D1771"/>
      <c r="E1771"/>
      <c r="F1771"/>
      <c r="G1771"/>
      <c r="H1771"/>
      <c r="I1771"/>
      <c r="J1771"/>
      <c r="K1771"/>
      <c r="L1771"/>
    </row>
    <row r="1772" spans="1:12" ht="22.95" customHeight="1" x14ac:dyDescent="0.25">
      <c r="A1772"/>
      <c r="B1772"/>
      <c r="C1772"/>
      <c r="D1772"/>
      <c r="E1772"/>
      <c r="F1772"/>
      <c r="G1772"/>
      <c r="H1772"/>
      <c r="I1772"/>
      <c r="J1772"/>
      <c r="K1772"/>
      <c r="L1772"/>
    </row>
    <row r="1773" spans="1:12" ht="22.95" customHeight="1" x14ac:dyDescent="0.25">
      <c r="A1773"/>
      <c r="B1773"/>
      <c r="C1773"/>
      <c r="D1773"/>
      <c r="E1773"/>
      <c r="F1773"/>
      <c r="G1773"/>
      <c r="H1773"/>
      <c r="I1773"/>
      <c r="J1773"/>
      <c r="K1773"/>
      <c r="L1773"/>
    </row>
    <row r="1774" spans="1:12" ht="22.95" customHeight="1" x14ac:dyDescent="0.25">
      <c r="A1774"/>
      <c r="B1774"/>
      <c r="C1774"/>
      <c r="D1774"/>
      <c r="E1774"/>
      <c r="F1774"/>
      <c r="G1774"/>
      <c r="H1774"/>
      <c r="I1774"/>
      <c r="J1774"/>
      <c r="K1774"/>
      <c r="L1774"/>
    </row>
    <row r="1775" spans="1:12" ht="22.95" customHeight="1" x14ac:dyDescent="0.25">
      <c r="A1775"/>
      <c r="B1775"/>
      <c r="C1775"/>
      <c r="D1775"/>
      <c r="E1775"/>
      <c r="F1775"/>
      <c r="G1775"/>
      <c r="H1775"/>
      <c r="I1775"/>
      <c r="J1775"/>
      <c r="K1775"/>
      <c r="L1775"/>
    </row>
    <row r="1776" spans="1:12" ht="22.95" customHeight="1" x14ac:dyDescent="0.25">
      <c r="A1776"/>
      <c r="B1776"/>
      <c r="C1776"/>
      <c r="D1776"/>
      <c r="E1776"/>
      <c r="F1776"/>
      <c r="G1776"/>
      <c r="H1776"/>
      <c r="I1776"/>
      <c r="J1776"/>
      <c r="K1776"/>
      <c r="L1776"/>
    </row>
    <row r="1777" spans="1:12" ht="22.95" customHeight="1" x14ac:dyDescent="0.25">
      <c r="A1777"/>
      <c r="B1777"/>
      <c r="C1777"/>
      <c r="D1777"/>
      <c r="E1777"/>
      <c r="F1777"/>
      <c r="G1777"/>
      <c r="H1777"/>
      <c r="I1777"/>
      <c r="J1777"/>
      <c r="K1777"/>
      <c r="L1777"/>
    </row>
    <row r="1778" spans="1:12" ht="22.95" customHeight="1" x14ac:dyDescent="0.25">
      <c r="A1778"/>
      <c r="B1778"/>
      <c r="C1778"/>
      <c r="D1778"/>
      <c r="E1778"/>
      <c r="F1778"/>
      <c r="G1778"/>
      <c r="H1778"/>
      <c r="I1778"/>
      <c r="J1778"/>
      <c r="K1778"/>
      <c r="L1778"/>
    </row>
    <row r="1779" spans="1:12" ht="22.95" customHeight="1" x14ac:dyDescent="0.25">
      <c r="A1779"/>
      <c r="B1779"/>
      <c r="C1779"/>
      <c r="D1779"/>
      <c r="E1779"/>
      <c r="F1779"/>
      <c r="G1779"/>
      <c r="H1779"/>
      <c r="I1779"/>
      <c r="J1779"/>
      <c r="K1779"/>
      <c r="L1779"/>
    </row>
    <row r="1780" spans="1:12" ht="22.95" customHeight="1" x14ac:dyDescent="0.25">
      <c r="A1780"/>
      <c r="B1780"/>
      <c r="C1780"/>
      <c r="D1780"/>
      <c r="E1780"/>
      <c r="F1780"/>
      <c r="G1780"/>
      <c r="H1780"/>
      <c r="I1780"/>
      <c r="J1780"/>
      <c r="K1780"/>
      <c r="L1780"/>
    </row>
    <row r="1781" spans="1:12" ht="22.95" customHeight="1" x14ac:dyDescent="0.25">
      <c r="A1781"/>
      <c r="B1781"/>
      <c r="C1781"/>
      <c r="D1781"/>
      <c r="E1781"/>
      <c r="F1781"/>
      <c r="G1781"/>
      <c r="H1781"/>
      <c r="I1781"/>
      <c r="J1781"/>
      <c r="K1781"/>
      <c r="L1781"/>
    </row>
    <row r="1782" spans="1:12" ht="22.95" customHeight="1" x14ac:dyDescent="0.25">
      <c r="A1782"/>
      <c r="B1782"/>
      <c r="C1782"/>
      <c r="D1782"/>
      <c r="E1782"/>
      <c r="F1782"/>
      <c r="G1782"/>
      <c r="H1782"/>
      <c r="I1782"/>
      <c r="J1782"/>
      <c r="K1782"/>
      <c r="L1782"/>
    </row>
    <row r="1783" spans="1:12" ht="22.95" customHeight="1" x14ac:dyDescent="0.25">
      <c r="A1783"/>
      <c r="B1783"/>
      <c r="C1783"/>
      <c r="D1783"/>
      <c r="E1783"/>
      <c r="F1783"/>
      <c r="G1783"/>
      <c r="H1783"/>
      <c r="I1783"/>
      <c r="J1783"/>
      <c r="K1783"/>
      <c r="L1783"/>
    </row>
    <row r="1784" spans="1:12" ht="22.95" customHeight="1" x14ac:dyDescent="0.25">
      <c r="A1784"/>
      <c r="B1784"/>
      <c r="C1784"/>
      <c r="D1784"/>
      <c r="E1784"/>
      <c r="F1784"/>
      <c r="G1784"/>
      <c r="H1784"/>
      <c r="I1784"/>
      <c r="J1784"/>
      <c r="K1784"/>
      <c r="L1784"/>
    </row>
    <row r="1785" spans="1:12" ht="22.95" customHeight="1" x14ac:dyDescent="0.25">
      <c r="A1785"/>
      <c r="B1785"/>
      <c r="C1785"/>
      <c r="D1785"/>
      <c r="E1785"/>
      <c r="F1785"/>
      <c r="G1785"/>
      <c r="H1785"/>
      <c r="I1785"/>
      <c r="J1785"/>
      <c r="K1785"/>
      <c r="L1785"/>
    </row>
    <row r="1786" spans="1:12" ht="22.95" customHeight="1" x14ac:dyDescent="0.25">
      <c r="A1786"/>
      <c r="B1786"/>
      <c r="C1786"/>
      <c r="D1786"/>
      <c r="E1786"/>
      <c r="F1786"/>
      <c r="G1786"/>
      <c r="H1786"/>
      <c r="I1786"/>
      <c r="J1786"/>
      <c r="K1786"/>
      <c r="L1786"/>
    </row>
    <row r="1787" spans="1:12" ht="22.95" customHeight="1" x14ac:dyDescent="0.25">
      <c r="A1787"/>
      <c r="B1787"/>
      <c r="C1787"/>
      <c r="D1787"/>
      <c r="E1787"/>
      <c r="F1787"/>
      <c r="G1787"/>
      <c r="H1787"/>
      <c r="I1787"/>
      <c r="J1787"/>
      <c r="K1787"/>
      <c r="L1787"/>
    </row>
    <row r="1788" spans="1:12" ht="22.95" customHeight="1" x14ac:dyDescent="0.25">
      <c r="A1788"/>
      <c r="B1788"/>
      <c r="C1788"/>
      <c r="D1788"/>
      <c r="E1788"/>
      <c r="F1788"/>
      <c r="G1788"/>
      <c r="H1788"/>
      <c r="I1788"/>
      <c r="J1788"/>
      <c r="K1788"/>
      <c r="L1788"/>
    </row>
    <row r="1789" spans="1:12" ht="22.95" customHeight="1" x14ac:dyDescent="0.25">
      <c r="A1789"/>
      <c r="B1789"/>
      <c r="C1789"/>
      <c r="D1789"/>
      <c r="E1789"/>
      <c r="F1789"/>
      <c r="G1789"/>
      <c r="H1789"/>
      <c r="I1789"/>
      <c r="J1789"/>
      <c r="K1789"/>
      <c r="L1789"/>
    </row>
    <row r="1790" spans="1:12" ht="22.95" customHeight="1" x14ac:dyDescent="0.25">
      <c r="A1790"/>
      <c r="B1790"/>
      <c r="C1790"/>
      <c r="D1790"/>
      <c r="E1790"/>
      <c r="F1790"/>
      <c r="G1790"/>
      <c r="H1790"/>
      <c r="I1790"/>
      <c r="J1790"/>
      <c r="K1790"/>
      <c r="L1790"/>
    </row>
    <row r="1791" spans="1:12" ht="22.95" customHeight="1" x14ac:dyDescent="0.25">
      <c r="A1791"/>
      <c r="B1791"/>
      <c r="C1791"/>
      <c r="D1791"/>
      <c r="E1791"/>
      <c r="F1791"/>
      <c r="G1791"/>
      <c r="H1791"/>
      <c r="I1791"/>
      <c r="J1791"/>
      <c r="K1791"/>
      <c r="L1791"/>
    </row>
    <row r="1792" spans="1:12" ht="22.95" customHeight="1" x14ac:dyDescent="0.25">
      <c r="A1792"/>
      <c r="B1792"/>
      <c r="C1792"/>
      <c r="D1792"/>
      <c r="E1792"/>
      <c r="F1792"/>
      <c r="G1792"/>
      <c r="H1792"/>
      <c r="I1792"/>
      <c r="J1792"/>
      <c r="K1792"/>
      <c r="L1792"/>
    </row>
    <row r="1793" spans="1:12" ht="22.95" customHeight="1" x14ac:dyDescent="0.25">
      <c r="A1793"/>
      <c r="B1793"/>
      <c r="C1793"/>
      <c r="D1793"/>
      <c r="E1793"/>
      <c r="F1793"/>
      <c r="G1793"/>
      <c r="H1793"/>
      <c r="I1793"/>
      <c r="J1793"/>
      <c r="K1793"/>
      <c r="L1793"/>
    </row>
    <row r="1794" spans="1:12" ht="22.95" customHeight="1" x14ac:dyDescent="0.25">
      <c r="A1794"/>
      <c r="B1794"/>
      <c r="C1794"/>
      <c r="D1794"/>
      <c r="E1794"/>
      <c r="F1794"/>
      <c r="G1794"/>
      <c r="H1794"/>
      <c r="I1794"/>
      <c r="J1794"/>
      <c r="K1794"/>
      <c r="L1794"/>
    </row>
    <row r="1795" spans="1:12" ht="22.95" customHeight="1" x14ac:dyDescent="0.25">
      <c r="A1795"/>
      <c r="B1795"/>
      <c r="C1795"/>
      <c r="D1795"/>
      <c r="E1795"/>
      <c r="F1795"/>
      <c r="G1795"/>
      <c r="H1795"/>
      <c r="I1795"/>
      <c r="J1795"/>
      <c r="K1795"/>
      <c r="L1795"/>
    </row>
    <row r="1796" spans="1:12" ht="22.95" customHeight="1" x14ac:dyDescent="0.25">
      <c r="A1796"/>
      <c r="B1796"/>
      <c r="C1796"/>
      <c r="D1796"/>
      <c r="E1796"/>
      <c r="F1796"/>
      <c r="G1796"/>
      <c r="H1796"/>
      <c r="I1796"/>
      <c r="J1796"/>
      <c r="K1796"/>
      <c r="L1796"/>
    </row>
    <row r="1797" spans="1:12" ht="22.95" customHeight="1" x14ac:dyDescent="0.25">
      <c r="A1797"/>
      <c r="B1797"/>
      <c r="C1797"/>
      <c r="D1797"/>
      <c r="E1797"/>
      <c r="F1797"/>
      <c r="G1797"/>
      <c r="H1797"/>
      <c r="I1797"/>
      <c r="J1797"/>
      <c r="K1797"/>
      <c r="L1797"/>
    </row>
    <row r="1798" spans="1:12" ht="22.95" customHeight="1" x14ac:dyDescent="0.25">
      <c r="A1798"/>
      <c r="B1798"/>
      <c r="C1798"/>
      <c r="D1798"/>
      <c r="E1798"/>
      <c r="F1798"/>
      <c r="G1798"/>
      <c r="H1798"/>
      <c r="I1798"/>
      <c r="J1798"/>
      <c r="K1798"/>
      <c r="L1798"/>
    </row>
    <row r="1799" spans="1:12" ht="22.95" customHeight="1" x14ac:dyDescent="0.25">
      <c r="A1799"/>
      <c r="B1799"/>
      <c r="C1799"/>
      <c r="D1799"/>
      <c r="E1799"/>
      <c r="F1799"/>
      <c r="G1799"/>
      <c r="H1799"/>
      <c r="I1799"/>
      <c r="J1799"/>
      <c r="K1799"/>
      <c r="L1799"/>
    </row>
    <row r="1800" spans="1:12" ht="22.95" customHeight="1" x14ac:dyDescent="0.25">
      <c r="A1800"/>
      <c r="B1800"/>
      <c r="C1800"/>
      <c r="D1800"/>
      <c r="E1800"/>
      <c r="F1800"/>
      <c r="G1800"/>
      <c r="H1800"/>
      <c r="I1800"/>
      <c r="J1800"/>
      <c r="K1800"/>
      <c r="L1800"/>
    </row>
    <row r="1801" spans="1:12" ht="22.95" customHeight="1" x14ac:dyDescent="0.25">
      <c r="A1801"/>
      <c r="B1801"/>
      <c r="C1801"/>
      <c r="D1801"/>
      <c r="E1801"/>
      <c r="F1801"/>
      <c r="G1801"/>
      <c r="H1801"/>
      <c r="I1801"/>
      <c r="J1801"/>
      <c r="K1801"/>
      <c r="L1801"/>
    </row>
    <row r="1802" spans="1:12" ht="22.95" customHeight="1" x14ac:dyDescent="0.25">
      <c r="A1802"/>
      <c r="B1802"/>
      <c r="C1802"/>
      <c r="D1802"/>
      <c r="E1802"/>
      <c r="F1802"/>
      <c r="G1802"/>
      <c r="H1802"/>
      <c r="I1802"/>
      <c r="J1802"/>
      <c r="K1802"/>
      <c r="L1802"/>
    </row>
    <row r="1803" spans="1:12" ht="22.95" customHeight="1" x14ac:dyDescent="0.25">
      <c r="A1803"/>
      <c r="B1803"/>
      <c r="C1803"/>
      <c r="D1803"/>
      <c r="E1803"/>
      <c r="F1803"/>
      <c r="G1803"/>
      <c r="H1803"/>
      <c r="I1803"/>
      <c r="J1803"/>
      <c r="K1803"/>
      <c r="L1803"/>
    </row>
    <row r="1804" spans="1:12" ht="22.95" customHeight="1" x14ac:dyDescent="0.25">
      <c r="A1804"/>
      <c r="B1804"/>
      <c r="C1804"/>
      <c r="D1804"/>
      <c r="E1804"/>
      <c r="F1804"/>
      <c r="G1804"/>
      <c r="H1804"/>
      <c r="I1804"/>
      <c r="J1804"/>
      <c r="K1804"/>
      <c r="L1804"/>
    </row>
    <row r="1805" spans="1:12" ht="22.95" customHeight="1" x14ac:dyDescent="0.25">
      <c r="A1805"/>
      <c r="B1805"/>
      <c r="C1805"/>
      <c r="D1805"/>
      <c r="E1805"/>
      <c r="F1805"/>
      <c r="G1805"/>
      <c r="H1805"/>
      <c r="I1805"/>
      <c r="J1805"/>
      <c r="K1805"/>
      <c r="L1805"/>
    </row>
    <row r="1806" spans="1:12" ht="22.95" customHeight="1" x14ac:dyDescent="0.25">
      <c r="A1806"/>
      <c r="B1806"/>
      <c r="C1806"/>
      <c r="D1806"/>
      <c r="E1806"/>
      <c r="F1806"/>
      <c r="G1806"/>
      <c r="H1806"/>
      <c r="I1806"/>
      <c r="J1806"/>
      <c r="K1806"/>
      <c r="L1806"/>
    </row>
    <row r="1807" spans="1:12" ht="22.95" customHeight="1" x14ac:dyDescent="0.25">
      <c r="A1807"/>
      <c r="B1807"/>
      <c r="C1807"/>
      <c r="D1807"/>
      <c r="E1807"/>
      <c r="F1807"/>
      <c r="G1807"/>
      <c r="H1807"/>
      <c r="I1807"/>
      <c r="J1807"/>
      <c r="K1807"/>
      <c r="L1807"/>
    </row>
    <row r="1808" spans="1:12" ht="22.95" customHeight="1" x14ac:dyDescent="0.25">
      <c r="A1808"/>
      <c r="B1808"/>
      <c r="C1808"/>
      <c r="D1808"/>
      <c r="E1808"/>
      <c r="F1808"/>
      <c r="G1808"/>
      <c r="H1808"/>
      <c r="I1808"/>
      <c r="J1808"/>
      <c r="K1808"/>
      <c r="L1808"/>
    </row>
    <row r="1809" spans="1:12" ht="22.95" customHeight="1" x14ac:dyDescent="0.25">
      <c r="A1809"/>
      <c r="B1809"/>
      <c r="C1809"/>
      <c r="D1809"/>
      <c r="E1809"/>
      <c r="F1809"/>
      <c r="G1809"/>
      <c r="H1809"/>
      <c r="I1809"/>
      <c r="J1809"/>
      <c r="K1809"/>
      <c r="L1809"/>
    </row>
    <row r="1810" spans="1:12" ht="100.2" customHeight="1" x14ac:dyDescent="0.25">
      <c r="A1810"/>
      <c r="B1810"/>
      <c r="C1810"/>
      <c r="D1810"/>
      <c r="E1810"/>
      <c r="F1810"/>
      <c r="G1810"/>
      <c r="H1810"/>
      <c r="I1810"/>
      <c r="J1810"/>
      <c r="K1810"/>
      <c r="L1810"/>
    </row>
    <row r="1811" spans="1:12" ht="22.95" customHeight="1" x14ac:dyDescent="0.25">
      <c r="A1811"/>
      <c r="B1811"/>
      <c r="C1811"/>
      <c r="D1811"/>
      <c r="E1811"/>
      <c r="F1811"/>
      <c r="G1811"/>
      <c r="H1811"/>
      <c r="I1811"/>
      <c r="J1811"/>
      <c r="K1811"/>
      <c r="L1811"/>
    </row>
    <row r="1812" spans="1:12" ht="22.95" customHeight="1" x14ac:dyDescent="0.25">
      <c r="A1812"/>
      <c r="B1812"/>
      <c r="C1812"/>
      <c r="D1812"/>
      <c r="E1812"/>
      <c r="F1812"/>
      <c r="G1812"/>
      <c r="H1812"/>
      <c r="I1812"/>
      <c r="J1812"/>
      <c r="K1812"/>
      <c r="L1812"/>
    </row>
    <row r="1813" spans="1:12" ht="22.95" customHeight="1" x14ac:dyDescent="0.25">
      <c r="A1813"/>
      <c r="B1813"/>
      <c r="C1813"/>
      <c r="D1813"/>
      <c r="E1813"/>
      <c r="F1813"/>
      <c r="G1813"/>
      <c r="H1813"/>
      <c r="I1813"/>
      <c r="J1813"/>
      <c r="K1813"/>
      <c r="L1813"/>
    </row>
    <row r="1814" spans="1:12" ht="22.95" customHeight="1" x14ac:dyDescent="0.25">
      <c r="A1814"/>
      <c r="B1814"/>
      <c r="C1814"/>
      <c r="D1814"/>
      <c r="E1814"/>
      <c r="F1814"/>
      <c r="G1814"/>
      <c r="H1814"/>
      <c r="I1814"/>
      <c r="J1814"/>
      <c r="K1814"/>
      <c r="L1814"/>
    </row>
    <row r="1815" spans="1:12" ht="22.95" customHeight="1" x14ac:dyDescent="0.25">
      <c r="A1815"/>
      <c r="B1815"/>
      <c r="C1815"/>
      <c r="D1815"/>
      <c r="E1815"/>
      <c r="F1815"/>
      <c r="G1815"/>
      <c r="H1815"/>
      <c r="I1815"/>
      <c r="J1815"/>
      <c r="K1815"/>
      <c r="L1815"/>
    </row>
    <row r="1816" spans="1:12" ht="22.95" customHeight="1" x14ac:dyDescent="0.25">
      <c r="A1816"/>
      <c r="B1816"/>
      <c r="C1816"/>
      <c r="D1816"/>
      <c r="E1816"/>
      <c r="F1816"/>
      <c r="G1816"/>
      <c r="H1816"/>
      <c r="I1816"/>
      <c r="J1816"/>
      <c r="K1816"/>
      <c r="L1816"/>
    </row>
    <row r="1817" spans="1:12" ht="22.95" customHeight="1" x14ac:dyDescent="0.25">
      <c r="A1817"/>
      <c r="B1817"/>
      <c r="C1817"/>
      <c r="D1817"/>
      <c r="E1817"/>
      <c r="F1817"/>
      <c r="G1817"/>
      <c r="H1817"/>
      <c r="I1817"/>
      <c r="J1817"/>
      <c r="K1817"/>
      <c r="L1817"/>
    </row>
    <row r="1818" spans="1:12" ht="22.95" customHeight="1" x14ac:dyDescent="0.25">
      <c r="A1818"/>
      <c r="B1818"/>
      <c r="C1818"/>
      <c r="D1818"/>
      <c r="E1818"/>
      <c r="F1818"/>
      <c r="G1818"/>
      <c r="H1818"/>
      <c r="I1818"/>
      <c r="J1818"/>
      <c r="K1818"/>
      <c r="L1818"/>
    </row>
    <row r="1819" spans="1:12" ht="22.95" customHeight="1" x14ac:dyDescent="0.25">
      <c r="A1819"/>
      <c r="B1819"/>
      <c r="C1819"/>
      <c r="D1819"/>
      <c r="E1819"/>
      <c r="F1819"/>
      <c r="G1819"/>
      <c r="H1819"/>
      <c r="I1819"/>
      <c r="J1819"/>
      <c r="K1819"/>
      <c r="L1819"/>
    </row>
    <row r="1820" spans="1:12" ht="22.95" customHeight="1" x14ac:dyDescent="0.25">
      <c r="A1820"/>
      <c r="B1820"/>
      <c r="C1820"/>
      <c r="D1820"/>
      <c r="E1820"/>
      <c r="F1820"/>
      <c r="G1820"/>
      <c r="H1820"/>
      <c r="I1820"/>
      <c r="J1820"/>
      <c r="K1820"/>
      <c r="L1820"/>
    </row>
    <row r="1821" spans="1:12" ht="22.95" customHeight="1" x14ac:dyDescent="0.25">
      <c r="A1821"/>
      <c r="B1821"/>
      <c r="C1821"/>
      <c r="D1821"/>
      <c r="E1821"/>
      <c r="F1821"/>
      <c r="G1821"/>
      <c r="H1821"/>
      <c r="I1821"/>
      <c r="J1821"/>
      <c r="K1821"/>
      <c r="L1821"/>
    </row>
    <row r="1822" spans="1:12" ht="22.95" customHeight="1" x14ac:dyDescent="0.25">
      <c r="A1822"/>
      <c r="B1822"/>
      <c r="C1822"/>
      <c r="D1822"/>
      <c r="E1822"/>
      <c r="F1822"/>
      <c r="G1822"/>
      <c r="H1822"/>
      <c r="I1822"/>
      <c r="J1822"/>
      <c r="K1822"/>
      <c r="L1822"/>
    </row>
    <row r="1823" spans="1:12" ht="22.95" customHeight="1" x14ac:dyDescent="0.25">
      <c r="A1823"/>
      <c r="B1823"/>
      <c r="C1823"/>
      <c r="D1823"/>
      <c r="E1823"/>
      <c r="F1823"/>
      <c r="G1823"/>
      <c r="H1823"/>
      <c r="I1823"/>
      <c r="J1823"/>
      <c r="K1823"/>
      <c r="L1823"/>
    </row>
    <row r="1824" spans="1:12" ht="22.95" customHeight="1" x14ac:dyDescent="0.25">
      <c r="A1824"/>
      <c r="B1824"/>
      <c r="C1824"/>
      <c r="D1824"/>
      <c r="E1824"/>
      <c r="F1824"/>
      <c r="G1824"/>
      <c r="H1824"/>
      <c r="I1824"/>
      <c r="J1824"/>
      <c r="K1824"/>
      <c r="L1824"/>
    </row>
    <row r="1825" spans="1:12" ht="22.95" customHeight="1" x14ac:dyDescent="0.25">
      <c r="A1825"/>
      <c r="B1825"/>
      <c r="C1825"/>
      <c r="D1825"/>
      <c r="E1825"/>
      <c r="F1825"/>
      <c r="G1825"/>
      <c r="H1825"/>
      <c r="I1825"/>
      <c r="J1825"/>
      <c r="K1825"/>
      <c r="L1825"/>
    </row>
    <row r="1826" spans="1:12" ht="22.95" customHeight="1" x14ac:dyDescent="0.25">
      <c r="A1826"/>
      <c r="B1826"/>
      <c r="C1826"/>
      <c r="D1826"/>
      <c r="E1826"/>
      <c r="F1826"/>
      <c r="G1826"/>
      <c r="H1826"/>
      <c r="I1826"/>
      <c r="J1826"/>
      <c r="K1826"/>
      <c r="L1826"/>
    </row>
    <row r="1827" spans="1:12" ht="22.95" customHeight="1" x14ac:dyDescent="0.25">
      <c r="A1827"/>
      <c r="B1827"/>
      <c r="C1827"/>
      <c r="D1827"/>
      <c r="E1827"/>
      <c r="F1827"/>
      <c r="G1827"/>
      <c r="H1827"/>
      <c r="I1827"/>
      <c r="J1827"/>
      <c r="K1827"/>
      <c r="L1827"/>
    </row>
    <row r="1828" spans="1:12" ht="22.95" customHeight="1" x14ac:dyDescent="0.25">
      <c r="A1828"/>
      <c r="B1828"/>
      <c r="C1828"/>
      <c r="D1828"/>
      <c r="E1828"/>
      <c r="F1828"/>
      <c r="G1828"/>
      <c r="H1828"/>
      <c r="I1828"/>
      <c r="J1828"/>
      <c r="K1828"/>
      <c r="L1828"/>
    </row>
    <row r="1829" spans="1:12" ht="22.95" customHeight="1" x14ac:dyDescent="0.25">
      <c r="A1829"/>
      <c r="B1829"/>
      <c r="C1829"/>
      <c r="D1829"/>
      <c r="E1829"/>
      <c r="F1829"/>
      <c r="G1829"/>
      <c r="H1829"/>
      <c r="I1829"/>
      <c r="J1829"/>
      <c r="K1829"/>
      <c r="L1829"/>
    </row>
    <row r="1830" spans="1:12" ht="22.95" customHeight="1" x14ac:dyDescent="0.25">
      <c r="A1830"/>
      <c r="B1830"/>
      <c r="C1830"/>
      <c r="D1830"/>
      <c r="E1830"/>
      <c r="F1830"/>
      <c r="G1830"/>
      <c r="H1830"/>
      <c r="I1830"/>
      <c r="J1830"/>
      <c r="K1830"/>
      <c r="L1830"/>
    </row>
    <row r="1831" spans="1:12" ht="22.95" customHeight="1" x14ac:dyDescent="0.25">
      <c r="A1831"/>
      <c r="B1831"/>
      <c r="C1831"/>
      <c r="D1831"/>
      <c r="E1831"/>
      <c r="F1831"/>
      <c r="G1831"/>
      <c r="H1831"/>
      <c r="I1831"/>
      <c r="J1831"/>
      <c r="K1831"/>
      <c r="L1831"/>
    </row>
    <row r="1832" spans="1:12" ht="22.95" customHeight="1" x14ac:dyDescent="0.25">
      <c r="A1832"/>
      <c r="B1832"/>
      <c r="C1832"/>
      <c r="D1832"/>
      <c r="E1832"/>
      <c r="F1832"/>
      <c r="G1832"/>
      <c r="H1832"/>
      <c r="I1832"/>
      <c r="J1832"/>
      <c r="K1832"/>
      <c r="L1832"/>
    </row>
    <row r="1833" spans="1:12" ht="22.95" customHeight="1" x14ac:dyDescent="0.25">
      <c r="A1833"/>
      <c r="B1833"/>
      <c r="C1833"/>
      <c r="D1833"/>
      <c r="E1833"/>
      <c r="F1833"/>
      <c r="G1833"/>
      <c r="H1833"/>
      <c r="I1833"/>
      <c r="J1833"/>
      <c r="K1833"/>
      <c r="L1833"/>
    </row>
    <row r="1834" spans="1:12" ht="22.95" customHeight="1" x14ac:dyDescent="0.25">
      <c r="A1834"/>
      <c r="B1834"/>
      <c r="C1834"/>
      <c r="D1834"/>
      <c r="E1834"/>
      <c r="F1834"/>
      <c r="G1834"/>
      <c r="H1834"/>
      <c r="I1834"/>
      <c r="J1834"/>
      <c r="K1834"/>
      <c r="L1834"/>
    </row>
    <row r="1835" spans="1:12" ht="22.95" customHeight="1" x14ac:dyDescent="0.25">
      <c r="A1835"/>
      <c r="B1835"/>
      <c r="C1835"/>
      <c r="D1835"/>
      <c r="E1835"/>
      <c r="F1835"/>
      <c r="G1835"/>
      <c r="H1835"/>
      <c r="I1835"/>
      <c r="J1835"/>
      <c r="K1835"/>
      <c r="L1835"/>
    </row>
    <row r="1836" spans="1:12" ht="22.95" customHeight="1" x14ac:dyDescent="0.25">
      <c r="A1836"/>
      <c r="B1836"/>
      <c r="C1836"/>
      <c r="D1836"/>
      <c r="E1836"/>
      <c r="F1836"/>
      <c r="G1836"/>
      <c r="H1836"/>
      <c r="I1836"/>
      <c r="J1836"/>
      <c r="K1836"/>
      <c r="L1836"/>
    </row>
    <row r="1837" spans="1:12" ht="22.95" customHeight="1" x14ac:dyDescent="0.25">
      <c r="A1837"/>
      <c r="B1837"/>
      <c r="C1837"/>
      <c r="D1837"/>
      <c r="E1837"/>
      <c r="F1837"/>
      <c r="G1837"/>
      <c r="H1837"/>
      <c r="I1837"/>
      <c r="J1837"/>
      <c r="K1837"/>
      <c r="L1837"/>
    </row>
    <row r="1838" spans="1:12" ht="22.95" customHeight="1" x14ac:dyDescent="0.25">
      <c r="A1838"/>
      <c r="B1838"/>
      <c r="C1838"/>
      <c r="D1838"/>
      <c r="E1838"/>
      <c r="F1838"/>
      <c r="G1838"/>
      <c r="H1838"/>
      <c r="I1838"/>
      <c r="J1838"/>
      <c r="K1838"/>
      <c r="L1838"/>
    </row>
    <row r="1839" spans="1:12" ht="22.95" customHeight="1" x14ac:dyDescent="0.25">
      <c r="A1839"/>
      <c r="B1839"/>
      <c r="C1839"/>
      <c r="D1839"/>
      <c r="E1839"/>
      <c r="F1839"/>
      <c r="G1839"/>
      <c r="H1839"/>
      <c r="I1839"/>
      <c r="J1839"/>
      <c r="K1839"/>
      <c r="L1839"/>
    </row>
    <row r="1840" spans="1:12" ht="22.95" customHeight="1" x14ac:dyDescent="0.25">
      <c r="A1840"/>
      <c r="B1840"/>
      <c r="C1840"/>
      <c r="D1840"/>
      <c r="E1840"/>
      <c r="F1840"/>
      <c r="G1840"/>
      <c r="H1840"/>
      <c r="I1840"/>
      <c r="J1840"/>
      <c r="K1840"/>
      <c r="L1840"/>
    </row>
    <row r="1841" spans="1:12" ht="22.95" customHeight="1" x14ac:dyDescent="0.25">
      <c r="A1841"/>
      <c r="B1841"/>
      <c r="C1841"/>
      <c r="D1841"/>
      <c r="E1841"/>
      <c r="F1841"/>
      <c r="G1841"/>
      <c r="H1841"/>
      <c r="I1841"/>
      <c r="J1841"/>
      <c r="K1841"/>
      <c r="L1841"/>
    </row>
    <row r="1842" spans="1:12" ht="22.95" customHeight="1" x14ac:dyDescent="0.25">
      <c r="A1842"/>
      <c r="B1842"/>
      <c r="C1842"/>
      <c r="D1842"/>
      <c r="E1842"/>
      <c r="F1842"/>
      <c r="G1842"/>
      <c r="H1842"/>
      <c r="I1842"/>
      <c r="J1842"/>
      <c r="K1842"/>
      <c r="L1842"/>
    </row>
    <row r="1843" spans="1:12" ht="22.95" customHeight="1" x14ac:dyDescent="0.25">
      <c r="A1843"/>
      <c r="B1843"/>
      <c r="C1843"/>
      <c r="D1843"/>
      <c r="E1843"/>
      <c r="F1843"/>
      <c r="G1843"/>
      <c r="H1843"/>
      <c r="I1843"/>
      <c r="J1843"/>
      <c r="K1843"/>
      <c r="L1843"/>
    </row>
    <row r="1844" spans="1:12" ht="22.95" customHeight="1" x14ac:dyDescent="0.25">
      <c r="A1844"/>
      <c r="B1844"/>
      <c r="C1844"/>
      <c r="D1844"/>
      <c r="E1844"/>
      <c r="F1844"/>
      <c r="G1844"/>
      <c r="H1844"/>
      <c r="I1844"/>
      <c r="J1844"/>
      <c r="K1844"/>
      <c r="L1844"/>
    </row>
    <row r="1845" spans="1:12" ht="22.95" customHeight="1" x14ac:dyDescent="0.25">
      <c r="A1845"/>
      <c r="B1845"/>
      <c r="C1845"/>
      <c r="D1845"/>
      <c r="E1845"/>
      <c r="F1845"/>
      <c r="G1845"/>
      <c r="H1845"/>
      <c r="I1845"/>
      <c r="J1845"/>
      <c r="K1845"/>
      <c r="L1845"/>
    </row>
    <row r="1846" spans="1:12" ht="22.95" customHeight="1" x14ac:dyDescent="0.25">
      <c r="A1846"/>
      <c r="B1846"/>
      <c r="C1846"/>
      <c r="D1846"/>
      <c r="E1846"/>
      <c r="F1846"/>
      <c r="G1846"/>
      <c r="H1846"/>
      <c r="I1846"/>
      <c r="J1846"/>
      <c r="K1846"/>
      <c r="L1846"/>
    </row>
    <row r="1847" spans="1:12" ht="22.95" customHeight="1" x14ac:dyDescent="0.25">
      <c r="A1847"/>
      <c r="B1847"/>
      <c r="C1847"/>
      <c r="D1847"/>
      <c r="E1847"/>
      <c r="F1847"/>
      <c r="G1847"/>
      <c r="H1847"/>
      <c r="I1847"/>
      <c r="J1847"/>
      <c r="K1847"/>
      <c r="L1847"/>
    </row>
    <row r="1848" spans="1:12" ht="22.95" customHeight="1" x14ac:dyDescent="0.25">
      <c r="A1848"/>
      <c r="B1848"/>
      <c r="C1848"/>
      <c r="D1848"/>
      <c r="E1848"/>
      <c r="F1848"/>
      <c r="G1848"/>
      <c r="H1848"/>
      <c r="I1848"/>
      <c r="J1848"/>
      <c r="K1848"/>
      <c r="L1848"/>
    </row>
    <row r="1849" spans="1:12" ht="22.95" customHeight="1" x14ac:dyDescent="0.25">
      <c r="A1849"/>
      <c r="B1849"/>
      <c r="C1849"/>
      <c r="D1849"/>
      <c r="E1849"/>
      <c r="F1849"/>
      <c r="G1849"/>
      <c r="H1849"/>
      <c r="I1849"/>
      <c r="J1849"/>
      <c r="K1849"/>
      <c r="L1849"/>
    </row>
    <row r="1850" spans="1:12" ht="22.95" customHeight="1" x14ac:dyDescent="0.25">
      <c r="A1850"/>
      <c r="B1850"/>
      <c r="C1850"/>
      <c r="D1850"/>
      <c r="E1850"/>
      <c r="F1850"/>
      <c r="G1850"/>
      <c r="H1850"/>
      <c r="I1850"/>
      <c r="J1850"/>
      <c r="K1850"/>
      <c r="L1850"/>
    </row>
    <row r="1851" spans="1:12" ht="22.95" customHeight="1" x14ac:dyDescent="0.25">
      <c r="A1851"/>
      <c r="B1851"/>
      <c r="C1851"/>
      <c r="D1851"/>
      <c r="E1851"/>
      <c r="F1851"/>
      <c r="G1851"/>
      <c r="H1851"/>
      <c r="I1851"/>
      <c r="J1851"/>
      <c r="K1851"/>
      <c r="L1851"/>
    </row>
    <row r="1852" spans="1:12" ht="22.95" customHeight="1" x14ac:dyDescent="0.25">
      <c r="A1852"/>
      <c r="B1852"/>
      <c r="C1852"/>
      <c r="D1852"/>
      <c r="E1852"/>
      <c r="F1852"/>
      <c r="G1852"/>
      <c r="H1852"/>
      <c r="I1852"/>
      <c r="J1852"/>
      <c r="K1852"/>
      <c r="L1852"/>
    </row>
    <row r="1853" spans="1:12" ht="22.95" customHeight="1" x14ac:dyDescent="0.25">
      <c r="A1853"/>
      <c r="B1853"/>
      <c r="C1853"/>
      <c r="D1853"/>
      <c r="E1853"/>
      <c r="F1853"/>
      <c r="G1853"/>
      <c r="H1853"/>
      <c r="I1853"/>
      <c r="J1853"/>
      <c r="K1853"/>
      <c r="L1853"/>
    </row>
    <row r="1854" spans="1:12" ht="22.95" customHeight="1" x14ac:dyDescent="0.25">
      <c r="A1854"/>
      <c r="B1854"/>
      <c r="C1854"/>
      <c r="D1854"/>
      <c r="E1854"/>
      <c r="F1854"/>
      <c r="G1854"/>
      <c r="H1854"/>
      <c r="I1854"/>
      <c r="J1854"/>
      <c r="K1854"/>
      <c r="L1854"/>
    </row>
    <row r="1855" spans="1:12" ht="22.95" customHeight="1" x14ac:dyDescent="0.25">
      <c r="A1855"/>
      <c r="B1855"/>
      <c r="C1855"/>
      <c r="D1855"/>
      <c r="E1855"/>
      <c r="F1855"/>
      <c r="G1855"/>
      <c r="H1855"/>
      <c r="I1855"/>
      <c r="J1855"/>
      <c r="K1855"/>
      <c r="L1855"/>
    </row>
    <row r="1856" spans="1:12" ht="22.95" customHeight="1" x14ac:dyDescent="0.25">
      <c r="A1856"/>
      <c r="B1856"/>
      <c r="C1856"/>
      <c r="D1856"/>
      <c r="E1856"/>
      <c r="F1856"/>
      <c r="G1856"/>
      <c r="H1856"/>
      <c r="I1856"/>
      <c r="J1856"/>
      <c r="K1856"/>
      <c r="L1856"/>
    </row>
    <row r="1857" spans="1:12" ht="22.95" customHeight="1" x14ac:dyDescent="0.25">
      <c r="A1857"/>
      <c r="B1857"/>
      <c r="C1857"/>
      <c r="D1857"/>
      <c r="E1857"/>
      <c r="F1857"/>
      <c r="G1857"/>
      <c r="H1857"/>
      <c r="I1857"/>
      <c r="J1857"/>
      <c r="K1857"/>
      <c r="L1857"/>
    </row>
    <row r="1858" spans="1:12" ht="22.95" customHeight="1" x14ac:dyDescent="0.25">
      <c r="A1858"/>
      <c r="B1858"/>
      <c r="C1858"/>
      <c r="D1858"/>
      <c r="E1858"/>
      <c r="F1858"/>
      <c r="G1858"/>
      <c r="H1858"/>
      <c r="I1858"/>
      <c r="J1858"/>
      <c r="K1858"/>
      <c r="L1858"/>
    </row>
    <row r="1859" spans="1:12" ht="22.95" customHeight="1" x14ac:dyDescent="0.25">
      <c r="A1859"/>
      <c r="B1859"/>
      <c r="C1859"/>
      <c r="D1859"/>
      <c r="E1859"/>
      <c r="F1859"/>
      <c r="G1859"/>
      <c r="H1859"/>
      <c r="I1859"/>
      <c r="J1859"/>
      <c r="K1859"/>
      <c r="L1859"/>
    </row>
    <row r="1860" spans="1:12" ht="22.95" customHeight="1" x14ac:dyDescent="0.25">
      <c r="A1860"/>
      <c r="B1860"/>
      <c r="C1860"/>
      <c r="D1860"/>
      <c r="E1860"/>
      <c r="F1860"/>
      <c r="G1860"/>
      <c r="H1860"/>
      <c r="I1860"/>
      <c r="J1860"/>
      <c r="K1860"/>
      <c r="L1860"/>
    </row>
    <row r="1861" spans="1:12" ht="22.95" customHeight="1" x14ac:dyDescent="0.25">
      <c r="A1861"/>
      <c r="B1861"/>
      <c r="C1861"/>
      <c r="D1861"/>
      <c r="E1861"/>
      <c r="F1861"/>
      <c r="G1861"/>
      <c r="H1861"/>
      <c r="I1861"/>
      <c r="J1861"/>
      <c r="K1861"/>
      <c r="L1861"/>
    </row>
    <row r="1862" spans="1:12" ht="22.95" customHeight="1" x14ac:dyDescent="0.25">
      <c r="A1862"/>
      <c r="B1862"/>
      <c r="C1862"/>
      <c r="D1862"/>
      <c r="E1862"/>
      <c r="F1862"/>
      <c r="G1862"/>
      <c r="H1862"/>
      <c r="I1862"/>
      <c r="J1862"/>
      <c r="K1862"/>
      <c r="L1862"/>
    </row>
    <row r="1863" spans="1:12" ht="22.95" customHeight="1" x14ac:dyDescent="0.25">
      <c r="A1863"/>
      <c r="B1863"/>
      <c r="C1863"/>
      <c r="D1863"/>
      <c r="E1863"/>
      <c r="F1863"/>
      <c r="G1863"/>
      <c r="H1863"/>
      <c r="I1863"/>
      <c r="J1863"/>
      <c r="K1863"/>
      <c r="L1863"/>
    </row>
    <row r="1864" spans="1:12" ht="22.95" customHeight="1" x14ac:dyDescent="0.25">
      <c r="A1864"/>
      <c r="B1864"/>
      <c r="C1864"/>
      <c r="D1864"/>
      <c r="E1864"/>
      <c r="F1864"/>
      <c r="G1864"/>
      <c r="H1864"/>
      <c r="I1864"/>
      <c r="J1864"/>
      <c r="K1864"/>
      <c r="L1864"/>
    </row>
    <row r="1865" spans="1:12" ht="22.95" customHeight="1" x14ac:dyDescent="0.25">
      <c r="A1865"/>
      <c r="B1865"/>
      <c r="C1865"/>
      <c r="D1865"/>
      <c r="E1865"/>
      <c r="F1865"/>
      <c r="G1865"/>
      <c r="H1865"/>
      <c r="I1865"/>
      <c r="J1865"/>
      <c r="K1865"/>
      <c r="L1865"/>
    </row>
    <row r="1866" spans="1:12" ht="22.95" customHeight="1" x14ac:dyDescent="0.25">
      <c r="A1866"/>
      <c r="B1866"/>
      <c r="C1866"/>
      <c r="D1866"/>
      <c r="E1866"/>
      <c r="F1866"/>
      <c r="G1866"/>
      <c r="H1866"/>
      <c r="I1866"/>
      <c r="J1866"/>
      <c r="K1866"/>
      <c r="L1866"/>
    </row>
    <row r="1867" spans="1:12" ht="22.95" customHeight="1" x14ac:dyDescent="0.25">
      <c r="A1867"/>
      <c r="B1867"/>
      <c r="C1867"/>
      <c r="D1867"/>
      <c r="E1867"/>
      <c r="F1867"/>
      <c r="G1867"/>
      <c r="H1867"/>
      <c r="I1867"/>
      <c r="J1867"/>
      <c r="K1867"/>
      <c r="L1867"/>
    </row>
    <row r="1868" spans="1:12" ht="22.95" customHeight="1" x14ac:dyDescent="0.25">
      <c r="A1868"/>
      <c r="B1868"/>
      <c r="C1868"/>
      <c r="D1868"/>
      <c r="E1868"/>
      <c r="F1868"/>
      <c r="G1868"/>
      <c r="H1868"/>
      <c r="I1868"/>
      <c r="J1868"/>
      <c r="K1868"/>
      <c r="L1868"/>
    </row>
    <row r="1869" spans="1:12" ht="22.95" customHeight="1" x14ac:dyDescent="0.25">
      <c r="A1869"/>
      <c r="B1869"/>
      <c r="C1869"/>
      <c r="D1869"/>
      <c r="E1869"/>
      <c r="F1869"/>
      <c r="G1869"/>
      <c r="H1869"/>
      <c r="I1869"/>
      <c r="J1869"/>
      <c r="K1869"/>
      <c r="L1869"/>
    </row>
    <row r="1870" spans="1:12" ht="22.95" customHeight="1" x14ac:dyDescent="0.25">
      <c r="A1870"/>
      <c r="B1870"/>
      <c r="C1870"/>
      <c r="D1870"/>
      <c r="E1870"/>
      <c r="F1870"/>
      <c r="G1870"/>
      <c r="H1870"/>
      <c r="I1870"/>
      <c r="J1870"/>
      <c r="K1870"/>
      <c r="L1870"/>
    </row>
    <row r="1871" spans="1:12" ht="22.95" customHeight="1" x14ac:dyDescent="0.25">
      <c r="A1871"/>
      <c r="B1871"/>
      <c r="C1871"/>
      <c r="D1871"/>
      <c r="E1871"/>
      <c r="F1871"/>
      <c r="G1871"/>
      <c r="H1871"/>
      <c r="I1871"/>
      <c r="J1871"/>
      <c r="K1871"/>
      <c r="L1871"/>
    </row>
    <row r="1872" spans="1:12" ht="22.95" customHeight="1" x14ac:dyDescent="0.25">
      <c r="A1872"/>
      <c r="B1872"/>
      <c r="C1872"/>
      <c r="D1872"/>
      <c r="E1872"/>
      <c r="F1872"/>
      <c r="G1872"/>
      <c r="H1872"/>
      <c r="I1872"/>
      <c r="J1872"/>
      <c r="K1872"/>
      <c r="L1872"/>
    </row>
    <row r="1873" spans="1:12" ht="22.95" customHeight="1" x14ac:dyDescent="0.25">
      <c r="A1873"/>
      <c r="B1873"/>
      <c r="C1873"/>
      <c r="D1873"/>
      <c r="E1873"/>
      <c r="F1873"/>
      <c r="G1873"/>
      <c r="H1873"/>
      <c r="I1873"/>
      <c r="J1873"/>
      <c r="K1873"/>
      <c r="L1873"/>
    </row>
    <row r="1874" spans="1:12" ht="22.95" customHeight="1" x14ac:dyDescent="0.25">
      <c r="A1874"/>
      <c r="B1874"/>
      <c r="C1874"/>
      <c r="D1874"/>
      <c r="E1874"/>
      <c r="F1874"/>
      <c r="G1874"/>
      <c r="H1874"/>
      <c r="I1874"/>
      <c r="J1874"/>
      <c r="K1874"/>
      <c r="L1874"/>
    </row>
    <row r="1875" spans="1:12" ht="100.2" customHeight="1" x14ac:dyDescent="0.25">
      <c r="A1875"/>
      <c r="B1875"/>
      <c r="C1875"/>
      <c r="D1875"/>
      <c r="E1875"/>
      <c r="F1875"/>
      <c r="G1875"/>
      <c r="H1875"/>
      <c r="I1875"/>
      <c r="J1875"/>
      <c r="K1875"/>
      <c r="L1875"/>
    </row>
    <row r="1876" spans="1:12" ht="22.95" customHeight="1" x14ac:dyDescent="0.25">
      <c r="A1876"/>
      <c r="B1876"/>
      <c r="C1876"/>
      <c r="D1876"/>
      <c r="E1876"/>
      <c r="F1876"/>
      <c r="G1876"/>
      <c r="H1876"/>
      <c r="I1876"/>
      <c r="J1876"/>
      <c r="K1876"/>
      <c r="L1876"/>
    </row>
    <row r="1877" spans="1:12" ht="22.95" customHeight="1" x14ac:dyDescent="0.25">
      <c r="A1877"/>
      <c r="B1877"/>
      <c r="C1877"/>
      <c r="D1877"/>
      <c r="E1877"/>
      <c r="F1877"/>
      <c r="G1877"/>
      <c r="H1877"/>
      <c r="I1877"/>
      <c r="J1877"/>
      <c r="K1877"/>
      <c r="L1877"/>
    </row>
    <row r="1878" spans="1:12" ht="22.95" customHeight="1" x14ac:dyDescent="0.25">
      <c r="A1878"/>
      <c r="B1878"/>
      <c r="C1878"/>
      <c r="D1878"/>
      <c r="E1878"/>
      <c r="F1878"/>
      <c r="G1878"/>
      <c r="H1878"/>
      <c r="I1878"/>
      <c r="J1878"/>
      <c r="K1878"/>
      <c r="L1878"/>
    </row>
    <row r="1879" spans="1:12" ht="22.95" customHeight="1" x14ac:dyDescent="0.25">
      <c r="A1879"/>
      <c r="B1879"/>
      <c r="C1879"/>
      <c r="D1879"/>
      <c r="E1879"/>
      <c r="F1879"/>
      <c r="G1879"/>
      <c r="H1879"/>
      <c r="I1879"/>
      <c r="J1879"/>
      <c r="K1879"/>
      <c r="L1879"/>
    </row>
    <row r="1880" spans="1:12" ht="22.95" customHeight="1" x14ac:dyDescent="0.25">
      <c r="A1880"/>
      <c r="B1880"/>
      <c r="C1880"/>
      <c r="D1880"/>
      <c r="E1880"/>
      <c r="F1880"/>
      <c r="G1880"/>
      <c r="H1880"/>
      <c r="I1880"/>
      <c r="J1880"/>
      <c r="K1880"/>
      <c r="L1880"/>
    </row>
    <row r="1881" spans="1:12" ht="22.95" customHeight="1" x14ac:dyDescent="0.25">
      <c r="A1881"/>
      <c r="B1881"/>
      <c r="C1881"/>
      <c r="D1881"/>
      <c r="E1881"/>
      <c r="F1881"/>
      <c r="G1881"/>
      <c r="H1881"/>
      <c r="I1881"/>
      <c r="J1881"/>
      <c r="K1881"/>
      <c r="L1881"/>
    </row>
    <row r="1882" spans="1:12" ht="22.95" customHeight="1" x14ac:dyDescent="0.25">
      <c r="A1882"/>
      <c r="B1882"/>
      <c r="C1882"/>
      <c r="D1882"/>
      <c r="E1882"/>
      <c r="F1882"/>
      <c r="G1882"/>
      <c r="H1882"/>
      <c r="I1882"/>
      <c r="J1882"/>
      <c r="K1882"/>
      <c r="L1882"/>
    </row>
    <row r="1883" spans="1:12" ht="22.95" customHeight="1" x14ac:dyDescent="0.25">
      <c r="A1883"/>
      <c r="B1883"/>
      <c r="C1883"/>
      <c r="D1883"/>
      <c r="E1883"/>
      <c r="F1883"/>
      <c r="G1883"/>
      <c r="H1883"/>
      <c r="I1883"/>
      <c r="J1883"/>
      <c r="K1883"/>
      <c r="L1883"/>
    </row>
    <row r="1884" spans="1:12" ht="22.95" customHeight="1" x14ac:dyDescent="0.25">
      <c r="A1884"/>
      <c r="B1884"/>
      <c r="C1884"/>
      <c r="D1884"/>
      <c r="E1884"/>
      <c r="F1884"/>
      <c r="G1884"/>
      <c r="H1884"/>
      <c r="I1884"/>
      <c r="J1884"/>
      <c r="K1884"/>
      <c r="L1884"/>
    </row>
    <row r="1885" spans="1:12" ht="22.95" customHeight="1" x14ac:dyDescent="0.25">
      <c r="A1885"/>
      <c r="B1885"/>
      <c r="C1885"/>
      <c r="D1885"/>
      <c r="E1885"/>
      <c r="F1885"/>
      <c r="G1885"/>
      <c r="H1885"/>
      <c r="I1885"/>
      <c r="J1885"/>
      <c r="K1885"/>
      <c r="L1885"/>
    </row>
    <row r="1886" spans="1:12" ht="22.95" customHeight="1" x14ac:dyDescent="0.25">
      <c r="A1886"/>
      <c r="B1886"/>
      <c r="C1886"/>
      <c r="D1886"/>
      <c r="E1886"/>
      <c r="F1886"/>
      <c r="G1886"/>
      <c r="H1886"/>
      <c r="I1886"/>
      <c r="J1886"/>
      <c r="K1886"/>
      <c r="L1886"/>
    </row>
    <row r="1887" spans="1:12" ht="22.95" customHeight="1" x14ac:dyDescent="0.25">
      <c r="A1887"/>
      <c r="B1887"/>
      <c r="C1887"/>
      <c r="D1887"/>
      <c r="E1887"/>
      <c r="F1887"/>
      <c r="G1887"/>
      <c r="H1887"/>
      <c r="I1887"/>
      <c r="J1887"/>
      <c r="K1887"/>
      <c r="L1887"/>
    </row>
    <row r="1888" spans="1:12" ht="22.95" customHeight="1" x14ac:dyDescent="0.25">
      <c r="A1888"/>
      <c r="B1888"/>
      <c r="C1888"/>
      <c r="D1888"/>
      <c r="E1888"/>
      <c r="F1888"/>
      <c r="G1888"/>
      <c r="H1888"/>
      <c r="I1888"/>
      <c r="J1888"/>
      <c r="K1888"/>
      <c r="L1888"/>
    </row>
    <row r="1889" spans="1:12" ht="22.95" customHeight="1" x14ac:dyDescent="0.25">
      <c r="A1889"/>
      <c r="B1889"/>
      <c r="C1889"/>
      <c r="D1889"/>
      <c r="E1889"/>
      <c r="F1889"/>
      <c r="G1889"/>
      <c r="H1889"/>
      <c r="I1889"/>
      <c r="J1889"/>
      <c r="K1889"/>
      <c r="L1889"/>
    </row>
    <row r="1890" spans="1:12" ht="22.95" customHeight="1" x14ac:dyDescent="0.25">
      <c r="A1890"/>
      <c r="B1890"/>
      <c r="C1890"/>
      <c r="D1890"/>
      <c r="E1890"/>
      <c r="F1890"/>
      <c r="G1890"/>
      <c r="H1890"/>
      <c r="I1890"/>
      <c r="J1890"/>
      <c r="K1890"/>
      <c r="L1890"/>
    </row>
    <row r="1891" spans="1:12" ht="22.95" customHeight="1" x14ac:dyDescent="0.25">
      <c r="A1891"/>
      <c r="B1891"/>
      <c r="C1891"/>
      <c r="D1891"/>
      <c r="E1891"/>
      <c r="F1891"/>
      <c r="G1891"/>
      <c r="H1891"/>
      <c r="I1891"/>
      <c r="J1891"/>
      <c r="K1891"/>
      <c r="L1891"/>
    </row>
    <row r="1892" spans="1:12" ht="22.95" customHeight="1" x14ac:dyDescent="0.25">
      <c r="A1892"/>
      <c r="B1892"/>
      <c r="C1892"/>
      <c r="D1892"/>
      <c r="E1892"/>
      <c r="F1892"/>
      <c r="G1892"/>
      <c r="H1892"/>
      <c r="I1892"/>
      <c r="J1892"/>
      <c r="K1892"/>
      <c r="L1892"/>
    </row>
    <row r="1893" spans="1:12" ht="22.95" customHeight="1" x14ac:dyDescent="0.25">
      <c r="A1893"/>
      <c r="B1893"/>
      <c r="C1893"/>
      <c r="D1893"/>
      <c r="E1893"/>
      <c r="F1893"/>
      <c r="G1893"/>
      <c r="H1893"/>
      <c r="I1893"/>
      <c r="J1893"/>
      <c r="K1893"/>
      <c r="L1893"/>
    </row>
    <row r="1894" spans="1:12" ht="22.95" customHeight="1" x14ac:dyDescent="0.25">
      <c r="A1894"/>
      <c r="B1894"/>
      <c r="C1894"/>
      <c r="D1894"/>
      <c r="E1894"/>
      <c r="F1894"/>
      <c r="G1894"/>
      <c r="H1894"/>
      <c r="I1894"/>
      <c r="J1894"/>
      <c r="K1894"/>
      <c r="L1894"/>
    </row>
    <row r="1895" spans="1:12" ht="22.95" customHeight="1" x14ac:dyDescent="0.25">
      <c r="A1895"/>
      <c r="B1895"/>
      <c r="C1895"/>
      <c r="D1895"/>
      <c r="E1895"/>
      <c r="F1895"/>
      <c r="G1895"/>
      <c r="H1895"/>
      <c r="I1895"/>
      <c r="J1895"/>
      <c r="K1895"/>
      <c r="L1895"/>
    </row>
    <row r="1896" spans="1:12" ht="22.95" customHeight="1" x14ac:dyDescent="0.25">
      <c r="A1896"/>
      <c r="B1896"/>
      <c r="C1896"/>
      <c r="D1896"/>
      <c r="E1896"/>
      <c r="F1896"/>
      <c r="G1896"/>
      <c r="H1896"/>
      <c r="I1896"/>
      <c r="J1896"/>
      <c r="K1896"/>
      <c r="L1896"/>
    </row>
    <row r="1897" spans="1:12" ht="22.95" customHeight="1" x14ac:dyDescent="0.25">
      <c r="A1897"/>
      <c r="B1897"/>
      <c r="C1897"/>
      <c r="D1897"/>
      <c r="E1897"/>
      <c r="F1897"/>
      <c r="G1897"/>
      <c r="H1897"/>
      <c r="I1897"/>
      <c r="J1897"/>
      <c r="K1897"/>
      <c r="L1897"/>
    </row>
    <row r="1898" spans="1:12" ht="22.95" customHeight="1" x14ac:dyDescent="0.25">
      <c r="A1898"/>
      <c r="B1898"/>
      <c r="C1898"/>
      <c r="D1898"/>
      <c r="E1898"/>
      <c r="F1898"/>
      <c r="G1898"/>
      <c r="H1898"/>
      <c r="I1898"/>
      <c r="J1898"/>
      <c r="K1898"/>
      <c r="L1898"/>
    </row>
    <row r="1899" spans="1:12" ht="22.95" customHeight="1" x14ac:dyDescent="0.25">
      <c r="A1899"/>
      <c r="B1899"/>
      <c r="C1899"/>
      <c r="D1899"/>
      <c r="E1899"/>
      <c r="F1899"/>
      <c r="G1899"/>
      <c r="H1899"/>
      <c r="I1899"/>
      <c r="J1899"/>
      <c r="K1899"/>
      <c r="L1899"/>
    </row>
    <row r="1900" spans="1:12" ht="22.95" customHeight="1" x14ac:dyDescent="0.25">
      <c r="A1900"/>
      <c r="B1900"/>
      <c r="C1900"/>
      <c r="D1900"/>
      <c r="E1900"/>
      <c r="F1900"/>
      <c r="G1900"/>
      <c r="H1900"/>
      <c r="I1900"/>
      <c r="J1900"/>
      <c r="K1900"/>
      <c r="L1900"/>
    </row>
    <row r="1901" spans="1:12" ht="22.95" customHeight="1" x14ac:dyDescent="0.25">
      <c r="A1901"/>
      <c r="B1901"/>
      <c r="C1901"/>
      <c r="D1901"/>
      <c r="E1901"/>
      <c r="F1901"/>
      <c r="G1901"/>
      <c r="H1901"/>
      <c r="I1901"/>
      <c r="J1901"/>
      <c r="K1901"/>
      <c r="L1901"/>
    </row>
    <row r="1902" spans="1:12" ht="22.95" customHeight="1" x14ac:dyDescent="0.25">
      <c r="A1902"/>
      <c r="B1902"/>
      <c r="C1902"/>
      <c r="D1902"/>
      <c r="E1902"/>
      <c r="F1902"/>
      <c r="G1902"/>
      <c r="H1902"/>
      <c r="I1902"/>
      <c r="J1902"/>
      <c r="K1902"/>
      <c r="L1902"/>
    </row>
    <row r="1903" spans="1:12" ht="22.95" customHeight="1" x14ac:dyDescent="0.25">
      <c r="A1903"/>
      <c r="B1903"/>
      <c r="C1903"/>
      <c r="D1903"/>
      <c r="E1903"/>
      <c r="F1903"/>
      <c r="G1903"/>
      <c r="H1903"/>
      <c r="I1903"/>
      <c r="J1903"/>
      <c r="K1903"/>
      <c r="L1903"/>
    </row>
    <row r="1904" spans="1:12" ht="22.95" customHeight="1" x14ac:dyDescent="0.25">
      <c r="A1904"/>
      <c r="B1904"/>
      <c r="C1904"/>
      <c r="D1904"/>
      <c r="E1904"/>
      <c r="F1904"/>
      <c r="G1904"/>
      <c r="H1904"/>
      <c r="I1904"/>
      <c r="J1904"/>
      <c r="K1904"/>
      <c r="L1904"/>
    </row>
    <row r="1905" spans="1:12" ht="22.95" customHeight="1" x14ac:dyDescent="0.25">
      <c r="A1905"/>
      <c r="B1905"/>
      <c r="C1905"/>
      <c r="D1905"/>
      <c r="E1905"/>
      <c r="F1905"/>
      <c r="G1905"/>
      <c r="H1905"/>
      <c r="I1905"/>
      <c r="J1905"/>
      <c r="K1905"/>
      <c r="L1905"/>
    </row>
    <row r="1906" spans="1:12" ht="22.95" customHeight="1" x14ac:dyDescent="0.25">
      <c r="A1906"/>
      <c r="B1906"/>
      <c r="C1906"/>
      <c r="D1906"/>
      <c r="E1906"/>
      <c r="F1906"/>
      <c r="G1906"/>
      <c r="H1906"/>
      <c r="I1906"/>
      <c r="J1906"/>
      <c r="K1906"/>
      <c r="L1906"/>
    </row>
    <row r="1907" spans="1:12" ht="22.95" customHeight="1" x14ac:dyDescent="0.25">
      <c r="A1907"/>
      <c r="B1907"/>
      <c r="C1907"/>
      <c r="D1907"/>
      <c r="E1907"/>
      <c r="F1907"/>
      <c r="G1907"/>
      <c r="H1907"/>
      <c r="I1907"/>
      <c r="J1907"/>
      <c r="K1907"/>
      <c r="L1907"/>
    </row>
    <row r="1908" spans="1:12" ht="22.95" customHeight="1" x14ac:dyDescent="0.25">
      <c r="A1908"/>
      <c r="B1908"/>
      <c r="C1908"/>
      <c r="D1908"/>
      <c r="E1908"/>
      <c r="F1908"/>
      <c r="G1908"/>
      <c r="H1908"/>
      <c r="I1908"/>
      <c r="J1908"/>
      <c r="K1908"/>
      <c r="L1908"/>
    </row>
    <row r="1909" spans="1:12" ht="22.95" customHeight="1" x14ac:dyDescent="0.25">
      <c r="A1909"/>
      <c r="B1909"/>
      <c r="C1909"/>
      <c r="D1909"/>
      <c r="E1909"/>
      <c r="F1909"/>
      <c r="G1909"/>
      <c r="H1909"/>
      <c r="I1909"/>
      <c r="J1909"/>
      <c r="K1909"/>
      <c r="L1909"/>
    </row>
    <row r="1910" spans="1:12" ht="22.95" customHeight="1" x14ac:dyDescent="0.25">
      <c r="A1910"/>
      <c r="B1910"/>
      <c r="C1910"/>
      <c r="D1910"/>
      <c r="E1910"/>
      <c r="F1910"/>
      <c r="G1910"/>
      <c r="H1910"/>
      <c r="I1910"/>
      <c r="J1910"/>
      <c r="K1910"/>
      <c r="L1910"/>
    </row>
    <row r="1911" spans="1:12" ht="22.95" customHeight="1" x14ac:dyDescent="0.25">
      <c r="A1911"/>
      <c r="B1911"/>
      <c r="C1911"/>
      <c r="D1911"/>
      <c r="E1911"/>
      <c r="F1911"/>
      <c r="G1911"/>
      <c r="H1911"/>
      <c r="I1911"/>
      <c r="J1911"/>
      <c r="K1911"/>
      <c r="L1911"/>
    </row>
    <row r="1912" spans="1:12" ht="22.95" customHeight="1" x14ac:dyDescent="0.25">
      <c r="A1912"/>
      <c r="B1912"/>
      <c r="C1912"/>
      <c r="D1912"/>
      <c r="E1912"/>
      <c r="F1912"/>
      <c r="G1912"/>
      <c r="H1912"/>
      <c r="I1912"/>
      <c r="J1912"/>
      <c r="K1912"/>
      <c r="L1912"/>
    </row>
    <row r="1913" spans="1:12" ht="22.95" customHeight="1" x14ac:dyDescent="0.25">
      <c r="A1913"/>
      <c r="B1913"/>
      <c r="C1913"/>
      <c r="D1913"/>
      <c r="E1913"/>
      <c r="F1913"/>
      <c r="G1913"/>
      <c r="H1913"/>
      <c r="I1913"/>
      <c r="J1913"/>
      <c r="K1913"/>
      <c r="L1913"/>
    </row>
    <row r="1914" spans="1:12" ht="22.95" customHeight="1" x14ac:dyDescent="0.25">
      <c r="A1914"/>
      <c r="B1914"/>
      <c r="C1914"/>
      <c r="D1914"/>
      <c r="E1914"/>
      <c r="F1914"/>
      <c r="G1914"/>
      <c r="H1914"/>
      <c r="I1914"/>
      <c r="J1914"/>
      <c r="K1914"/>
      <c r="L1914"/>
    </row>
    <row r="1915" spans="1:12" ht="22.95" customHeight="1" x14ac:dyDescent="0.25">
      <c r="A1915"/>
      <c r="B1915"/>
      <c r="C1915"/>
      <c r="D1915"/>
      <c r="E1915"/>
      <c r="F1915"/>
      <c r="G1915"/>
      <c r="H1915"/>
      <c r="I1915"/>
      <c r="J1915"/>
      <c r="K1915"/>
      <c r="L1915"/>
    </row>
    <row r="1916" spans="1:12" ht="22.95" customHeight="1" x14ac:dyDescent="0.25">
      <c r="A1916"/>
      <c r="B1916"/>
      <c r="C1916"/>
      <c r="D1916"/>
      <c r="E1916"/>
      <c r="F1916"/>
      <c r="G1916"/>
      <c r="H1916"/>
      <c r="I1916"/>
      <c r="J1916"/>
      <c r="K1916"/>
      <c r="L1916"/>
    </row>
    <row r="1917" spans="1:12" ht="22.95" customHeight="1" x14ac:dyDescent="0.25">
      <c r="A1917"/>
      <c r="B1917"/>
      <c r="C1917"/>
      <c r="D1917"/>
      <c r="E1917"/>
      <c r="F1917"/>
      <c r="G1917"/>
      <c r="H1917"/>
      <c r="I1917"/>
      <c r="J1917"/>
      <c r="K1917"/>
      <c r="L1917"/>
    </row>
    <row r="1918" spans="1:12" ht="22.95" customHeight="1" x14ac:dyDescent="0.25">
      <c r="A1918"/>
      <c r="B1918"/>
      <c r="C1918"/>
      <c r="D1918"/>
      <c r="E1918"/>
      <c r="F1918"/>
      <c r="G1918"/>
      <c r="H1918"/>
      <c r="I1918"/>
      <c r="J1918"/>
      <c r="K1918"/>
      <c r="L1918"/>
    </row>
    <row r="1919" spans="1:12" ht="22.95" customHeight="1" x14ac:dyDescent="0.25">
      <c r="A1919"/>
      <c r="B1919"/>
      <c r="C1919"/>
      <c r="D1919"/>
      <c r="E1919"/>
      <c r="F1919"/>
      <c r="G1919"/>
      <c r="H1919"/>
      <c r="I1919"/>
      <c r="J1919"/>
      <c r="K1919"/>
      <c r="L1919"/>
    </row>
    <row r="1920" spans="1:12" ht="22.95" customHeight="1" x14ac:dyDescent="0.25">
      <c r="A1920"/>
      <c r="B1920"/>
      <c r="C1920"/>
      <c r="D1920"/>
      <c r="E1920"/>
      <c r="F1920"/>
      <c r="G1920"/>
      <c r="H1920"/>
      <c r="I1920"/>
      <c r="J1920"/>
      <c r="K1920"/>
      <c r="L1920"/>
    </row>
    <row r="1921" spans="1:12" ht="22.95" customHeight="1" x14ac:dyDescent="0.25">
      <c r="A1921"/>
      <c r="B1921"/>
      <c r="C1921"/>
      <c r="D1921"/>
      <c r="E1921"/>
      <c r="F1921"/>
      <c r="G1921"/>
      <c r="H1921"/>
      <c r="I1921"/>
      <c r="J1921"/>
      <c r="K1921"/>
      <c r="L1921"/>
    </row>
    <row r="1922" spans="1:12" ht="22.95" customHeight="1" x14ac:dyDescent="0.25">
      <c r="A1922"/>
      <c r="B1922"/>
      <c r="C1922"/>
      <c r="D1922"/>
      <c r="E1922"/>
      <c r="F1922"/>
      <c r="G1922"/>
      <c r="H1922"/>
      <c r="I1922"/>
      <c r="J1922"/>
      <c r="K1922"/>
      <c r="L1922"/>
    </row>
    <row r="1923" spans="1:12" ht="22.95" customHeight="1" x14ac:dyDescent="0.25">
      <c r="A1923"/>
      <c r="B1923"/>
      <c r="C1923"/>
      <c r="D1923"/>
      <c r="E1923"/>
      <c r="F1923"/>
      <c r="G1923"/>
      <c r="H1923"/>
      <c r="I1923"/>
      <c r="J1923"/>
      <c r="K1923"/>
      <c r="L1923"/>
    </row>
    <row r="1924" spans="1:12" ht="22.95" customHeight="1" x14ac:dyDescent="0.25">
      <c r="A1924"/>
      <c r="B1924"/>
      <c r="C1924"/>
      <c r="D1924"/>
      <c r="E1924"/>
      <c r="F1924"/>
      <c r="G1924"/>
      <c r="H1924"/>
      <c r="I1924"/>
      <c r="J1924"/>
      <c r="K1924"/>
      <c r="L1924"/>
    </row>
    <row r="1925" spans="1:12" ht="22.95" customHeight="1" x14ac:dyDescent="0.25">
      <c r="A1925"/>
      <c r="B1925"/>
      <c r="C1925"/>
      <c r="D1925"/>
      <c r="E1925"/>
      <c r="F1925"/>
      <c r="G1925"/>
      <c r="H1925"/>
      <c r="I1925"/>
      <c r="J1925"/>
      <c r="K1925"/>
      <c r="L1925"/>
    </row>
    <row r="1926" spans="1:12" ht="22.95" customHeight="1" x14ac:dyDescent="0.25">
      <c r="A1926"/>
      <c r="B1926"/>
      <c r="C1926"/>
      <c r="D1926"/>
      <c r="E1926"/>
      <c r="F1926"/>
      <c r="G1926"/>
      <c r="H1926"/>
      <c r="I1926"/>
      <c r="J1926"/>
      <c r="K1926"/>
      <c r="L1926"/>
    </row>
    <row r="1927" spans="1:12" ht="22.95" customHeight="1" x14ac:dyDescent="0.25">
      <c r="A1927"/>
      <c r="B1927"/>
      <c r="C1927"/>
      <c r="D1927"/>
      <c r="E1927"/>
      <c r="F1927"/>
      <c r="G1927"/>
      <c r="H1927"/>
      <c r="I1927"/>
      <c r="J1927"/>
      <c r="K1927"/>
      <c r="L1927"/>
    </row>
    <row r="1928" spans="1:12" ht="22.95" customHeight="1" x14ac:dyDescent="0.25">
      <c r="A1928"/>
      <c r="B1928"/>
      <c r="C1928"/>
      <c r="D1928"/>
      <c r="E1928"/>
      <c r="F1928"/>
      <c r="G1928"/>
      <c r="H1928"/>
      <c r="I1928"/>
      <c r="J1928"/>
      <c r="K1928"/>
      <c r="L1928"/>
    </row>
    <row r="1929" spans="1:12" ht="22.95" customHeight="1" x14ac:dyDescent="0.25">
      <c r="A1929"/>
      <c r="B1929"/>
      <c r="C1929"/>
      <c r="D1929"/>
      <c r="E1929"/>
      <c r="F1929"/>
      <c r="G1929"/>
      <c r="H1929"/>
      <c r="I1929"/>
      <c r="J1929"/>
      <c r="K1929"/>
      <c r="L1929"/>
    </row>
    <row r="1930" spans="1:12" ht="22.95" customHeight="1" x14ac:dyDescent="0.25">
      <c r="A1930"/>
      <c r="B1930"/>
      <c r="C1930"/>
      <c r="D1930"/>
      <c r="E1930"/>
      <c r="F1930"/>
      <c r="G1930"/>
      <c r="H1930"/>
      <c r="I1930"/>
      <c r="J1930"/>
      <c r="K1930"/>
      <c r="L1930"/>
    </row>
    <row r="1931" spans="1:12" ht="22.95" customHeight="1" x14ac:dyDescent="0.25">
      <c r="A1931"/>
      <c r="B1931"/>
      <c r="C1931"/>
      <c r="D1931"/>
      <c r="E1931"/>
      <c r="F1931"/>
      <c r="G1931"/>
      <c r="H1931"/>
      <c r="I1931"/>
      <c r="J1931"/>
      <c r="K1931"/>
      <c r="L1931"/>
    </row>
    <row r="1932" spans="1:12" ht="22.95" customHeight="1" x14ac:dyDescent="0.25">
      <c r="A1932"/>
      <c r="B1932"/>
      <c r="C1932"/>
      <c r="D1932"/>
      <c r="E1932"/>
      <c r="F1932"/>
      <c r="G1932"/>
      <c r="H1932"/>
      <c r="I1932"/>
      <c r="J1932"/>
      <c r="K1932"/>
      <c r="L1932"/>
    </row>
    <row r="1933" spans="1:12" ht="22.95" customHeight="1" x14ac:dyDescent="0.25">
      <c r="A1933"/>
      <c r="B1933"/>
      <c r="C1933"/>
      <c r="D1933"/>
      <c r="E1933"/>
      <c r="F1933"/>
      <c r="G1933"/>
      <c r="H1933"/>
      <c r="I1933"/>
      <c r="J1933"/>
      <c r="K1933"/>
      <c r="L1933"/>
    </row>
    <row r="1934" spans="1:12" ht="22.95" customHeight="1" x14ac:dyDescent="0.25">
      <c r="A1934"/>
      <c r="B1934"/>
      <c r="C1934"/>
      <c r="D1934"/>
      <c r="E1934"/>
      <c r="F1934"/>
      <c r="G1934"/>
      <c r="H1934"/>
      <c r="I1934"/>
      <c r="J1934"/>
      <c r="K1934"/>
      <c r="L1934"/>
    </row>
    <row r="1935" spans="1:12" ht="22.95" customHeight="1" x14ac:dyDescent="0.25">
      <c r="A1935"/>
      <c r="B1935"/>
      <c r="C1935"/>
      <c r="D1935"/>
      <c r="E1935"/>
      <c r="F1935"/>
      <c r="G1935"/>
      <c r="H1935"/>
      <c r="I1935"/>
      <c r="J1935"/>
      <c r="K1935"/>
      <c r="L1935"/>
    </row>
    <row r="1936" spans="1:12" ht="22.95" customHeight="1" x14ac:dyDescent="0.25">
      <c r="A1936"/>
      <c r="B1936"/>
      <c r="C1936"/>
      <c r="D1936"/>
      <c r="E1936"/>
      <c r="F1936"/>
      <c r="G1936"/>
      <c r="H1936"/>
      <c r="I1936"/>
      <c r="J1936"/>
      <c r="K1936"/>
      <c r="L1936"/>
    </row>
    <row r="1937" spans="1:12" ht="22.95" customHeight="1" x14ac:dyDescent="0.25">
      <c r="A1937"/>
      <c r="B1937"/>
      <c r="C1937"/>
      <c r="D1937"/>
      <c r="E1937"/>
      <c r="F1937"/>
      <c r="G1937"/>
      <c r="H1937"/>
      <c r="I1937"/>
      <c r="J1937"/>
      <c r="K1937"/>
      <c r="L1937"/>
    </row>
    <row r="1938" spans="1:12" ht="22.95" customHeight="1" x14ac:dyDescent="0.25">
      <c r="A1938"/>
      <c r="B1938"/>
      <c r="C1938"/>
      <c r="D1938"/>
      <c r="E1938"/>
      <c r="F1938"/>
      <c r="G1938"/>
      <c r="H1938"/>
      <c r="I1938"/>
      <c r="J1938"/>
      <c r="K1938"/>
      <c r="L1938"/>
    </row>
    <row r="1939" spans="1:12" ht="22.95" customHeight="1" x14ac:dyDescent="0.25">
      <c r="A1939"/>
      <c r="B1939"/>
      <c r="C1939"/>
      <c r="D1939"/>
      <c r="E1939"/>
      <c r="F1939"/>
      <c r="G1939"/>
      <c r="H1939"/>
      <c r="I1939"/>
      <c r="J1939"/>
      <c r="K1939"/>
      <c r="L1939"/>
    </row>
    <row r="1940" spans="1:12" ht="100.2" customHeight="1" x14ac:dyDescent="0.25">
      <c r="A1940"/>
      <c r="B1940"/>
      <c r="C1940"/>
      <c r="D1940"/>
      <c r="E1940"/>
      <c r="F1940"/>
      <c r="G1940"/>
      <c r="H1940"/>
      <c r="I1940"/>
      <c r="J1940"/>
      <c r="K1940"/>
      <c r="L1940"/>
    </row>
    <row r="1941" spans="1:12" ht="22.95" customHeight="1" x14ac:dyDescent="0.25">
      <c r="A1941"/>
      <c r="B1941"/>
      <c r="C1941"/>
      <c r="D1941"/>
      <c r="E1941"/>
      <c r="F1941"/>
      <c r="G1941"/>
      <c r="H1941"/>
      <c r="I1941"/>
      <c r="J1941"/>
      <c r="K1941"/>
      <c r="L1941"/>
    </row>
    <row r="1942" spans="1:12" ht="22.95" customHeight="1" x14ac:dyDescent="0.25">
      <c r="A1942"/>
      <c r="B1942"/>
      <c r="C1942"/>
      <c r="D1942"/>
      <c r="E1942"/>
      <c r="F1942"/>
      <c r="G1942"/>
      <c r="H1942"/>
      <c r="I1942"/>
      <c r="J1942"/>
      <c r="K1942"/>
      <c r="L1942"/>
    </row>
    <row r="1943" spans="1:12" ht="22.95" customHeight="1" x14ac:dyDescent="0.25">
      <c r="A1943"/>
      <c r="B1943"/>
      <c r="C1943"/>
      <c r="D1943"/>
      <c r="E1943"/>
      <c r="F1943"/>
      <c r="G1943"/>
      <c r="H1943"/>
      <c r="I1943"/>
      <c r="J1943"/>
      <c r="K1943"/>
      <c r="L1943"/>
    </row>
    <row r="1944" spans="1:12" ht="22.95" customHeight="1" x14ac:dyDescent="0.25">
      <c r="A1944"/>
      <c r="B1944"/>
      <c r="C1944"/>
      <c r="D1944"/>
      <c r="E1944"/>
      <c r="F1944"/>
      <c r="G1944"/>
      <c r="H1944"/>
      <c r="I1944"/>
      <c r="J1944"/>
      <c r="K1944"/>
      <c r="L1944"/>
    </row>
    <row r="1945" spans="1:12" ht="22.95" customHeight="1" x14ac:dyDescent="0.25">
      <c r="A1945"/>
      <c r="B1945"/>
      <c r="C1945"/>
      <c r="D1945"/>
      <c r="E1945"/>
      <c r="F1945"/>
      <c r="G1945"/>
      <c r="H1945"/>
      <c r="I1945"/>
      <c r="J1945"/>
      <c r="K1945"/>
      <c r="L1945"/>
    </row>
    <row r="1946" spans="1:12" ht="22.95" customHeight="1" x14ac:dyDescent="0.25">
      <c r="A1946"/>
      <c r="B1946"/>
      <c r="C1946"/>
      <c r="D1946"/>
      <c r="E1946"/>
      <c r="F1946"/>
      <c r="G1946"/>
      <c r="H1946"/>
      <c r="I1946"/>
      <c r="J1946"/>
      <c r="K1946"/>
      <c r="L1946"/>
    </row>
    <row r="1947" spans="1:12" ht="22.95" customHeight="1" x14ac:dyDescent="0.25">
      <c r="A1947"/>
      <c r="B1947"/>
      <c r="C1947"/>
      <c r="D1947"/>
      <c r="E1947"/>
      <c r="F1947"/>
      <c r="G1947"/>
      <c r="H1947"/>
      <c r="I1947"/>
      <c r="J1947"/>
      <c r="K1947"/>
      <c r="L1947"/>
    </row>
    <row r="1948" spans="1:12" ht="22.95" customHeight="1" x14ac:dyDescent="0.25">
      <c r="A1948"/>
      <c r="B1948"/>
      <c r="C1948"/>
      <c r="D1948"/>
      <c r="E1948"/>
      <c r="F1948"/>
      <c r="G1948"/>
      <c r="H1948"/>
      <c r="I1948"/>
      <c r="J1948"/>
      <c r="K1948"/>
      <c r="L1948"/>
    </row>
    <row r="1949" spans="1:12" ht="22.95" customHeight="1" x14ac:dyDescent="0.25">
      <c r="A1949"/>
      <c r="B1949"/>
      <c r="C1949"/>
      <c r="D1949"/>
      <c r="E1949"/>
      <c r="F1949"/>
      <c r="G1949"/>
      <c r="H1949"/>
      <c r="I1949"/>
      <c r="J1949"/>
      <c r="K1949"/>
      <c r="L1949"/>
    </row>
    <row r="1950" spans="1:12" ht="22.95" customHeight="1" x14ac:dyDescent="0.25">
      <c r="A1950"/>
      <c r="B1950"/>
      <c r="C1950"/>
      <c r="D1950"/>
      <c r="E1950"/>
      <c r="F1950"/>
      <c r="G1950"/>
      <c r="H1950"/>
      <c r="I1950"/>
      <c r="J1950"/>
      <c r="K1950"/>
      <c r="L1950"/>
    </row>
    <row r="1951" spans="1:12" ht="22.95" customHeight="1" x14ac:dyDescent="0.25">
      <c r="A1951"/>
      <c r="B1951"/>
      <c r="C1951"/>
      <c r="D1951"/>
      <c r="E1951"/>
      <c r="F1951"/>
      <c r="G1951"/>
      <c r="H1951"/>
      <c r="I1951"/>
      <c r="J1951"/>
      <c r="K1951"/>
      <c r="L1951"/>
    </row>
    <row r="1952" spans="1:12" ht="22.95" customHeight="1" x14ac:dyDescent="0.25">
      <c r="A1952"/>
      <c r="B1952"/>
      <c r="C1952"/>
      <c r="D1952"/>
      <c r="E1952"/>
      <c r="F1952"/>
      <c r="G1952"/>
      <c r="H1952"/>
      <c r="I1952"/>
      <c r="J1952"/>
      <c r="K1952"/>
      <c r="L1952"/>
    </row>
    <row r="1953" spans="1:12" ht="22.95" customHeight="1" x14ac:dyDescent="0.25">
      <c r="A1953"/>
      <c r="B1953"/>
      <c r="C1953"/>
      <c r="D1953"/>
      <c r="E1953"/>
      <c r="F1953"/>
      <c r="G1953"/>
      <c r="H1953"/>
      <c r="I1953"/>
      <c r="J1953"/>
      <c r="K1953"/>
      <c r="L1953"/>
    </row>
    <row r="1954" spans="1:12" ht="22.95" customHeight="1" x14ac:dyDescent="0.25">
      <c r="A1954"/>
      <c r="B1954"/>
      <c r="C1954"/>
      <c r="D1954"/>
      <c r="E1954"/>
      <c r="F1954"/>
      <c r="G1954"/>
      <c r="H1954"/>
      <c r="I1954"/>
      <c r="J1954"/>
      <c r="K1954"/>
      <c r="L1954"/>
    </row>
    <row r="1955" spans="1:12" ht="22.95" customHeight="1" x14ac:dyDescent="0.25">
      <c r="A1955"/>
      <c r="B1955"/>
      <c r="C1955"/>
      <c r="D1955"/>
      <c r="E1955"/>
      <c r="F1955"/>
      <c r="G1955"/>
      <c r="H1955"/>
      <c r="I1955"/>
      <c r="J1955"/>
      <c r="K1955"/>
      <c r="L1955"/>
    </row>
    <row r="1956" spans="1:12" ht="22.95" customHeight="1" x14ac:dyDescent="0.25">
      <c r="A1956"/>
      <c r="B1956"/>
      <c r="C1956"/>
      <c r="D1956"/>
      <c r="E1956"/>
      <c r="F1956"/>
      <c r="G1956"/>
      <c r="H1956"/>
      <c r="I1956"/>
      <c r="J1956"/>
      <c r="K1956"/>
      <c r="L1956"/>
    </row>
    <row r="1957" spans="1:12" ht="22.95" customHeight="1" x14ac:dyDescent="0.25">
      <c r="A1957"/>
      <c r="B1957"/>
      <c r="C1957"/>
      <c r="D1957"/>
      <c r="E1957"/>
      <c r="F1957"/>
      <c r="G1957"/>
      <c r="H1957"/>
      <c r="I1957"/>
      <c r="J1957"/>
      <c r="K1957"/>
      <c r="L1957"/>
    </row>
    <row r="1958" spans="1:12" ht="22.95" customHeight="1" x14ac:dyDescent="0.25">
      <c r="A1958"/>
      <c r="B1958"/>
      <c r="C1958"/>
      <c r="D1958"/>
      <c r="E1958"/>
      <c r="F1958"/>
      <c r="G1958"/>
      <c r="H1958"/>
      <c r="I1958"/>
      <c r="J1958"/>
      <c r="K1958"/>
      <c r="L1958"/>
    </row>
    <row r="1959" spans="1:12" ht="22.95" customHeight="1" x14ac:dyDescent="0.25">
      <c r="A1959"/>
      <c r="B1959"/>
      <c r="C1959"/>
      <c r="D1959"/>
      <c r="E1959"/>
      <c r="F1959"/>
      <c r="G1959"/>
      <c r="H1959"/>
      <c r="I1959"/>
      <c r="J1959"/>
      <c r="K1959"/>
      <c r="L1959"/>
    </row>
    <row r="1960" spans="1:12" ht="22.95" customHeight="1" x14ac:dyDescent="0.25">
      <c r="A1960"/>
      <c r="B1960"/>
      <c r="C1960"/>
      <c r="D1960"/>
      <c r="E1960"/>
      <c r="F1960"/>
      <c r="G1960"/>
      <c r="H1960"/>
      <c r="I1960"/>
      <c r="J1960"/>
      <c r="K1960"/>
      <c r="L1960"/>
    </row>
    <row r="1961" spans="1:12" ht="22.95" customHeight="1" x14ac:dyDescent="0.25">
      <c r="A1961"/>
      <c r="B1961"/>
      <c r="C1961"/>
      <c r="D1961"/>
      <c r="E1961"/>
      <c r="F1961"/>
      <c r="G1961"/>
      <c r="H1961"/>
      <c r="I1961"/>
      <c r="J1961"/>
      <c r="K1961"/>
      <c r="L1961"/>
    </row>
    <row r="1962" spans="1:12" ht="22.95" customHeight="1" x14ac:dyDescent="0.25">
      <c r="A1962"/>
      <c r="B1962"/>
      <c r="C1962"/>
      <c r="D1962"/>
      <c r="E1962"/>
      <c r="F1962"/>
      <c r="G1962"/>
      <c r="H1962"/>
      <c r="I1962"/>
      <c r="J1962"/>
      <c r="K1962"/>
      <c r="L1962"/>
    </row>
    <row r="1963" spans="1:12" ht="22.95" customHeight="1" x14ac:dyDescent="0.25">
      <c r="A1963"/>
      <c r="B1963"/>
      <c r="C1963"/>
      <c r="D1963"/>
      <c r="E1963"/>
      <c r="F1963"/>
      <c r="G1963"/>
      <c r="H1963"/>
      <c r="I1963"/>
      <c r="J1963"/>
      <c r="K1963"/>
      <c r="L1963"/>
    </row>
    <row r="1964" spans="1:12" ht="22.95" customHeight="1" x14ac:dyDescent="0.25">
      <c r="A1964"/>
      <c r="B1964"/>
      <c r="C1964"/>
      <c r="D1964"/>
      <c r="E1964"/>
      <c r="F1964"/>
      <c r="G1964"/>
      <c r="H1964"/>
      <c r="I1964"/>
      <c r="J1964"/>
      <c r="K1964"/>
      <c r="L1964"/>
    </row>
    <row r="1965" spans="1:12" ht="22.95" customHeight="1" x14ac:dyDescent="0.25">
      <c r="A1965"/>
      <c r="B1965"/>
      <c r="C1965"/>
      <c r="D1965"/>
      <c r="E1965"/>
      <c r="F1965"/>
      <c r="G1965"/>
      <c r="H1965"/>
      <c r="I1965"/>
      <c r="J1965"/>
      <c r="K1965"/>
      <c r="L1965"/>
    </row>
    <row r="1966" spans="1:12" ht="22.95" customHeight="1" x14ac:dyDescent="0.25">
      <c r="A1966"/>
      <c r="B1966"/>
      <c r="C1966"/>
      <c r="D1966"/>
      <c r="E1966"/>
      <c r="F1966"/>
      <c r="G1966"/>
      <c r="H1966"/>
      <c r="I1966"/>
      <c r="J1966"/>
      <c r="K1966"/>
      <c r="L1966"/>
    </row>
    <row r="1967" spans="1:12" ht="22.95" customHeight="1" x14ac:dyDescent="0.25">
      <c r="A1967"/>
      <c r="B1967"/>
      <c r="C1967"/>
      <c r="D1967"/>
      <c r="E1967"/>
      <c r="F1967"/>
      <c r="G1967"/>
      <c r="H1967"/>
      <c r="I1967"/>
      <c r="J1967"/>
      <c r="K1967"/>
      <c r="L1967"/>
    </row>
    <row r="1968" spans="1:12" ht="22.95" customHeight="1" x14ac:dyDescent="0.25">
      <c r="A1968"/>
      <c r="B1968"/>
      <c r="C1968"/>
      <c r="D1968"/>
      <c r="E1968"/>
      <c r="F1968"/>
      <c r="G1968"/>
      <c r="H1968"/>
      <c r="I1968"/>
      <c r="J1968"/>
      <c r="K1968"/>
      <c r="L1968"/>
    </row>
    <row r="1969" spans="1:12" ht="22.95" customHeight="1" x14ac:dyDescent="0.25">
      <c r="A1969"/>
      <c r="B1969"/>
      <c r="C1969"/>
      <c r="D1969"/>
      <c r="E1969"/>
      <c r="F1969"/>
      <c r="G1969"/>
      <c r="H1969"/>
      <c r="I1969"/>
      <c r="J1969"/>
      <c r="K1969"/>
      <c r="L1969"/>
    </row>
    <row r="1970" spans="1:12" ht="22.95" customHeight="1" x14ac:dyDescent="0.25">
      <c r="A1970"/>
      <c r="B1970"/>
      <c r="C1970"/>
      <c r="D1970"/>
      <c r="E1970"/>
      <c r="F1970"/>
      <c r="G1970"/>
      <c r="H1970"/>
      <c r="I1970"/>
      <c r="J1970"/>
      <c r="K1970"/>
      <c r="L1970"/>
    </row>
    <row r="1971" spans="1:12" ht="22.95" customHeight="1" x14ac:dyDescent="0.25">
      <c r="A1971"/>
      <c r="B1971"/>
      <c r="C1971"/>
      <c r="D1971"/>
      <c r="E1971"/>
      <c r="F1971"/>
      <c r="G1971"/>
      <c r="H1971"/>
      <c r="I1971"/>
      <c r="J1971"/>
      <c r="K1971"/>
      <c r="L1971"/>
    </row>
    <row r="1972" spans="1:12" ht="22.95" customHeight="1" x14ac:dyDescent="0.25">
      <c r="A1972"/>
      <c r="B1972"/>
      <c r="C1972"/>
      <c r="D1972"/>
      <c r="E1972"/>
      <c r="F1972"/>
      <c r="G1972"/>
      <c r="H1972"/>
      <c r="I1972"/>
      <c r="J1972"/>
      <c r="K1972"/>
      <c r="L1972"/>
    </row>
    <row r="1973" spans="1:12" ht="22.95" customHeight="1" x14ac:dyDescent="0.25">
      <c r="A1973"/>
      <c r="B1973"/>
      <c r="C1973"/>
      <c r="D1973"/>
      <c r="E1973"/>
      <c r="F1973"/>
      <c r="G1973"/>
      <c r="H1973"/>
      <c r="I1973"/>
      <c r="J1973"/>
      <c r="K1973"/>
      <c r="L1973"/>
    </row>
    <row r="1974" spans="1:12" ht="22.95" customHeight="1" x14ac:dyDescent="0.25">
      <c r="A1974"/>
      <c r="B1974"/>
      <c r="C1974"/>
      <c r="D1974"/>
      <c r="E1974"/>
      <c r="F1974"/>
      <c r="G1974"/>
      <c r="H1974"/>
      <c r="I1974"/>
      <c r="J1974"/>
      <c r="K1974"/>
      <c r="L1974"/>
    </row>
    <row r="1975" spans="1:12" ht="22.95" customHeight="1" x14ac:dyDescent="0.25">
      <c r="A1975"/>
      <c r="B1975"/>
      <c r="C1975"/>
      <c r="D1975"/>
      <c r="E1975"/>
      <c r="F1975"/>
      <c r="G1975"/>
      <c r="H1975"/>
      <c r="I1975"/>
      <c r="J1975"/>
      <c r="K1975"/>
      <c r="L1975"/>
    </row>
    <row r="1976" spans="1:12" ht="22.95" customHeight="1" x14ac:dyDescent="0.25">
      <c r="A1976"/>
      <c r="B1976"/>
      <c r="C1976"/>
      <c r="D1976"/>
      <c r="E1976"/>
      <c r="F1976"/>
      <c r="G1976"/>
      <c r="H1976"/>
      <c r="I1976"/>
      <c r="J1976"/>
      <c r="K1976"/>
      <c r="L1976"/>
    </row>
    <row r="1977" spans="1:12" ht="22.95" customHeight="1" x14ac:dyDescent="0.25">
      <c r="A1977"/>
      <c r="B1977"/>
      <c r="C1977"/>
      <c r="D1977"/>
      <c r="E1977"/>
      <c r="F1977"/>
      <c r="G1977"/>
      <c r="H1977"/>
      <c r="I1977"/>
      <c r="J1977"/>
      <c r="K1977"/>
      <c r="L1977"/>
    </row>
    <row r="1978" spans="1:12" ht="22.95" customHeight="1" x14ac:dyDescent="0.25">
      <c r="A1978"/>
      <c r="B1978"/>
      <c r="C1978"/>
      <c r="D1978"/>
      <c r="E1978"/>
      <c r="F1978"/>
      <c r="G1978"/>
      <c r="H1978"/>
      <c r="I1978"/>
      <c r="J1978"/>
      <c r="K1978"/>
      <c r="L1978"/>
    </row>
    <row r="1979" spans="1:12" ht="22.95" customHeight="1" x14ac:dyDescent="0.25">
      <c r="A1979"/>
      <c r="B1979"/>
      <c r="C1979"/>
      <c r="D1979"/>
      <c r="E1979"/>
      <c r="F1979"/>
      <c r="G1979"/>
      <c r="H1979"/>
      <c r="I1979"/>
      <c r="J1979"/>
      <c r="K1979"/>
      <c r="L1979"/>
    </row>
    <row r="1980" spans="1:12" ht="22.95" customHeight="1" x14ac:dyDescent="0.25">
      <c r="A1980"/>
      <c r="B1980"/>
      <c r="C1980"/>
      <c r="D1980"/>
      <c r="E1980"/>
      <c r="F1980"/>
      <c r="G1980"/>
      <c r="H1980"/>
      <c r="I1980"/>
      <c r="J1980"/>
      <c r="K1980"/>
      <c r="L1980"/>
    </row>
    <row r="1981" spans="1:12" ht="22.95" customHeight="1" x14ac:dyDescent="0.25">
      <c r="A1981"/>
      <c r="B1981"/>
      <c r="C1981"/>
      <c r="D1981"/>
      <c r="E1981"/>
      <c r="F1981"/>
      <c r="G1981"/>
      <c r="H1981"/>
      <c r="I1981"/>
      <c r="J1981"/>
      <c r="K1981"/>
      <c r="L1981"/>
    </row>
    <row r="1982" spans="1:12" ht="22.95" customHeight="1" x14ac:dyDescent="0.25">
      <c r="A1982"/>
      <c r="B1982"/>
      <c r="C1982"/>
      <c r="D1982"/>
      <c r="E1982"/>
      <c r="F1982"/>
      <c r="G1982"/>
      <c r="H1982"/>
      <c r="I1982"/>
      <c r="J1982"/>
      <c r="K1982"/>
      <c r="L1982"/>
    </row>
    <row r="1983" spans="1:12" ht="22.95" customHeight="1" x14ac:dyDescent="0.25">
      <c r="A1983"/>
      <c r="B1983"/>
      <c r="C1983"/>
      <c r="D1983"/>
      <c r="E1983"/>
      <c r="F1983"/>
      <c r="G1983"/>
      <c r="H1983"/>
      <c r="I1983"/>
      <c r="J1983"/>
      <c r="K1983"/>
      <c r="L1983"/>
    </row>
    <row r="1984" spans="1:12" ht="22.95" customHeight="1" x14ac:dyDescent="0.25">
      <c r="A1984"/>
      <c r="B1984"/>
      <c r="C1984"/>
      <c r="D1984"/>
      <c r="E1984"/>
      <c r="F1984"/>
      <c r="G1984"/>
      <c r="H1984"/>
      <c r="I1984"/>
      <c r="J1984"/>
      <c r="K1984"/>
      <c r="L1984"/>
    </row>
    <row r="1985" spans="1:12" ht="22.95" customHeight="1" x14ac:dyDescent="0.25">
      <c r="A1985"/>
      <c r="B1985"/>
      <c r="C1985"/>
      <c r="D1985"/>
      <c r="E1985"/>
      <c r="F1985"/>
      <c r="G1985"/>
      <c r="H1985"/>
      <c r="I1985"/>
      <c r="J1985"/>
      <c r="K1985"/>
      <c r="L1985"/>
    </row>
    <row r="1986" spans="1:12" ht="22.95" customHeight="1" x14ac:dyDescent="0.25">
      <c r="A1986"/>
      <c r="B1986"/>
      <c r="C1986"/>
      <c r="D1986"/>
      <c r="E1986"/>
      <c r="F1986"/>
      <c r="G1986"/>
      <c r="H1986"/>
      <c r="I1986"/>
      <c r="J1986"/>
      <c r="K1986"/>
      <c r="L1986"/>
    </row>
    <row r="1987" spans="1:12" ht="22.95" customHeight="1" x14ac:dyDescent="0.25">
      <c r="A1987"/>
      <c r="B1987"/>
      <c r="C1987"/>
      <c r="D1987"/>
      <c r="E1987"/>
      <c r="F1987"/>
      <c r="G1987"/>
      <c r="H1987"/>
      <c r="I1987"/>
      <c r="J1987"/>
      <c r="K1987"/>
      <c r="L1987"/>
    </row>
    <row r="1988" spans="1:12" ht="22.95" customHeight="1" x14ac:dyDescent="0.25">
      <c r="A1988"/>
      <c r="B1988"/>
      <c r="C1988"/>
      <c r="D1988"/>
      <c r="E1988"/>
      <c r="F1988"/>
      <c r="G1988"/>
      <c r="H1988"/>
      <c r="I1988"/>
      <c r="J1988"/>
      <c r="K1988"/>
      <c r="L1988"/>
    </row>
    <row r="1989" spans="1:12" ht="22.95" customHeight="1" x14ac:dyDescent="0.25">
      <c r="A1989"/>
      <c r="B1989"/>
      <c r="C1989"/>
      <c r="D1989"/>
      <c r="E1989"/>
      <c r="F1989"/>
      <c r="G1989"/>
      <c r="H1989"/>
      <c r="I1989"/>
      <c r="J1989"/>
      <c r="K1989"/>
      <c r="L1989"/>
    </row>
    <row r="1990" spans="1:12" ht="22.95" customHeight="1" x14ac:dyDescent="0.25">
      <c r="A1990"/>
      <c r="B1990"/>
      <c r="C1990"/>
      <c r="D1990"/>
      <c r="E1990"/>
      <c r="F1990"/>
      <c r="G1990"/>
      <c r="H1990"/>
      <c r="I1990"/>
      <c r="J1990"/>
      <c r="K1990"/>
      <c r="L1990"/>
    </row>
    <row r="1991" spans="1:12" ht="22.95" customHeight="1" x14ac:dyDescent="0.25">
      <c r="A1991"/>
      <c r="B1991"/>
      <c r="C1991"/>
      <c r="D1991"/>
      <c r="E1991"/>
      <c r="F1991"/>
      <c r="G1991"/>
      <c r="H1991"/>
      <c r="I1991"/>
      <c r="J1991"/>
      <c r="K1991"/>
      <c r="L1991"/>
    </row>
    <row r="1992" spans="1:12" ht="22.95" customHeight="1" x14ac:dyDescent="0.25">
      <c r="A1992"/>
      <c r="B1992"/>
      <c r="C1992"/>
      <c r="D1992"/>
      <c r="E1992"/>
      <c r="F1992"/>
      <c r="G1992"/>
      <c r="H1992"/>
      <c r="I1992"/>
      <c r="J1992"/>
      <c r="K1992"/>
      <c r="L1992"/>
    </row>
    <row r="1993" spans="1:12" ht="22.95" customHeight="1" x14ac:dyDescent="0.25">
      <c r="A1993"/>
      <c r="B1993"/>
      <c r="C1993"/>
      <c r="D1993"/>
      <c r="E1993"/>
      <c r="F1993"/>
      <c r="G1993"/>
      <c r="H1993"/>
      <c r="I1993"/>
      <c r="J1993"/>
      <c r="K1993"/>
      <c r="L1993"/>
    </row>
    <row r="1994" spans="1:12" ht="22.95" customHeight="1" x14ac:dyDescent="0.25">
      <c r="A1994"/>
      <c r="B1994"/>
      <c r="C1994"/>
      <c r="D1994"/>
      <c r="E1994"/>
      <c r="F1994"/>
      <c r="G1994"/>
      <c r="H1994"/>
      <c r="I1994"/>
      <c r="J1994"/>
      <c r="K1994"/>
      <c r="L1994"/>
    </row>
    <row r="1995" spans="1:12" ht="22.95" customHeight="1" x14ac:dyDescent="0.25">
      <c r="A1995"/>
      <c r="B1995"/>
      <c r="C1995"/>
      <c r="D1995"/>
      <c r="E1995"/>
      <c r="F1995"/>
      <c r="G1995"/>
      <c r="H1995"/>
      <c r="I1995"/>
      <c r="J1995"/>
      <c r="K1995"/>
      <c r="L1995"/>
    </row>
    <row r="1996" spans="1:12" ht="22.95" customHeight="1" x14ac:dyDescent="0.25">
      <c r="A1996"/>
      <c r="B1996"/>
      <c r="C1996"/>
      <c r="D1996"/>
      <c r="E1996"/>
      <c r="F1996"/>
      <c r="G1996"/>
      <c r="H1996"/>
      <c r="I1996"/>
      <c r="J1996"/>
      <c r="K1996"/>
      <c r="L1996"/>
    </row>
    <row r="1997" spans="1:12" ht="22.95" customHeight="1" x14ac:dyDescent="0.25">
      <c r="A1997"/>
      <c r="B1997"/>
      <c r="C1997"/>
      <c r="D1997"/>
      <c r="E1997"/>
      <c r="F1997"/>
      <c r="G1997"/>
      <c r="H1997"/>
      <c r="I1997"/>
      <c r="J1997"/>
      <c r="K1997"/>
      <c r="L1997"/>
    </row>
    <row r="1998" spans="1:12" ht="22.95" customHeight="1" x14ac:dyDescent="0.25">
      <c r="A1998"/>
      <c r="B1998"/>
      <c r="C1998"/>
      <c r="D1998"/>
      <c r="E1998"/>
      <c r="F1998"/>
      <c r="G1998"/>
      <c r="H1998"/>
      <c r="I1998"/>
      <c r="J1998"/>
      <c r="K1998"/>
      <c r="L1998"/>
    </row>
    <row r="1999" spans="1:12" ht="22.95" customHeight="1" x14ac:dyDescent="0.25">
      <c r="A1999"/>
      <c r="B1999"/>
      <c r="C1999"/>
      <c r="D1999"/>
      <c r="E1999"/>
      <c r="F1999"/>
      <c r="G1999"/>
      <c r="H1999"/>
      <c r="I1999"/>
      <c r="J1999"/>
      <c r="K1999"/>
      <c r="L1999"/>
    </row>
    <row r="2000" spans="1:12" ht="22.95" customHeight="1" x14ac:dyDescent="0.25">
      <c r="A2000"/>
      <c r="B2000"/>
      <c r="C2000"/>
      <c r="D2000"/>
      <c r="E2000"/>
      <c r="F2000"/>
      <c r="G2000"/>
      <c r="H2000"/>
      <c r="I2000"/>
      <c r="J2000"/>
      <c r="K2000"/>
      <c r="L2000"/>
    </row>
    <row r="2001" spans="1:12" ht="22.95" customHeight="1" x14ac:dyDescent="0.25">
      <c r="A2001"/>
      <c r="B2001"/>
      <c r="C2001"/>
      <c r="D2001"/>
      <c r="E2001"/>
      <c r="F2001"/>
      <c r="G2001"/>
      <c r="H2001"/>
      <c r="I2001"/>
      <c r="J2001"/>
      <c r="K2001"/>
      <c r="L2001"/>
    </row>
    <row r="2002" spans="1:12" ht="22.95" customHeight="1" x14ac:dyDescent="0.25">
      <c r="A2002"/>
      <c r="B2002"/>
      <c r="C2002"/>
      <c r="D2002"/>
      <c r="E2002"/>
      <c r="F2002"/>
      <c r="G2002"/>
      <c r="H2002"/>
      <c r="I2002"/>
      <c r="J2002"/>
      <c r="K2002"/>
      <c r="L2002"/>
    </row>
    <row r="2003" spans="1:12" ht="22.95" customHeight="1" x14ac:dyDescent="0.25">
      <c r="A2003"/>
      <c r="B2003"/>
      <c r="C2003"/>
      <c r="D2003"/>
      <c r="E2003"/>
      <c r="F2003"/>
      <c r="G2003"/>
      <c r="H2003"/>
      <c r="I2003"/>
      <c r="J2003"/>
      <c r="K2003"/>
      <c r="L2003"/>
    </row>
    <row r="2004" spans="1:12" ht="22.95" customHeight="1" x14ac:dyDescent="0.25">
      <c r="A2004"/>
      <c r="B2004"/>
      <c r="C2004"/>
      <c r="D2004"/>
      <c r="E2004"/>
      <c r="F2004"/>
      <c r="G2004"/>
      <c r="H2004"/>
      <c r="I2004"/>
      <c r="J2004"/>
      <c r="K2004"/>
      <c r="L2004"/>
    </row>
    <row r="2005" spans="1:12" ht="22.95" customHeight="1" x14ac:dyDescent="0.25">
      <c r="A2005"/>
      <c r="B2005"/>
      <c r="C2005"/>
      <c r="D2005"/>
      <c r="E2005"/>
      <c r="F2005"/>
      <c r="G2005"/>
      <c r="H2005"/>
      <c r="I2005"/>
      <c r="J2005"/>
      <c r="K2005"/>
      <c r="L2005"/>
    </row>
    <row r="2006" spans="1:12" ht="57.6" customHeight="1" x14ac:dyDescent="0.25">
      <c r="A2006"/>
      <c r="B2006"/>
      <c r="C2006"/>
      <c r="D2006"/>
      <c r="E2006"/>
      <c r="F2006"/>
      <c r="G2006"/>
      <c r="H2006"/>
      <c r="I2006"/>
      <c r="J2006"/>
      <c r="K2006"/>
      <c r="L2006"/>
    </row>
    <row r="2007" spans="1:12" ht="22.95" customHeight="1" x14ac:dyDescent="0.25">
      <c r="A2007"/>
      <c r="B2007"/>
      <c r="C2007"/>
      <c r="D2007"/>
      <c r="E2007"/>
      <c r="F2007"/>
      <c r="G2007"/>
      <c r="H2007"/>
      <c r="I2007"/>
      <c r="J2007"/>
      <c r="K2007"/>
      <c r="L2007"/>
    </row>
    <row r="2008" spans="1:12" ht="22.95" customHeight="1" x14ac:dyDescent="0.25">
      <c r="A2008"/>
      <c r="B2008"/>
      <c r="C2008"/>
      <c r="D2008"/>
      <c r="E2008"/>
      <c r="F2008"/>
      <c r="G2008"/>
      <c r="H2008"/>
      <c r="I2008"/>
      <c r="J2008"/>
      <c r="K2008"/>
      <c r="L2008"/>
    </row>
    <row r="2009" spans="1:12" ht="22.95" customHeight="1" x14ac:dyDescent="0.25">
      <c r="A2009"/>
      <c r="B2009"/>
      <c r="C2009"/>
      <c r="D2009"/>
      <c r="E2009"/>
      <c r="F2009"/>
      <c r="G2009"/>
      <c r="H2009"/>
      <c r="I2009"/>
      <c r="J2009"/>
      <c r="K2009"/>
      <c r="L2009"/>
    </row>
    <row r="2010" spans="1:12" ht="22.95" customHeight="1" x14ac:dyDescent="0.25">
      <c r="A2010"/>
      <c r="B2010"/>
      <c r="C2010"/>
      <c r="D2010"/>
      <c r="E2010"/>
      <c r="F2010"/>
      <c r="G2010"/>
      <c r="H2010"/>
      <c r="I2010"/>
      <c r="J2010"/>
      <c r="K2010"/>
      <c r="L2010"/>
    </row>
    <row r="2011" spans="1:12" ht="22.95" customHeight="1" x14ac:dyDescent="0.25">
      <c r="A2011"/>
      <c r="B2011"/>
      <c r="C2011"/>
      <c r="D2011"/>
      <c r="E2011"/>
      <c r="F2011"/>
      <c r="G2011"/>
      <c r="H2011"/>
      <c r="I2011"/>
      <c r="J2011"/>
      <c r="K2011"/>
      <c r="L2011"/>
    </row>
    <row r="2012" spans="1:12" ht="22.95" customHeight="1" x14ac:dyDescent="0.25">
      <c r="A2012"/>
      <c r="B2012"/>
      <c r="C2012"/>
      <c r="D2012"/>
      <c r="E2012"/>
      <c r="F2012"/>
      <c r="G2012"/>
      <c r="H2012"/>
      <c r="I2012"/>
      <c r="J2012"/>
      <c r="K2012"/>
      <c r="L2012"/>
    </row>
    <row r="2013" spans="1:12" ht="22.95" customHeight="1" x14ac:dyDescent="0.25">
      <c r="A2013"/>
      <c r="B2013"/>
      <c r="C2013"/>
      <c r="D2013"/>
      <c r="E2013"/>
      <c r="F2013"/>
      <c r="G2013"/>
      <c r="H2013"/>
      <c r="I2013"/>
      <c r="J2013"/>
      <c r="K2013"/>
      <c r="L2013"/>
    </row>
    <row r="2014" spans="1:12" ht="22.95" customHeight="1" x14ac:dyDescent="0.25">
      <c r="A2014"/>
      <c r="B2014"/>
      <c r="C2014"/>
      <c r="D2014"/>
      <c r="E2014"/>
      <c r="F2014"/>
      <c r="G2014"/>
      <c r="H2014"/>
      <c r="I2014"/>
      <c r="J2014"/>
      <c r="K2014"/>
      <c r="L2014"/>
    </row>
    <row r="2015" spans="1:12" ht="22.95" customHeight="1" x14ac:dyDescent="0.25">
      <c r="A2015"/>
      <c r="B2015"/>
      <c r="C2015"/>
      <c r="D2015"/>
      <c r="E2015"/>
      <c r="F2015"/>
      <c r="G2015"/>
      <c r="H2015"/>
      <c r="I2015"/>
      <c r="J2015"/>
      <c r="K2015"/>
      <c r="L2015"/>
    </row>
    <row r="2016" spans="1:12" ht="22.95" customHeight="1" x14ac:dyDescent="0.25">
      <c r="A2016"/>
      <c r="B2016"/>
      <c r="C2016"/>
      <c r="D2016"/>
      <c r="E2016"/>
      <c r="F2016"/>
      <c r="G2016"/>
      <c r="H2016"/>
      <c r="I2016"/>
      <c r="J2016"/>
      <c r="K2016"/>
      <c r="L2016"/>
    </row>
    <row r="2017" spans="1:12" ht="22.95" customHeight="1" x14ac:dyDescent="0.25">
      <c r="A2017"/>
      <c r="B2017"/>
      <c r="C2017"/>
      <c r="D2017"/>
      <c r="E2017"/>
      <c r="F2017"/>
      <c r="G2017"/>
      <c r="H2017"/>
      <c r="I2017"/>
      <c r="J2017"/>
      <c r="K2017"/>
      <c r="L2017"/>
    </row>
    <row r="2018" spans="1:12" ht="22.95" customHeight="1" x14ac:dyDescent="0.25">
      <c r="A2018"/>
      <c r="B2018"/>
      <c r="C2018"/>
      <c r="D2018"/>
      <c r="E2018"/>
      <c r="F2018"/>
      <c r="G2018"/>
      <c r="H2018"/>
      <c r="I2018"/>
      <c r="J2018"/>
      <c r="K2018"/>
      <c r="L2018"/>
    </row>
    <row r="2019" spans="1:12" ht="22.95" customHeight="1" x14ac:dyDescent="0.25">
      <c r="A2019"/>
      <c r="B2019"/>
      <c r="C2019"/>
      <c r="D2019"/>
      <c r="E2019"/>
      <c r="F2019"/>
      <c r="G2019"/>
      <c r="H2019"/>
      <c r="I2019"/>
      <c r="J2019"/>
      <c r="K2019"/>
      <c r="L2019"/>
    </row>
    <row r="2020" spans="1:12" ht="22.95" customHeight="1" x14ac:dyDescent="0.25">
      <c r="A2020"/>
      <c r="B2020"/>
      <c r="C2020"/>
      <c r="D2020"/>
      <c r="E2020"/>
      <c r="F2020"/>
      <c r="G2020"/>
      <c r="H2020"/>
      <c r="I2020"/>
      <c r="J2020"/>
      <c r="K2020"/>
      <c r="L2020"/>
    </row>
    <row r="2021" spans="1:12" ht="22.95" customHeight="1" x14ac:dyDescent="0.25">
      <c r="A2021"/>
      <c r="B2021"/>
      <c r="C2021"/>
      <c r="D2021"/>
      <c r="E2021"/>
      <c r="F2021"/>
      <c r="G2021"/>
      <c r="H2021"/>
      <c r="I2021"/>
      <c r="J2021"/>
      <c r="K2021"/>
      <c r="L2021"/>
    </row>
    <row r="2022" spans="1:12" ht="22.95" customHeight="1" x14ac:dyDescent="0.25">
      <c r="A2022"/>
      <c r="B2022"/>
      <c r="C2022"/>
      <c r="D2022"/>
      <c r="E2022"/>
      <c r="F2022"/>
      <c r="G2022"/>
      <c r="H2022"/>
      <c r="I2022"/>
      <c r="J2022"/>
      <c r="K2022"/>
      <c r="L2022"/>
    </row>
    <row r="2023" spans="1:12" ht="22.95" customHeight="1" x14ac:dyDescent="0.25">
      <c r="A2023"/>
      <c r="B2023"/>
      <c r="C2023"/>
      <c r="D2023"/>
      <c r="E2023"/>
      <c r="F2023"/>
      <c r="G2023"/>
      <c r="H2023"/>
      <c r="I2023"/>
      <c r="J2023"/>
      <c r="K2023"/>
      <c r="L2023"/>
    </row>
    <row r="2024" spans="1:12" ht="22.95" customHeight="1" x14ac:dyDescent="0.25">
      <c r="A2024"/>
      <c r="B2024"/>
      <c r="C2024"/>
      <c r="D2024"/>
      <c r="E2024"/>
      <c r="F2024"/>
      <c r="G2024"/>
      <c r="H2024"/>
      <c r="I2024"/>
      <c r="J2024"/>
      <c r="K2024"/>
      <c r="L2024"/>
    </row>
    <row r="2025" spans="1:12" ht="22.95" customHeight="1" x14ac:dyDescent="0.25">
      <c r="A2025"/>
      <c r="B2025"/>
      <c r="C2025"/>
      <c r="D2025"/>
      <c r="E2025"/>
      <c r="F2025"/>
      <c r="G2025"/>
      <c r="H2025"/>
      <c r="I2025"/>
      <c r="J2025"/>
      <c r="K2025"/>
      <c r="L2025"/>
    </row>
    <row r="2026" spans="1:12" ht="22.95" customHeight="1" x14ac:dyDescent="0.25">
      <c r="A2026"/>
      <c r="B2026"/>
      <c r="C2026"/>
      <c r="D2026"/>
      <c r="E2026"/>
      <c r="F2026"/>
      <c r="G2026"/>
      <c r="H2026"/>
      <c r="I2026"/>
      <c r="J2026"/>
      <c r="K2026"/>
      <c r="L2026"/>
    </row>
    <row r="2027" spans="1:12" ht="22.95" customHeight="1" x14ac:dyDescent="0.25">
      <c r="A2027"/>
      <c r="B2027"/>
      <c r="C2027"/>
      <c r="D2027"/>
      <c r="E2027"/>
      <c r="F2027"/>
      <c r="G2027"/>
      <c r="H2027"/>
      <c r="I2027"/>
      <c r="J2027"/>
      <c r="K2027"/>
      <c r="L2027"/>
    </row>
    <row r="2028" spans="1:12" ht="22.95" customHeight="1" x14ac:dyDescent="0.25">
      <c r="A2028"/>
      <c r="B2028"/>
      <c r="C2028"/>
      <c r="D2028"/>
      <c r="E2028"/>
      <c r="F2028"/>
      <c r="G2028"/>
      <c r="H2028"/>
      <c r="I2028"/>
      <c r="J2028"/>
      <c r="K2028"/>
      <c r="L2028"/>
    </row>
    <row r="2029" spans="1:12" ht="22.95" customHeight="1" x14ac:dyDescent="0.25">
      <c r="A2029"/>
      <c r="B2029"/>
      <c r="C2029"/>
      <c r="D2029"/>
      <c r="E2029"/>
      <c r="F2029"/>
      <c r="G2029"/>
      <c r="H2029"/>
      <c r="I2029"/>
      <c r="J2029"/>
      <c r="K2029"/>
      <c r="L2029"/>
    </row>
    <row r="2030" spans="1:12" ht="22.95" customHeight="1" x14ac:dyDescent="0.25">
      <c r="A2030"/>
      <c r="B2030"/>
      <c r="C2030"/>
      <c r="D2030"/>
      <c r="E2030"/>
      <c r="F2030"/>
      <c r="G2030"/>
      <c r="H2030"/>
      <c r="I2030"/>
      <c r="J2030"/>
      <c r="K2030"/>
      <c r="L2030"/>
    </row>
    <row r="2031" spans="1:12" ht="22.95" customHeight="1" x14ac:dyDescent="0.25">
      <c r="A2031"/>
      <c r="B2031"/>
      <c r="C2031"/>
      <c r="D2031"/>
      <c r="E2031"/>
      <c r="F2031"/>
      <c r="G2031"/>
      <c r="H2031"/>
      <c r="I2031"/>
      <c r="J2031"/>
      <c r="K2031"/>
      <c r="L2031"/>
    </row>
    <row r="2032" spans="1:12" ht="22.95" customHeight="1" x14ac:dyDescent="0.25">
      <c r="A2032"/>
      <c r="B2032"/>
      <c r="C2032"/>
      <c r="D2032"/>
      <c r="E2032"/>
      <c r="F2032"/>
      <c r="G2032"/>
      <c r="H2032"/>
      <c r="I2032"/>
      <c r="J2032"/>
      <c r="K2032"/>
      <c r="L2032"/>
    </row>
    <row r="2033" spans="1:12" ht="22.95" customHeight="1" x14ac:dyDescent="0.25">
      <c r="A2033"/>
      <c r="B2033"/>
      <c r="C2033"/>
      <c r="D2033"/>
      <c r="E2033"/>
      <c r="F2033"/>
      <c r="G2033"/>
      <c r="H2033"/>
      <c r="I2033"/>
      <c r="J2033"/>
      <c r="K2033"/>
      <c r="L2033"/>
    </row>
    <row r="2034" spans="1:12" ht="22.95" customHeight="1" x14ac:dyDescent="0.25">
      <c r="A2034"/>
      <c r="B2034"/>
      <c r="C2034"/>
      <c r="D2034"/>
      <c r="E2034"/>
      <c r="F2034"/>
      <c r="G2034"/>
      <c r="H2034"/>
      <c r="I2034"/>
      <c r="J2034"/>
      <c r="K2034"/>
      <c r="L2034"/>
    </row>
    <row r="2035" spans="1:12" ht="22.95" customHeight="1" x14ac:dyDescent="0.25">
      <c r="A2035"/>
      <c r="B2035"/>
      <c r="C2035"/>
      <c r="D2035"/>
      <c r="E2035"/>
      <c r="F2035"/>
      <c r="G2035"/>
      <c r="H2035"/>
      <c r="I2035"/>
      <c r="J2035"/>
      <c r="K2035"/>
      <c r="L2035"/>
    </row>
    <row r="2036" spans="1:12" ht="22.95" customHeight="1" x14ac:dyDescent="0.25">
      <c r="A2036"/>
      <c r="B2036"/>
      <c r="C2036"/>
      <c r="D2036"/>
      <c r="E2036"/>
      <c r="F2036"/>
      <c r="G2036"/>
      <c r="H2036"/>
      <c r="I2036"/>
      <c r="J2036"/>
      <c r="K2036"/>
      <c r="L2036"/>
    </row>
    <row r="2037" spans="1:12" ht="22.95" customHeight="1" x14ac:dyDescent="0.25">
      <c r="A2037"/>
      <c r="B2037"/>
      <c r="C2037"/>
      <c r="D2037"/>
      <c r="E2037"/>
      <c r="F2037"/>
      <c r="G2037"/>
      <c r="H2037"/>
      <c r="I2037"/>
      <c r="J2037"/>
      <c r="K2037"/>
      <c r="L2037"/>
    </row>
    <row r="2038" spans="1:12" ht="22.95" customHeight="1" x14ac:dyDescent="0.25">
      <c r="A2038"/>
      <c r="B2038"/>
      <c r="C2038"/>
      <c r="D2038"/>
      <c r="E2038"/>
      <c r="F2038"/>
      <c r="G2038"/>
      <c r="H2038"/>
      <c r="I2038"/>
      <c r="J2038"/>
      <c r="K2038"/>
      <c r="L2038"/>
    </row>
    <row r="2039" spans="1:12" ht="22.95" customHeight="1" x14ac:dyDescent="0.25">
      <c r="A2039"/>
      <c r="B2039"/>
      <c r="C2039"/>
      <c r="D2039"/>
      <c r="E2039"/>
      <c r="F2039"/>
      <c r="G2039"/>
      <c r="H2039"/>
      <c r="I2039"/>
      <c r="J2039"/>
      <c r="K2039"/>
      <c r="L2039"/>
    </row>
    <row r="2040" spans="1:12" ht="22.95" customHeight="1" x14ac:dyDescent="0.25">
      <c r="A2040"/>
      <c r="B2040"/>
      <c r="C2040"/>
      <c r="D2040"/>
      <c r="E2040"/>
      <c r="F2040"/>
      <c r="G2040"/>
      <c r="H2040"/>
      <c r="I2040"/>
      <c r="J2040"/>
      <c r="K2040"/>
      <c r="L2040"/>
    </row>
    <row r="2041" spans="1:12" ht="22.95" customHeight="1" x14ac:dyDescent="0.25">
      <c r="A2041"/>
      <c r="B2041"/>
      <c r="C2041"/>
      <c r="D2041"/>
      <c r="E2041"/>
      <c r="F2041"/>
      <c r="G2041"/>
      <c r="H2041"/>
      <c r="I2041"/>
      <c r="J2041"/>
      <c r="K2041"/>
      <c r="L2041"/>
    </row>
    <row r="2042" spans="1:12" ht="22.95" customHeight="1" x14ac:dyDescent="0.25">
      <c r="A2042"/>
      <c r="B2042"/>
      <c r="C2042"/>
      <c r="D2042"/>
      <c r="E2042"/>
      <c r="F2042"/>
      <c r="G2042"/>
      <c r="H2042"/>
      <c r="I2042"/>
      <c r="J2042"/>
      <c r="K2042"/>
      <c r="L2042"/>
    </row>
    <row r="2043" spans="1:12" ht="22.95" customHeight="1" x14ac:dyDescent="0.25">
      <c r="A2043"/>
      <c r="B2043"/>
      <c r="C2043"/>
      <c r="D2043"/>
      <c r="E2043"/>
      <c r="F2043"/>
      <c r="G2043"/>
      <c r="H2043"/>
      <c r="I2043"/>
      <c r="J2043"/>
      <c r="K2043"/>
      <c r="L2043"/>
    </row>
    <row r="2044" spans="1:12" ht="22.95" customHeight="1" x14ac:dyDescent="0.25">
      <c r="A2044"/>
      <c r="B2044"/>
      <c r="C2044"/>
      <c r="D2044"/>
      <c r="E2044"/>
      <c r="F2044"/>
      <c r="G2044"/>
      <c r="H2044"/>
      <c r="I2044"/>
      <c r="J2044"/>
      <c r="K2044"/>
      <c r="L2044"/>
    </row>
    <row r="2045" spans="1:12" ht="22.95" customHeight="1" x14ac:dyDescent="0.25">
      <c r="A2045"/>
      <c r="B2045"/>
      <c r="C2045"/>
      <c r="D2045"/>
      <c r="E2045"/>
      <c r="F2045"/>
      <c r="G2045"/>
      <c r="H2045"/>
      <c r="I2045"/>
      <c r="J2045"/>
      <c r="K2045"/>
      <c r="L2045"/>
    </row>
    <row r="2046" spans="1:12" ht="22.95" customHeight="1" x14ac:dyDescent="0.25">
      <c r="A2046"/>
      <c r="B2046"/>
      <c r="C2046"/>
      <c r="D2046"/>
      <c r="E2046"/>
      <c r="F2046"/>
      <c r="G2046"/>
      <c r="H2046"/>
      <c r="I2046"/>
      <c r="J2046"/>
      <c r="K2046"/>
      <c r="L2046"/>
    </row>
    <row r="2047" spans="1:12" ht="22.95" customHeight="1" x14ac:dyDescent="0.25">
      <c r="A2047"/>
      <c r="B2047"/>
      <c r="C2047"/>
      <c r="D2047"/>
      <c r="E2047"/>
      <c r="F2047"/>
      <c r="G2047"/>
      <c r="H2047"/>
      <c r="I2047"/>
      <c r="J2047"/>
      <c r="K2047"/>
      <c r="L2047"/>
    </row>
    <row r="2048" spans="1:12" ht="13.2" customHeight="1" x14ac:dyDescent="0.25">
      <c r="A2048"/>
      <c r="B2048"/>
      <c r="C2048"/>
      <c r="D2048"/>
      <c r="E2048"/>
      <c r="F2048"/>
      <c r="G2048"/>
      <c r="H2048"/>
      <c r="I2048"/>
      <c r="J2048"/>
      <c r="K2048"/>
      <c r="L2048"/>
    </row>
    <row r="2049" spans="1:12" ht="13.2" customHeight="1" x14ac:dyDescent="0.25">
      <c r="A2049"/>
      <c r="B2049"/>
      <c r="C2049"/>
      <c r="D2049"/>
      <c r="E2049"/>
      <c r="F2049"/>
      <c r="G2049"/>
      <c r="H2049"/>
      <c r="I2049"/>
      <c r="J2049"/>
      <c r="K2049"/>
      <c r="L2049"/>
    </row>
    <row r="2050" spans="1:12" ht="13.2" customHeight="1" x14ac:dyDescent="0.25">
      <c r="A2050"/>
      <c r="B2050"/>
      <c r="C2050"/>
      <c r="D2050"/>
      <c r="E2050"/>
      <c r="F2050"/>
      <c r="G2050"/>
      <c r="H2050"/>
      <c r="I2050"/>
      <c r="J2050"/>
      <c r="K2050"/>
      <c r="L2050"/>
    </row>
    <row r="2051" spans="1:12" ht="13.2" customHeight="1" x14ac:dyDescent="0.25">
      <c r="A2051"/>
      <c r="B2051"/>
      <c r="C2051"/>
      <c r="D2051"/>
      <c r="E2051"/>
      <c r="F2051"/>
      <c r="G2051"/>
      <c r="H2051"/>
      <c r="I2051"/>
      <c r="J2051"/>
      <c r="K2051"/>
      <c r="L2051"/>
    </row>
    <row r="2052" spans="1:12" ht="13.2" customHeight="1" x14ac:dyDescent="0.25">
      <c r="A2052"/>
      <c r="B2052"/>
      <c r="C2052"/>
      <c r="D2052"/>
      <c r="E2052"/>
      <c r="F2052"/>
      <c r="G2052"/>
      <c r="H2052"/>
      <c r="I2052"/>
      <c r="J2052"/>
      <c r="K2052"/>
      <c r="L2052"/>
    </row>
    <row r="2053" spans="1:12" ht="13.2" customHeight="1" x14ac:dyDescent="0.25">
      <c r="A2053"/>
      <c r="B2053"/>
      <c r="C2053"/>
      <c r="D2053"/>
      <c r="E2053"/>
      <c r="F2053"/>
      <c r="G2053"/>
      <c r="H2053"/>
      <c r="I2053"/>
      <c r="J2053"/>
      <c r="K2053"/>
      <c r="L2053"/>
    </row>
    <row r="2054" spans="1:12" ht="13.2" customHeight="1" x14ac:dyDescent="0.25">
      <c r="A2054"/>
      <c r="B2054"/>
      <c r="C2054"/>
      <c r="D2054"/>
      <c r="E2054"/>
      <c r="F2054"/>
      <c r="G2054"/>
      <c r="H2054"/>
      <c r="I2054"/>
      <c r="J2054"/>
      <c r="K2054"/>
      <c r="L2054"/>
    </row>
    <row r="2055" spans="1:12" ht="13.2" customHeight="1" x14ac:dyDescent="0.25">
      <c r="A2055"/>
      <c r="B2055"/>
      <c r="C2055"/>
      <c r="D2055"/>
      <c r="E2055"/>
      <c r="F2055"/>
      <c r="G2055"/>
      <c r="H2055"/>
      <c r="I2055"/>
      <c r="J2055"/>
      <c r="K2055"/>
      <c r="L2055"/>
    </row>
    <row r="2056" spans="1:12" ht="13.2" customHeight="1" x14ac:dyDescent="0.25">
      <c r="A2056"/>
      <c r="B2056"/>
      <c r="C2056"/>
      <c r="D2056"/>
      <c r="E2056"/>
      <c r="F2056"/>
      <c r="G2056"/>
      <c r="H2056"/>
      <c r="I2056"/>
      <c r="J2056"/>
      <c r="K2056"/>
      <c r="L2056"/>
    </row>
    <row r="2057" spans="1:12" ht="13.2" customHeight="1" x14ac:dyDescent="0.25">
      <c r="A2057"/>
      <c r="B2057"/>
      <c r="C2057"/>
      <c r="D2057"/>
      <c r="E2057"/>
      <c r="F2057"/>
      <c r="G2057"/>
      <c r="H2057"/>
      <c r="I2057"/>
      <c r="J2057"/>
      <c r="K2057"/>
      <c r="L2057"/>
    </row>
    <row r="2058" spans="1:12" ht="13.2" customHeight="1" x14ac:dyDescent="0.25">
      <c r="A2058"/>
      <c r="B2058"/>
      <c r="C2058"/>
      <c r="D2058"/>
      <c r="E2058"/>
      <c r="F2058"/>
      <c r="G2058"/>
      <c r="H2058"/>
      <c r="I2058"/>
      <c r="J2058"/>
      <c r="K2058"/>
      <c r="L2058"/>
    </row>
    <row r="2059" spans="1:12" ht="13.2" customHeight="1" x14ac:dyDescent="0.25">
      <c r="A2059"/>
      <c r="B2059"/>
      <c r="C2059"/>
      <c r="D2059"/>
      <c r="E2059"/>
      <c r="F2059"/>
      <c r="G2059"/>
      <c r="H2059"/>
      <c r="I2059"/>
      <c r="J2059"/>
      <c r="K2059"/>
      <c r="L2059"/>
    </row>
    <row r="2060" spans="1:12" ht="13.2" customHeight="1" x14ac:dyDescent="0.25">
      <c r="A2060"/>
      <c r="B2060"/>
      <c r="C2060"/>
      <c r="D2060"/>
      <c r="E2060"/>
      <c r="F2060"/>
      <c r="G2060"/>
      <c r="H2060"/>
      <c r="I2060"/>
      <c r="J2060"/>
      <c r="K2060"/>
      <c r="L2060"/>
    </row>
    <row r="2061" spans="1:12" ht="13.2" customHeight="1" x14ac:dyDescent="0.25">
      <c r="A2061"/>
      <c r="B2061"/>
      <c r="C2061"/>
      <c r="D2061"/>
      <c r="E2061"/>
      <c r="F2061"/>
      <c r="G2061"/>
      <c r="H2061"/>
      <c r="I2061"/>
      <c r="J2061"/>
      <c r="K2061"/>
      <c r="L2061"/>
    </row>
    <row r="2062" spans="1:12" ht="13.2" customHeight="1" x14ac:dyDescent="0.25">
      <c r="A2062"/>
      <c r="B2062"/>
      <c r="C2062"/>
      <c r="D2062"/>
      <c r="E2062"/>
      <c r="F2062"/>
      <c r="G2062"/>
      <c r="H2062"/>
      <c r="I2062"/>
      <c r="J2062"/>
      <c r="K2062"/>
      <c r="L2062"/>
    </row>
    <row r="2063" spans="1:12" ht="13.2" customHeight="1" x14ac:dyDescent="0.25">
      <c r="A2063"/>
      <c r="B2063"/>
      <c r="C2063"/>
      <c r="D2063"/>
      <c r="E2063"/>
      <c r="F2063"/>
      <c r="G2063"/>
      <c r="H2063"/>
      <c r="I2063"/>
      <c r="J2063"/>
      <c r="K2063"/>
      <c r="L2063"/>
    </row>
    <row r="2064" spans="1:12" ht="13.2" customHeight="1" x14ac:dyDescent="0.25">
      <c r="A2064"/>
      <c r="B2064"/>
      <c r="C2064"/>
      <c r="D2064"/>
      <c r="E2064"/>
      <c r="F2064"/>
      <c r="G2064"/>
      <c r="H2064"/>
      <c r="I2064"/>
      <c r="J2064"/>
      <c r="K2064"/>
      <c r="L2064"/>
    </row>
    <row r="2065" spans="1:12" ht="13.2" customHeight="1" x14ac:dyDescent="0.25">
      <c r="A2065"/>
      <c r="B2065"/>
      <c r="C2065"/>
      <c r="D2065"/>
      <c r="E2065"/>
      <c r="F2065"/>
      <c r="G2065"/>
      <c r="H2065"/>
      <c r="I2065"/>
      <c r="J2065"/>
      <c r="K2065"/>
      <c r="L2065"/>
    </row>
    <row r="2066" spans="1:12" ht="13.2" customHeight="1" x14ac:dyDescent="0.25">
      <c r="A2066"/>
      <c r="B2066"/>
      <c r="C2066"/>
      <c r="D2066"/>
      <c r="E2066"/>
      <c r="F2066"/>
      <c r="G2066"/>
      <c r="H2066"/>
      <c r="I2066"/>
      <c r="J2066"/>
      <c r="K2066"/>
      <c r="L2066"/>
    </row>
    <row r="2067" spans="1:12" ht="13.2" customHeight="1" x14ac:dyDescent="0.25">
      <c r="A2067"/>
      <c r="B2067"/>
      <c r="C2067"/>
      <c r="D2067"/>
      <c r="E2067"/>
      <c r="F2067"/>
      <c r="G2067"/>
      <c r="H2067"/>
      <c r="I2067"/>
      <c r="J2067"/>
      <c r="K2067"/>
      <c r="L2067"/>
    </row>
    <row r="2068" spans="1:12" ht="13.2" customHeight="1" x14ac:dyDescent="0.25">
      <c r="A2068"/>
      <c r="B2068"/>
      <c r="C2068"/>
      <c r="D2068"/>
      <c r="E2068"/>
      <c r="F2068"/>
      <c r="G2068"/>
      <c r="H2068"/>
      <c r="I2068"/>
      <c r="J2068"/>
      <c r="K2068"/>
      <c r="L2068"/>
    </row>
    <row r="2069" spans="1:12" ht="13.2" customHeight="1" x14ac:dyDescent="0.25">
      <c r="A2069"/>
      <c r="B2069"/>
      <c r="C2069"/>
      <c r="D2069"/>
      <c r="E2069"/>
      <c r="F2069"/>
      <c r="G2069"/>
      <c r="H2069"/>
      <c r="I2069"/>
      <c r="J2069"/>
      <c r="K2069"/>
      <c r="L2069"/>
    </row>
    <row r="2070" spans="1:12" ht="13.2" customHeight="1" x14ac:dyDescent="0.25">
      <c r="A2070"/>
      <c r="B2070"/>
      <c r="C2070"/>
      <c r="D2070"/>
      <c r="E2070"/>
      <c r="F2070"/>
      <c r="G2070"/>
      <c r="H2070"/>
      <c r="I2070"/>
      <c r="J2070"/>
      <c r="K2070"/>
      <c r="L2070"/>
    </row>
    <row r="2071" spans="1:12" ht="13.2" customHeight="1" x14ac:dyDescent="0.25">
      <c r="A2071"/>
      <c r="B2071"/>
      <c r="C2071"/>
      <c r="D2071"/>
      <c r="E2071"/>
      <c r="F2071"/>
      <c r="G2071"/>
      <c r="H2071"/>
      <c r="I2071"/>
      <c r="J2071"/>
      <c r="K2071"/>
      <c r="L2071"/>
    </row>
    <row r="2072" spans="1:12" ht="13.2" customHeight="1" x14ac:dyDescent="0.25">
      <c r="A2072"/>
      <c r="B2072"/>
      <c r="C2072"/>
      <c r="D2072"/>
      <c r="E2072"/>
      <c r="F2072"/>
      <c r="G2072"/>
      <c r="H2072"/>
      <c r="I2072"/>
      <c r="J2072"/>
      <c r="K2072"/>
      <c r="L2072"/>
    </row>
    <row r="2073" spans="1:12" ht="13.2" customHeight="1" x14ac:dyDescent="0.25">
      <c r="A2073"/>
      <c r="B2073"/>
      <c r="C2073"/>
      <c r="D2073"/>
      <c r="E2073"/>
      <c r="F2073"/>
      <c r="G2073"/>
      <c r="H2073"/>
      <c r="I2073"/>
      <c r="J2073"/>
      <c r="K2073"/>
      <c r="L2073"/>
    </row>
    <row r="2074" spans="1:12" ht="13.2" customHeight="1" x14ac:dyDescent="0.25">
      <c r="A2074"/>
      <c r="B2074"/>
      <c r="C2074"/>
      <c r="D2074"/>
      <c r="E2074"/>
      <c r="F2074"/>
      <c r="G2074"/>
      <c r="H2074"/>
      <c r="I2074"/>
      <c r="J2074"/>
      <c r="K2074"/>
      <c r="L2074"/>
    </row>
    <row r="2075" spans="1:12" ht="13.2" customHeight="1" x14ac:dyDescent="0.25">
      <c r="A2075"/>
      <c r="B2075"/>
      <c r="C2075"/>
      <c r="D2075"/>
      <c r="E2075"/>
      <c r="F2075"/>
      <c r="G2075"/>
      <c r="H2075"/>
      <c r="I2075"/>
      <c r="J2075"/>
      <c r="K2075"/>
      <c r="L2075"/>
    </row>
    <row r="2076" spans="1:12" ht="13.2" customHeight="1" x14ac:dyDescent="0.25">
      <c r="A2076"/>
      <c r="B2076"/>
      <c r="C2076"/>
      <c r="D2076"/>
      <c r="E2076"/>
      <c r="F2076"/>
      <c r="G2076"/>
      <c r="H2076"/>
      <c r="I2076"/>
      <c r="J2076"/>
      <c r="K2076"/>
      <c r="L2076"/>
    </row>
    <row r="2077" spans="1:12" ht="13.2" customHeight="1" x14ac:dyDescent="0.25">
      <c r="A2077"/>
      <c r="B2077"/>
      <c r="C2077"/>
      <c r="D2077"/>
      <c r="E2077"/>
      <c r="F2077"/>
      <c r="G2077"/>
      <c r="H2077"/>
      <c r="I2077"/>
      <c r="J2077"/>
      <c r="K2077"/>
      <c r="L2077"/>
    </row>
    <row r="2078" spans="1:12" ht="13.2" customHeight="1" x14ac:dyDescent="0.25">
      <c r="A2078"/>
      <c r="B2078"/>
      <c r="C2078"/>
      <c r="D2078"/>
      <c r="E2078"/>
      <c r="F2078"/>
      <c r="G2078"/>
      <c r="H2078"/>
      <c r="I2078"/>
      <c r="J2078"/>
      <c r="K2078"/>
      <c r="L2078"/>
    </row>
    <row r="2079" spans="1:12" ht="13.2" customHeight="1" x14ac:dyDescent="0.25">
      <c r="A2079"/>
      <c r="B2079"/>
      <c r="C2079"/>
      <c r="D2079"/>
      <c r="E2079"/>
      <c r="F2079"/>
      <c r="G2079"/>
      <c r="H2079"/>
      <c r="I2079"/>
      <c r="J2079"/>
      <c r="K2079"/>
      <c r="L2079"/>
    </row>
    <row r="2080" spans="1:12" ht="13.2" customHeight="1" x14ac:dyDescent="0.25">
      <c r="A2080"/>
      <c r="B2080"/>
      <c r="C2080"/>
      <c r="D2080"/>
      <c r="E2080"/>
      <c r="F2080"/>
      <c r="G2080"/>
      <c r="H2080"/>
      <c r="I2080"/>
      <c r="J2080"/>
      <c r="K2080"/>
      <c r="L2080"/>
    </row>
    <row r="2081" spans="1:12" ht="13.2" customHeight="1" x14ac:dyDescent="0.25">
      <c r="A2081"/>
      <c r="B2081"/>
      <c r="C2081"/>
      <c r="D2081"/>
      <c r="E2081"/>
      <c r="F2081"/>
      <c r="G2081"/>
      <c r="H2081"/>
      <c r="I2081"/>
      <c r="J2081"/>
      <c r="K2081"/>
      <c r="L2081"/>
    </row>
    <row r="2082" spans="1:12" ht="13.2" customHeight="1" x14ac:dyDescent="0.25">
      <c r="A2082"/>
      <c r="B2082"/>
      <c r="C2082"/>
      <c r="D2082"/>
      <c r="E2082"/>
      <c r="F2082"/>
      <c r="G2082"/>
      <c r="H2082"/>
      <c r="I2082"/>
      <c r="J2082"/>
      <c r="K2082"/>
      <c r="L2082"/>
    </row>
    <row r="2083" spans="1:12" ht="13.2" customHeight="1" x14ac:dyDescent="0.25">
      <c r="A2083"/>
      <c r="B2083"/>
      <c r="C2083"/>
      <c r="D2083"/>
      <c r="E2083"/>
      <c r="F2083"/>
      <c r="G2083"/>
      <c r="H2083"/>
      <c r="I2083"/>
      <c r="J2083"/>
      <c r="K2083"/>
      <c r="L2083"/>
    </row>
    <row r="2084" spans="1:12" ht="13.2" customHeight="1" x14ac:dyDescent="0.25">
      <c r="A2084"/>
      <c r="B2084"/>
      <c r="C2084"/>
      <c r="D2084"/>
      <c r="E2084"/>
      <c r="F2084"/>
      <c r="G2084"/>
      <c r="H2084"/>
      <c r="I2084"/>
      <c r="J2084"/>
      <c r="K2084"/>
      <c r="L2084"/>
    </row>
    <row r="2085" spans="1:12" ht="13.2" customHeight="1" x14ac:dyDescent="0.25">
      <c r="A2085"/>
      <c r="B2085"/>
      <c r="C2085"/>
      <c r="D2085"/>
      <c r="E2085"/>
      <c r="F2085"/>
      <c r="G2085"/>
      <c r="H2085"/>
      <c r="I2085"/>
      <c r="J2085"/>
      <c r="K2085"/>
      <c r="L2085"/>
    </row>
    <row r="2086" spans="1:12" ht="13.2" customHeight="1" x14ac:dyDescent="0.25">
      <c r="A2086"/>
      <c r="B2086"/>
      <c r="C2086"/>
      <c r="D2086"/>
      <c r="E2086"/>
      <c r="F2086"/>
      <c r="G2086"/>
      <c r="H2086"/>
      <c r="I2086"/>
      <c r="J2086"/>
      <c r="K2086"/>
      <c r="L2086"/>
    </row>
    <row r="2087" spans="1:12" ht="13.2" customHeight="1" x14ac:dyDescent="0.25">
      <c r="A2087"/>
      <c r="B2087"/>
      <c r="C2087"/>
      <c r="D2087"/>
      <c r="E2087"/>
      <c r="F2087"/>
      <c r="G2087"/>
      <c r="H2087"/>
      <c r="I2087"/>
      <c r="J2087"/>
      <c r="K2087"/>
      <c r="L2087"/>
    </row>
    <row r="2088" spans="1:12" ht="13.2" customHeight="1" x14ac:dyDescent="0.25">
      <c r="A2088"/>
      <c r="B2088"/>
      <c r="C2088"/>
      <c r="D2088"/>
      <c r="E2088"/>
      <c r="F2088"/>
      <c r="G2088"/>
      <c r="H2088"/>
      <c r="I2088"/>
      <c r="J2088"/>
      <c r="K2088"/>
      <c r="L2088"/>
    </row>
    <row r="2089" spans="1:12" ht="13.2" customHeight="1" x14ac:dyDescent="0.25">
      <c r="A2089"/>
      <c r="B2089"/>
      <c r="C2089"/>
      <c r="D2089"/>
      <c r="E2089"/>
      <c r="F2089"/>
      <c r="G2089"/>
      <c r="H2089"/>
      <c r="I2089"/>
      <c r="J2089"/>
      <c r="K2089"/>
      <c r="L2089"/>
    </row>
    <row r="2090" spans="1:12" ht="13.2" customHeight="1" x14ac:dyDescent="0.25">
      <c r="A2090"/>
      <c r="B2090"/>
      <c r="C2090"/>
      <c r="D2090"/>
      <c r="E2090"/>
      <c r="F2090"/>
      <c r="G2090"/>
      <c r="H2090"/>
      <c r="I2090"/>
      <c r="J2090"/>
      <c r="K2090"/>
      <c r="L2090"/>
    </row>
    <row r="2091" spans="1:12" ht="13.2" customHeight="1" x14ac:dyDescent="0.25">
      <c r="A2091"/>
      <c r="B2091"/>
      <c r="C2091"/>
      <c r="D2091"/>
      <c r="E2091"/>
      <c r="F2091"/>
      <c r="G2091"/>
      <c r="H2091"/>
      <c r="I2091"/>
      <c r="J2091"/>
      <c r="K2091"/>
      <c r="L2091"/>
    </row>
    <row r="2092" spans="1:12" ht="13.2" customHeight="1" x14ac:dyDescent="0.25">
      <c r="A2092"/>
      <c r="B2092"/>
      <c r="C2092"/>
      <c r="D2092"/>
      <c r="E2092"/>
      <c r="F2092"/>
      <c r="G2092"/>
      <c r="H2092"/>
      <c r="I2092"/>
      <c r="J2092"/>
      <c r="K2092"/>
      <c r="L2092"/>
    </row>
    <row r="2093" spans="1:12" ht="13.2" customHeight="1" x14ac:dyDescent="0.25">
      <c r="A2093"/>
      <c r="B2093"/>
      <c r="C2093"/>
      <c r="D2093"/>
      <c r="E2093"/>
      <c r="F2093"/>
      <c r="G2093"/>
      <c r="H2093"/>
      <c r="I2093"/>
      <c r="J2093"/>
      <c r="K2093"/>
      <c r="L2093"/>
    </row>
    <row r="2094" spans="1:12" ht="13.2" customHeight="1" x14ac:dyDescent="0.25">
      <c r="A2094"/>
      <c r="B2094"/>
      <c r="C2094"/>
      <c r="D2094"/>
      <c r="E2094"/>
      <c r="F2094"/>
      <c r="G2094"/>
      <c r="H2094"/>
      <c r="I2094"/>
      <c r="J2094"/>
      <c r="K2094"/>
      <c r="L2094"/>
    </row>
    <row r="2095" spans="1:12" ht="13.2" customHeight="1" x14ac:dyDescent="0.25">
      <c r="A2095"/>
      <c r="B2095"/>
      <c r="C2095"/>
      <c r="D2095"/>
      <c r="E2095"/>
      <c r="F2095"/>
      <c r="G2095"/>
      <c r="H2095"/>
      <c r="I2095"/>
      <c r="J2095"/>
      <c r="K2095"/>
      <c r="L2095"/>
    </row>
    <row r="2096" spans="1:12" ht="13.2" customHeight="1" x14ac:dyDescent="0.25">
      <c r="A2096"/>
      <c r="B2096"/>
      <c r="C2096"/>
      <c r="D2096"/>
      <c r="E2096"/>
      <c r="F2096"/>
      <c r="G2096"/>
      <c r="H2096"/>
      <c r="I2096"/>
      <c r="J2096"/>
      <c r="K2096"/>
      <c r="L2096"/>
    </row>
    <row r="2097" spans="1:12" ht="13.2" customHeight="1" x14ac:dyDescent="0.25">
      <c r="A2097"/>
      <c r="B2097"/>
      <c r="C2097"/>
      <c r="D2097"/>
      <c r="E2097"/>
      <c r="F2097"/>
      <c r="G2097"/>
      <c r="H2097"/>
      <c r="I2097"/>
      <c r="J2097"/>
      <c r="K2097"/>
      <c r="L2097"/>
    </row>
    <row r="2098" spans="1:12" ht="13.2" customHeight="1" x14ac:dyDescent="0.25">
      <c r="A2098"/>
      <c r="B2098"/>
      <c r="C2098"/>
      <c r="D2098"/>
      <c r="E2098"/>
      <c r="F2098"/>
      <c r="G2098"/>
      <c r="H2098"/>
      <c r="I2098"/>
      <c r="J2098"/>
      <c r="K2098"/>
      <c r="L2098"/>
    </row>
    <row r="2099" spans="1:12" ht="13.2" customHeight="1" x14ac:dyDescent="0.25">
      <c r="A2099"/>
      <c r="B2099"/>
      <c r="C2099"/>
      <c r="D2099"/>
      <c r="E2099"/>
      <c r="F2099"/>
      <c r="G2099"/>
      <c r="H2099"/>
      <c r="I2099"/>
      <c r="J2099"/>
      <c r="K2099"/>
      <c r="L2099"/>
    </row>
    <row r="2100" spans="1:12" ht="13.2" customHeight="1" x14ac:dyDescent="0.25">
      <c r="A2100"/>
      <c r="B2100"/>
      <c r="C2100"/>
      <c r="D2100"/>
      <c r="E2100"/>
      <c r="F2100"/>
      <c r="G2100"/>
      <c r="H2100"/>
      <c r="I2100"/>
      <c r="J2100"/>
      <c r="K2100"/>
      <c r="L2100"/>
    </row>
    <row r="2101" spans="1:12" ht="13.2" customHeight="1" x14ac:dyDescent="0.25">
      <c r="A2101"/>
      <c r="B2101"/>
      <c r="C2101"/>
      <c r="D2101"/>
      <c r="E2101"/>
      <c r="F2101"/>
      <c r="G2101"/>
      <c r="H2101"/>
      <c r="I2101"/>
      <c r="J2101"/>
      <c r="K2101"/>
      <c r="L2101"/>
    </row>
    <row r="2102" spans="1:12" ht="13.2" customHeight="1" x14ac:dyDescent="0.25">
      <c r="A2102"/>
      <c r="B2102"/>
      <c r="C2102"/>
      <c r="D2102"/>
      <c r="E2102"/>
      <c r="F2102"/>
      <c r="G2102"/>
      <c r="H2102"/>
      <c r="I2102"/>
      <c r="J2102"/>
      <c r="K2102"/>
      <c r="L2102"/>
    </row>
    <row r="2103" spans="1:12" ht="13.2" customHeight="1" x14ac:dyDescent="0.25">
      <c r="A2103"/>
      <c r="B2103"/>
      <c r="C2103"/>
      <c r="D2103"/>
      <c r="E2103"/>
      <c r="F2103"/>
      <c r="G2103"/>
      <c r="H2103"/>
      <c r="I2103"/>
      <c r="J2103"/>
      <c r="K2103"/>
      <c r="L2103"/>
    </row>
    <row r="2104" spans="1:12" ht="13.2" customHeight="1" x14ac:dyDescent="0.25">
      <c r="A2104"/>
      <c r="B2104"/>
      <c r="C2104"/>
      <c r="D2104"/>
      <c r="E2104"/>
      <c r="F2104"/>
      <c r="G2104"/>
      <c r="H2104"/>
      <c r="I2104"/>
      <c r="J2104"/>
      <c r="K2104"/>
      <c r="L2104"/>
    </row>
    <row r="2105" spans="1:12" ht="13.2" customHeight="1" x14ac:dyDescent="0.25">
      <c r="A2105"/>
      <c r="B2105"/>
      <c r="C2105"/>
      <c r="D2105"/>
      <c r="E2105"/>
      <c r="F2105"/>
      <c r="G2105"/>
      <c r="H2105"/>
      <c r="I2105"/>
      <c r="J2105"/>
      <c r="K2105"/>
      <c r="L2105"/>
    </row>
    <row r="2106" spans="1:12" ht="13.2" customHeight="1" x14ac:dyDescent="0.25">
      <c r="A2106"/>
      <c r="B2106"/>
      <c r="C2106"/>
      <c r="D2106"/>
      <c r="E2106"/>
      <c r="F2106"/>
      <c r="G2106"/>
      <c r="H2106"/>
      <c r="I2106"/>
      <c r="J2106"/>
      <c r="K2106"/>
      <c r="L2106"/>
    </row>
    <row r="2107" spans="1:12" ht="13.2" customHeight="1" x14ac:dyDescent="0.25">
      <c r="A2107"/>
      <c r="B2107"/>
      <c r="C2107"/>
      <c r="D2107"/>
      <c r="E2107"/>
      <c r="F2107"/>
      <c r="G2107"/>
      <c r="H2107"/>
      <c r="I2107"/>
      <c r="J2107"/>
      <c r="K2107"/>
      <c r="L2107"/>
    </row>
    <row r="2108" spans="1:12" ht="13.2" customHeight="1" x14ac:dyDescent="0.25">
      <c r="A2108"/>
      <c r="B2108"/>
      <c r="C2108"/>
      <c r="D2108"/>
      <c r="E2108"/>
      <c r="F2108"/>
      <c r="G2108"/>
      <c r="H2108"/>
      <c r="I2108"/>
      <c r="J2108"/>
      <c r="K2108"/>
      <c r="L2108"/>
    </row>
    <row r="2109" spans="1:12" ht="13.2" customHeight="1" x14ac:dyDescent="0.25">
      <c r="A2109"/>
      <c r="B2109"/>
      <c r="C2109"/>
      <c r="D2109"/>
      <c r="E2109"/>
      <c r="F2109"/>
      <c r="G2109"/>
      <c r="H2109"/>
      <c r="I2109"/>
      <c r="J2109"/>
      <c r="K2109"/>
      <c r="L2109"/>
    </row>
    <row r="2110" spans="1:12" ht="13.2" customHeight="1" x14ac:dyDescent="0.25">
      <c r="A2110"/>
      <c r="B2110"/>
      <c r="C2110"/>
      <c r="D2110"/>
      <c r="E2110"/>
      <c r="F2110"/>
      <c r="G2110"/>
      <c r="H2110"/>
      <c r="I2110"/>
      <c r="J2110"/>
      <c r="K2110"/>
      <c r="L2110"/>
    </row>
    <row r="2111" spans="1:12" ht="13.2" customHeight="1" x14ac:dyDescent="0.25">
      <c r="A2111"/>
      <c r="B2111"/>
      <c r="C2111"/>
      <c r="D2111"/>
      <c r="E2111"/>
      <c r="F2111"/>
      <c r="G2111"/>
      <c r="H2111"/>
      <c r="I2111"/>
      <c r="J2111"/>
      <c r="K2111"/>
      <c r="L2111"/>
    </row>
    <row r="2112" spans="1:12" ht="13.2" customHeight="1" x14ac:dyDescent="0.25">
      <c r="A2112"/>
      <c r="B2112"/>
      <c r="C2112"/>
      <c r="D2112"/>
      <c r="E2112"/>
      <c r="F2112"/>
      <c r="G2112"/>
      <c r="H2112"/>
      <c r="I2112"/>
      <c r="J2112"/>
      <c r="K2112"/>
      <c r="L2112"/>
    </row>
    <row r="2113" spans="1:12" ht="13.2" customHeight="1" x14ac:dyDescent="0.25">
      <c r="A2113"/>
      <c r="B2113"/>
      <c r="C2113"/>
      <c r="D2113"/>
      <c r="E2113"/>
      <c r="F2113"/>
      <c r="G2113"/>
      <c r="H2113"/>
      <c r="I2113"/>
      <c r="J2113"/>
      <c r="K2113"/>
      <c r="L2113"/>
    </row>
    <row r="2114" spans="1:12" ht="13.2" customHeight="1" x14ac:dyDescent="0.25">
      <c r="A2114"/>
      <c r="B2114"/>
      <c r="C2114"/>
      <c r="D2114"/>
      <c r="E2114"/>
      <c r="F2114"/>
      <c r="G2114"/>
      <c r="H2114"/>
      <c r="I2114"/>
      <c r="J2114"/>
      <c r="K2114"/>
      <c r="L2114"/>
    </row>
    <row r="2115" spans="1:12" ht="13.2" customHeight="1" x14ac:dyDescent="0.25">
      <c r="A2115"/>
      <c r="B2115"/>
      <c r="C2115"/>
      <c r="D2115"/>
      <c r="E2115"/>
      <c r="F2115"/>
      <c r="G2115"/>
      <c r="H2115"/>
      <c r="I2115"/>
      <c r="J2115"/>
      <c r="K2115"/>
      <c r="L2115"/>
    </row>
    <row r="2116" spans="1:12" ht="13.2" customHeight="1" x14ac:dyDescent="0.25">
      <c r="A2116"/>
      <c r="B2116"/>
      <c r="C2116"/>
      <c r="D2116"/>
      <c r="E2116"/>
      <c r="F2116"/>
      <c r="G2116"/>
      <c r="H2116"/>
      <c r="I2116"/>
      <c r="J2116"/>
      <c r="K2116"/>
      <c r="L2116"/>
    </row>
    <row r="2117" spans="1:12" ht="13.2" customHeight="1" x14ac:dyDescent="0.25">
      <c r="A2117"/>
      <c r="B2117"/>
      <c r="C2117"/>
      <c r="D2117"/>
      <c r="E2117"/>
      <c r="F2117"/>
      <c r="G2117"/>
      <c r="H2117"/>
      <c r="I2117"/>
      <c r="J2117"/>
      <c r="K2117"/>
      <c r="L2117"/>
    </row>
    <row r="2118" spans="1:12" ht="13.2" customHeight="1" x14ac:dyDescent="0.25">
      <c r="A2118"/>
      <c r="B2118"/>
      <c r="C2118"/>
      <c r="D2118"/>
      <c r="E2118"/>
      <c r="F2118"/>
      <c r="G2118"/>
      <c r="H2118"/>
      <c r="I2118"/>
      <c r="J2118"/>
      <c r="K2118"/>
      <c r="L2118"/>
    </row>
    <row r="2119" spans="1:12" ht="13.2" customHeight="1" x14ac:dyDescent="0.25">
      <c r="A2119"/>
      <c r="B2119"/>
      <c r="C2119"/>
      <c r="D2119"/>
      <c r="E2119"/>
      <c r="F2119"/>
      <c r="G2119"/>
      <c r="H2119"/>
      <c r="I2119"/>
      <c r="J2119"/>
      <c r="K2119"/>
      <c r="L2119"/>
    </row>
    <row r="2120" spans="1:12" ht="13.2" customHeight="1" x14ac:dyDescent="0.25">
      <c r="A2120"/>
      <c r="B2120"/>
      <c r="C2120"/>
      <c r="D2120"/>
      <c r="E2120"/>
      <c r="F2120"/>
      <c r="G2120"/>
      <c r="H2120"/>
      <c r="I2120"/>
      <c r="J2120"/>
      <c r="K2120"/>
      <c r="L2120"/>
    </row>
    <row r="2121" spans="1:12" ht="13.2" customHeight="1" x14ac:dyDescent="0.25">
      <c r="A2121"/>
      <c r="B2121"/>
      <c r="C2121"/>
      <c r="D2121"/>
      <c r="E2121"/>
      <c r="F2121"/>
      <c r="G2121"/>
      <c r="H2121"/>
      <c r="I2121"/>
      <c r="J2121"/>
      <c r="K2121"/>
      <c r="L2121"/>
    </row>
    <row r="2122" spans="1:12" ht="13.2" customHeight="1" x14ac:dyDescent="0.25">
      <c r="A2122"/>
      <c r="B2122"/>
      <c r="C2122"/>
      <c r="D2122"/>
      <c r="E2122"/>
      <c r="F2122"/>
      <c r="G2122"/>
      <c r="H2122"/>
      <c r="I2122"/>
      <c r="J2122"/>
      <c r="K2122"/>
      <c r="L2122"/>
    </row>
    <row r="2123" spans="1:12" ht="13.2" customHeight="1" x14ac:dyDescent="0.25">
      <c r="A2123"/>
      <c r="B2123"/>
      <c r="C2123"/>
      <c r="D2123"/>
      <c r="E2123"/>
      <c r="F2123"/>
      <c r="G2123"/>
      <c r="H2123"/>
      <c r="I2123"/>
      <c r="J2123"/>
      <c r="K2123"/>
      <c r="L2123"/>
    </row>
    <row r="2124" spans="1:12" ht="13.2" customHeight="1" x14ac:dyDescent="0.25">
      <c r="A2124"/>
      <c r="B2124"/>
      <c r="C2124"/>
      <c r="D2124"/>
      <c r="E2124"/>
      <c r="F2124"/>
      <c r="G2124"/>
      <c r="H2124"/>
      <c r="I2124"/>
      <c r="J2124"/>
      <c r="K2124"/>
      <c r="L2124"/>
    </row>
    <row r="2125" spans="1:12" ht="13.2" customHeight="1" x14ac:dyDescent="0.25">
      <c r="A2125"/>
      <c r="B2125"/>
      <c r="C2125"/>
      <c r="D2125"/>
      <c r="E2125"/>
      <c r="F2125"/>
      <c r="G2125"/>
      <c r="H2125"/>
      <c r="I2125"/>
      <c r="J2125"/>
      <c r="K2125"/>
      <c r="L2125"/>
    </row>
    <row r="2126" spans="1:12" ht="13.2" customHeight="1" x14ac:dyDescent="0.25">
      <c r="A2126"/>
      <c r="B2126"/>
      <c r="C2126"/>
      <c r="D2126"/>
      <c r="E2126"/>
      <c r="F2126"/>
      <c r="G2126"/>
      <c r="H2126"/>
      <c r="I2126"/>
      <c r="J2126"/>
      <c r="K2126"/>
      <c r="L2126"/>
    </row>
    <row r="2127" spans="1:12" ht="13.2" customHeight="1" x14ac:dyDescent="0.25">
      <c r="A2127"/>
      <c r="B2127"/>
      <c r="C2127"/>
      <c r="D2127"/>
      <c r="E2127"/>
      <c r="F2127"/>
      <c r="G2127"/>
      <c r="H2127"/>
      <c r="I2127"/>
      <c r="J2127"/>
      <c r="K2127"/>
      <c r="L2127"/>
    </row>
    <row r="2128" spans="1:12" ht="13.2" customHeight="1" x14ac:dyDescent="0.25">
      <c r="A2128"/>
      <c r="B2128"/>
      <c r="C2128"/>
      <c r="D2128"/>
      <c r="E2128"/>
      <c r="F2128"/>
      <c r="G2128"/>
      <c r="H2128"/>
      <c r="I2128"/>
      <c r="J2128"/>
      <c r="K2128"/>
      <c r="L2128"/>
    </row>
    <row r="2129" spans="1:12" ht="13.2" customHeight="1" x14ac:dyDescent="0.25">
      <c r="A2129"/>
      <c r="B2129"/>
      <c r="C2129"/>
      <c r="D2129"/>
      <c r="E2129"/>
      <c r="F2129"/>
      <c r="G2129"/>
      <c r="H2129"/>
      <c r="I2129"/>
      <c r="J2129"/>
      <c r="K2129"/>
      <c r="L2129"/>
    </row>
    <row r="2130" spans="1:12" ht="13.2" customHeight="1" x14ac:dyDescent="0.25">
      <c r="A2130"/>
      <c r="B2130"/>
      <c r="C2130"/>
      <c r="D2130"/>
      <c r="E2130"/>
      <c r="F2130"/>
      <c r="G2130"/>
      <c r="H2130"/>
      <c r="I2130"/>
      <c r="J2130"/>
      <c r="K2130"/>
      <c r="L2130"/>
    </row>
    <row r="2131" spans="1:12" ht="13.2" customHeight="1" x14ac:dyDescent="0.25">
      <c r="A2131"/>
      <c r="B2131"/>
      <c r="C2131"/>
      <c r="D2131"/>
      <c r="E2131"/>
      <c r="F2131"/>
      <c r="G2131"/>
      <c r="H2131"/>
      <c r="I2131"/>
      <c r="J2131"/>
      <c r="K2131"/>
      <c r="L2131"/>
    </row>
    <row r="2132" spans="1:12" ht="13.2" customHeight="1" x14ac:dyDescent="0.25">
      <c r="A2132"/>
      <c r="B2132"/>
      <c r="C2132"/>
      <c r="D2132"/>
      <c r="E2132"/>
      <c r="F2132"/>
      <c r="G2132"/>
      <c r="H2132"/>
      <c r="I2132"/>
      <c r="J2132"/>
      <c r="K2132"/>
      <c r="L2132"/>
    </row>
    <row r="2133" spans="1:12" ht="13.2" customHeight="1" x14ac:dyDescent="0.25">
      <c r="A2133"/>
      <c r="B2133"/>
      <c r="C2133"/>
      <c r="D2133"/>
      <c r="E2133"/>
      <c r="F2133"/>
      <c r="G2133"/>
      <c r="H2133"/>
      <c r="I2133"/>
      <c r="J2133"/>
      <c r="K2133"/>
      <c r="L2133"/>
    </row>
    <row r="2134" spans="1:12" ht="13.2" customHeight="1" x14ac:dyDescent="0.25">
      <c r="A2134"/>
      <c r="B2134"/>
      <c r="C2134"/>
      <c r="D2134"/>
      <c r="E2134"/>
      <c r="F2134"/>
      <c r="G2134"/>
      <c r="H2134"/>
      <c r="I2134"/>
      <c r="J2134"/>
      <c r="K2134"/>
      <c r="L2134"/>
    </row>
    <row r="2135" spans="1:12" ht="13.2" customHeight="1" x14ac:dyDescent="0.25">
      <c r="A2135"/>
      <c r="B2135"/>
      <c r="C2135"/>
      <c r="D2135"/>
      <c r="E2135"/>
      <c r="F2135"/>
      <c r="G2135"/>
      <c r="H2135"/>
      <c r="I2135"/>
      <c r="J2135"/>
      <c r="K2135"/>
      <c r="L2135"/>
    </row>
    <row r="2136" spans="1:12" ht="13.2" customHeight="1" x14ac:dyDescent="0.25">
      <c r="A2136"/>
      <c r="B2136"/>
      <c r="C2136"/>
      <c r="D2136"/>
      <c r="E2136"/>
      <c r="F2136"/>
      <c r="G2136"/>
      <c r="H2136"/>
      <c r="I2136"/>
      <c r="J2136"/>
      <c r="K2136"/>
      <c r="L2136"/>
    </row>
    <row r="2137" spans="1:12" ht="13.2" customHeight="1" x14ac:dyDescent="0.25">
      <c r="A2137"/>
      <c r="B2137"/>
      <c r="C2137"/>
      <c r="D2137"/>
      <c r="E2137"/>
      <c r="F2137"/>
      <c r="G2137"/>
      <c r="H2137"/>
      <c r="I2137"/>
      <c r="J2137"/>
      <c r="K2137"/>
      <c r="L2137"/>
    </row>
    <row r="2138" spans="1:12" ht="13.2" customHeight="1" x14ac:dyDescent="0.25">
      <c r="A2138"/>
      <c r="B2138"/>
      <c r="C2138"/>
      <c r="D2138"/>
      <c r="E2138"/>
      <c r="F2138"/>
      <c r="G2138"/>
      <c r="H2138"/>
      <c r="I2138"/>
      <c r="J2138"/>
      <c r="K2138"/>
      <c r="L2138"/>
    </row>
    <row r="2139" spans="1:12" ht="13.2" customHeight="1" x14ac:dyDescent="0.25">
      <c r="A2139"/>
      <c r="B2139"/>
      <c r="C2139"/>
      <c r="D2139"/>
      <c r="E2139"/>
      <c r="F2139"/>
      <c r="G2139"/>
      <c r="H2139"/>
      <c r="I2139"/>
      <c r="J2139"/>
      <c r="K2139"/>
      <c r="L2139"/>
    </row>
    <row r="2140" spans="1:12" ht="13.2" customHeight="1" x14ac:dyDescent="0.25">
      <c r="A2140"/>
      <c r="B2140"/>
      <c r="C2140"/>
      <c r="D2140"/>
      <c r="E2140"/>
      <c r="F2140"/>
      <c r="G2140"/>
      <c r="H2140"/>
      <c r="I2140"/>
      <c r="J2140"/>
      <c r="K2140"/>
      <c r="L2140"/>
    </row>
    <row r="2141" spans="1:12" ht="13.2" customHeight="1" x14ac:dyDescent="0.25">
      <c r="A2141"/>
      <c r="B2141"/>
      <c r="C2141"/>
      <c r="D2141"/>
      <c r="E2141"/>
      <c r="F2141"/>
      <c r="G2141"/>
      <c r="H2141"/>
      <c r="I2141"/>
      <c r="J2141"/>
      <c r="K2141"/>
      <c r="L2141"/>
    </row>
    <row r="2142" spans="1:12" ht="13.2" customHeight="1" x14ac:dyDescent="0.25">
      <c r="A2142"/>
      <c r="B2142"/>
      <c r="C2142"/>
      <c r="D2142"/>
      <c r="E2142"/>
      <c r="F2142"/>
      <c r="G2142"/>
      <c r="H2142"/>
      <c r="I2142"/>
      <c r="J2142"/>
      <c r="K2142"/>
      <c r="L2142"/>
    </row>
    <row r="2143" spans="1:12" ht="13.2" customHeight="1" x14ac:dyDescent="0.25">
      <c r="A2143"/>
      <c r="B2143"/>
      <c r="C2143"/>
      <c r="D2143"/>
      <c r="E2143"/>
      <c r="F2143"/>
      <c r="G2143"/>
      <c r="H2143"/>
      <c r="I2143"/>
      <c r="J2143"/>
      <c r="K2143"/>
      <c r="L2143"/>
    </row>
    <row r="2144" spans="1:12" ht="13.2" customHeight="1" x14ac:dyDescent="0.25">
      <c r="A2144"/>
      <c r="B2144"/>
      <c r="C2144"/>
      <c r="D2144"/>
      <c r="E2144"/>
      <c r="F2144"/>
      <c r="G2144"/>
      <c r="H2144"/>
      <c r="I2144"/>
      <c r="J2144"/>
      <c r="K2144"/>
      <c r="L2144"/>
    </row>
    <row r="2145" spans="1:12" ht="13.2" customHeight="1" x14ac:dyDescent="0.25">
      <c r="A2145"/>
      <c r="B2145"/>
      <c r="C2145"/>
      <c r="D2145"/>
      <c r="E2145"/>
      <c r="F2145"/>
      <c r="G2145"/>
      <c r="H2145"/>
      <c r="I2145"/>
      <c r="J2145"/>
      <c r="K2145"/>
      <c r="L2145"/>
    </row>
    <row r="2146" spans="1:12" ht="13.2" customHeight="1" x14ac:dyDescent="0.25">
      <c r="A2146"/>
      <c r="B2146"/>
      <c r="C2146"/>
      <c r="D2146"/>
      <c r="E2146"/>
      <c r="F2146"/>
      <c r="G2146"/>
      <c r="H2146"/>
      <c r="I2146"/>
      <c r="J2146"/>
      <c r="K2146"/>
      <c r="L2146"/>
    </row>
    <row r="2147" spans="1:12" ht="13.2" customHeight="1" x14ac:dyDescent="0.25">
      <c r="A2147"/>
      <c r="B2147"/>
      <c r="C2147"/>
      <c r="D2147"/>
      <c r="E2147"/>
      <c r="F2147"/>
      <c r="G2147"/>
      <c r="H2147"/>
      <c r="I2147"/>
      <c r="J2147"/>
      <c r="K2147"/>
      <c r="L2147"/>
    </row>
    <row r="2148" spans="1:12" ht="13.2" customHeight="1" x14ac:dyDescent="0.25">
      <c r="A2148"/>
      <c r="B2148"/>
      <c r="C2148"/>
      <c r="D2148"/>
      <c r="E2148"/>
      <c r="F2148"/>
      <c r="G2148"/>
      <c r="H2148"/>
      <c r="I2148"/>
      <c r="J2148"/>
      <c r="K2148"/>
      <c r="L2148"/>
    </row>
    <row r="2149" spans="1:12" ht="13.2" customHeight="1" x14ac:dyDescent="0.25">
      <c r="A2149"/>
      <c r="B2149"/>
      <c r="C2149"/>
      <c r="D2149"/>
      <c r="E2149"/>
      <c r="F2149"/>
      <c r="G2149"/>
      <c r="H2149"/>
      <c r="I2149"/>
      <c r="J2149"/>
      <c r="K2149"/>
      <c r="L2149"/>
    </row>
    <row r="2150" spans="1:12" ht="13.2" customHeight="1" x14ac:dyDescent="0.25">
      <c r="A2150"/>
      <c r="B2150"/>
      <c r="C2150"/>
      <c r="D2150"/>
      <c r="E2150"/>
      <c r="F2150"/>
      <c r="G2150"/>
      <c r="H2150"/>
      <c r="I2150"/>
      <c r="J2150"/>
      <c r="K2150"/>
      <c r="L2150"/>
    </row>
    <row r="2151" spans="1:12" ht="13.2" customHeight="1" x14ac:dyDescent="0.25">
      <c r="A2151"/>
      <c r="B2151"/>
      <c r="C2151"/>
      <c r="D2151"/>
      <c r="E2151"/>
      <c r="F2151"/>
      <c r="G2151"/>
      <c r="H2151"/>
      <c r="I2151"/>
      <c r="J2151"/>
      <c r="K2151"/>
      <c r="L2151"/>
    </row>
    <row r="2152" spans="1:12" ht="13.2" customHeight="1" x14ac:dyDescent="0.25">
      <c r="A2152"/>
      <c r="B2152"/>
      <c r="C2152"/>
      <c r="D2152"/>
      <c r="E2152"/>
      <c r="F2152"/>
      <c r="G2152"/>
      <c r="H2152"/>
      <c r="I2152"/>
      <c r="J2152"/>
      <c r="K2152"/>
      <c r="L2152"/>
    </row>
    <row r="2153" spans="1:12" ht="13.2" customHeight="1" x14ac:dyDescent="0.25">
      <c r="A2153"/>
      <c r="B2153"/>
      <c r="C2153"/>
      <c r="D2153"/>
      <c r="E2153"/>
      <c r="F2153"/>
      <c r="G2153"/>
      <c r="H2153"/>
      <c r="I2153"/>
      <c r="J2153"/>
      <c r="K2153"/>
      <c r="L2153"/>
    </row>
    <row r="2154" spans="1:12" ht="13.2" customHeight="1" x14ac:dyDescent="0.25">
      <c r="A2154"/>
      <c r="B2154"/>
      <c r="C2154"/>
      <c r="D2154"/>
      <c r="E2154"/>
      <c r="F2154"/>
      <c r="G2154"/>
      <c r="H2154"/>
      <c r="I2154"/>
      <c r="J2154"/>
      <c r="K2154"/>
      <c r="L2154"/>
    </row>
    <row r="2155" spans="1:12" ht="13.2" customHeight="1" x14ac:dyDescent="0.25">
      <c r="A2155"/>
      <c r="B2155"/>
      <c r="C2155"/>
      <c r="D2155"/>
      <c r="E2155"/>
      <c r="F2155"/>
      <c r="G2155"/>
      <c r="H2155"/>
      <c r="I2155"/>
      <c r="J2155"/>
      <c r="K2155"/>
      <c r="L2155"/>
    </row>
    <row r="2156" spans="1:12" ht="13.2" customHeight="1" x14ac:dyDescent="0.25">
      <c r="A2156"/>
      <c r="B2156"/>
      <c r="C2156"/>
      <c r="D2156"/>
      <c r="E2156"/>
      <c r="F2156"/>
      <c r="G2156"/>
      <c r="H2156"/>
      <c r="I2156"/>
      <c r="J2156"/>
      <c r="K2156"/>
      <c r="L2156"/>
    </row>
    <row r="2157" spans="1:12" ht="13.2" customHeight="1" x14ac:dyDescent="0.25">
      <c r="A2157"/>
      <c r="B2157"/>
      <c r="C2157"/>
      <c r="D2157"/>
      <c r="E2157"/>
      <c r="F2157"/>
      <c r="G2157"/>
      <c r="H2157"/>
      <c r="I2157"/>
      <c r="J2157"/>
      <c r="K2157"/>
      <c r="L2157"/>
    </row>
    <row r="2158" spans="1:12" ht="13.2" customHeight="1" x14ac:dyDescent="0.25">
      <c r="A2158"/>
      <c r="B2158"/>
      <c r="C2158"/>
      <c r="D2158"/>
      <c r="E2158"/>
      <c r="F2158"/>
      <c r="G2158"/>
      <c r="H2158"/>
      <c r="I2158"/>
      <c r="J2158"/>
      <c r="K2158"/>
      <c r="L2158"/>
    </row>
    <row r="2159" spans="1:12" ht="13.2" customHeight="1" x14ac:dyDescent="0.25">
      <c r="A2159"/>
      <c r="B2159"/>
      <c r="C2159"/>
      <c r="D2159"/>
      <c r="E2159"/>
      <c r="F2159"/>
      <c r="G2159"/>
      <c r="H2159"/>
      <c r="I2159"/>
      <c r="J2159"/>
      <c r="K2159"/>
      <c r="L2159"/>
    </row>
    <row r="2160" spans="1:12" ht="13.2" customHeight="1" x14ac:dyDescent="0.25">
      <c r="A2160"/>
      <c r="B2160"/>
      <c r="C2160"/>
      <c r="D2160"/>
      <c r="E2160"/>
      <c r="F2160"/>
      <c r="G2160"/>
      <c r="H2160"/>
      <c r="I2160"/>
      <c r="J2160"/>
      <c r="K2160"/>
      <c r="L2160"/>
    </row>
    <row r="2161" spans="1:12" ht="13.2" customHeight="1" x14ac:dyDescent="0.25">
      <c r="A2161"/>
      <c r="B2161"/>
      <c r="C2161"/>
      <c r="D2161"/>
      <c r="E2161"/>
      <c r="F2161"/>
      <c r="G2161"/>
      <c r="H2161"/>
      <c r="I2161"/>
      <c r="J2161"/>
      <c r="K2161"/>
      <c r="L2161"/>
    </row>
    <row r="2162" spans="1:12" ht="13.2" customHeight="1" x14ac:dyDescent="0.25">
      <c r="A2162"/>
      <c r="B2162"/>
      <c r="C2162"/>
      <c r="D2162"/>
      <c r="E2162"/>
      <c r="F2162"/>
      <c r="G2162"/>
      <c r="H2162"/>
      <c r="I2162"/>
      <c r="J2162"/>
      <c r="K2162"/>
      <c r="L2162"/>
    </row>
    <row r="2163" spans="1:12" ht="13.2" customHeight="1" x14ac:dyDescent="0.25">
      <c r="A2163"/>
      <c r="B2163"/>
      <c r="C2163"/>
      <c r="D2163"/>
      <c r="E2163"/>
      <c r="F2163"/>
      <c r="G2163"/>
      <c r="H2163"/>
      <c r="I2163"/>
      <c r="J2163"/>
      <c r="K2163"/>
      <c r="L2163"/>
    </row>
    <row r="2164" spans="1:12" ht="13.2" customHeight="1" x14ac:dyDescent="0.25">
      <c r="A2164"/>
      <c r="B2164"/>
      <c r="C2164"/>
      <c r="D2164"/>
      <c r="E2164"/>
      <c r="F2164"/>
      <c r="G2164"/>
      <c r="H2164"/>
      <c r="I2164"/>
      <c r="J2164"/>
      <c r="K2164"/>
      <c r="L2164"/>
    </row>
    <row r="2165" spans="1:12" ht="13.2" customHeight="1" x14ac:dyDescent="0.25">
      <c r="A2165"/>
      <c r="B2165"/>
      <c r="C2165"/>
      <c r="D2165"/>
      <c r="E2165"/>
      <c r="F2165"/>
      <c r="G2165"/>
      <c r="H2165"/>
      <c r="I2165"/>
      <c r="J2165"/>
      <c r="K2165"/>
      <c r="L2165"/>
    </row>
    <row r="2166" spans="1:12" ht="13.2" customHeight="1" x14ac:dyDescent="0.25">
      <c r="A2166"/>
      <c r="B2166"/>
      <c r="C2166"/>
      <c r="D2166"/>
      <c r="E2166"/>
      <c r="F2166"/>
      <c r="G2166"/>
      <c r="H2166"/>
      <c r="I2166"/>
      <c r="J2166"/>
      <c r="K2166"/>
      <c r="L2166"/>
    </row>
    <row r="2167" spans="1:12" ht="13.2" customHeight="1" x14ac:dyDescent="0.25">
      <c r="A2167"/>
      <c r="B2167"/>
      <c r="C2167"/>
      <c r="D2167"/>
      <c r="E2167"/>
      <c r="F2167"/>
      <c r="G2167"/>
      <c r="H2167"/>
      <c r="I2167"/>
      <c r="J2167"/>
      <c r="K2167"/>
      <c r="L2167"/>
    </row>
    <row r="2168" spans="1:12" ht="13.2" customHeight="1" x14ac:dyDescent="0.25">
      <c r="A2168"/>
      <c r="B2168"/>
      <c r="C2168"/>
      <c r="D2168"/>
      <c r="E2168"/>
      <c r="F2168"/>
      <c r="G2168"/>
      <c r="H2168"/>
      <c r="I2168"/>
      <c r="J2168"/>
      <c r="K2168"/>
      <c r="L2168"/>
    </row>
    <row r="2169" spans="1:12" ht="13.2" customHeight="1" x14ac:dyDescent="0.25">
      <c r="A2169"/>
      <c r="B2169"/>
      <c r="C2169"/>
      <c r="D2169"/>
      <c r="E2169"/>
      <c r="F2169"/>
      <c r="G2169"/>
      <c r="H2169"/>
      <c r="I2169"/>
      <c r="J2169"/>
      <c r="K2169"/>
      <c r="L2169"/>
    </row>
    <row r="2170" spans="1:12" ht="13.2" customHeight="1" x14ac:dyDescent="0.25">
      <c r="A2170"/>
      <c r="B2170"/>
      <c r="C2170"/>
      <c r="D2170"/>
      <c r="E2170"/>
      <c r="F2170"/>
      <c r="G2170"/>
      <c r="H2170"/>
      <c r="I2170"/>
      <c r="J2170"/>
      <c r="K2170"/>
      <c r="L2170"/>
    </row>
    <row r="2171" spans="1:12" ht="13.2" customHeight="1" x14ac:dyDescent="0.25">
      <c r="A2171"/>
      <c r="B2171"/>
      <c r="C2171"/>
      <c r="D2171"/>
      <c r="E2171"/>
      <c r="F2171"/>
      <c r="G2171"/>
      <c r="H2171"/>
      <c r="I2171"/>
      <c r="J2171"/>
      <c r="K2171"/>
      <c r="L2171"/>
    </row>
    <row r="2172" spans="1:12" ht="13.2" customHeight="1" x14ac:dyDescent="0.25">
      <c r="A2172"/>
      <c r="B2172"/>
      <c r="C2172"/>
      <c r="D2172"/>
      <c r="E2172"/>
      <c r="F2172"/>
      <c r="G2172"/>
      <c r="H2172"/>
      <c r="I2172"/>
      <c r="J2172"/>
      <c r="K2172"/>
      <c r="L2172"/>
    </row>
    <row r="2173" spans="1:12" ht="13.2" customHeight="1" x14ac:dyDescent="0.25">
      <c r="A2173"/>
      <c r="B2173"/>
      <c r="C2173"/>
      <c r="D2173"/>
      <c r="E2173"/>
      <c r="F2173"/>
      <c r="G2173"/>
      <c r="H2173"/>
      <c r="I2173"/>
      <c r="J2173"/>
      <c r="K2173"/>
      <c r="L2173"/>
    </row>
    <row r="2174" spans="1:12" ht="13.2" customHeight="1" x14ac:dyDescent="0.25">
      <c r="A2174"/>
      <c r="B2174"/>
      <c r="C2174"/>
      <c r="D2174"/>
      <c r="E2174"/>
      <c r="F2174"/>
      <c r="G2174"/>
      <c r="H2174"/>
      <c r="I2174"/>
      <c r="J2174"/>
      <c r="K2174"/>
      <c r="L2174"/>
    </row>
    <row r="2175" spans="1:12" ht="13.2" customHeight="1" x14ac:dyDescent="0.25">
      <c r="A2175"/>
      <c r="B2175"/>
      <c r="C2175"/>
      <c r="D2175"/>
      <c r="E2175"/>
      <c r="F2175"/>
      <c r="G2175"/>
      <c r="H2175"/>
      <c r="I2175"/>
      <c r="J2175"/>
      <c r="K2175"/>
      <c r="L2175"/>
    </row>
    <row r="2176" spans="1:12" ht="13.2" customHeight="1" x14ac:dyDescent="0.25">
      <c r="A2176"/>
      <c r="B2176"/>
      <c r="C2176"/>
      <c r="D2176"/>
      <c r="E2176"/>
      <c r="F2176"/>
      <c r="G2176"/>
      <c r="H2176"/>
      <c r="I2176"/>
      <c r="J2176"/>
      <c r="K2176"/>
      <c r="L2176"/>
    </row>
    <row r="2177" spans="1:12" ht="13.2" customHeight="1" x14ac:dyDescent="0.25">
      <c r="A2177"/>
      <c r="B2177"/>
      <c r="C2177"/>
      <c r="D2177"/>
      <c r="E2177"/>
      <c r="F2177"/>
      <c r="G2177"/>
      <c r="H2177"/>
      <c r="I2177"/>
      <c r="J2177"/>
      <c r="K2177"/>
      <c r="L2177"/>
    </row>
    <row r="2178" spans="1:12" ht="13.2" customHeight="1" x14ac:dyDescent="0.25">
      <c r="A2178"/>
      <c r="B2178"/>
      <c r="C2178"/>
      <c r="D2178"/>
      <c r="E2178"/>
      <c r="F2178"/>
      <c r="G2178"/>
      <c r="H2178"/>
      <c r="I2178"/>
      <c r="J2178"/>
      <c r="K2178"/>
      <c r="L2178"/>
    </row>
    <row r="2179" spans="1:12" ht="13.2" customHeight="1" x14ac:dyDescent="0.25">
      <c r="A2179"/>
      <c r="B2179"/>
      <c r="C2179"/>
      <c r="D2179"/>
      <c r="E2179"/>
      <c r="F2179"/>
      <c r="G2179"/>
      <c r="H2179"/>
      <c r="I2179"/>
      <c r="J2179"/>
      <c r="K2179"/>
      <c r="L2179"/>
    </row>
    <row r="2180" spans="1:12" ht="13.2" customHeight="1" x14ac:dyDescent="0.25">
      <c r="A2180"/>
      <c r="B2180"/>
      <c r="C2180"/>
      <c r="D2180"/>
      <c r="E2180"/>
      <c r="F2180"/>
      <c r="G2180"/>
      <c r="H2180"/>
      <c r="I2180"/>
      <c r="J2180"/>
      <c r="K2180"/>
      <c r="L2180"/>
    </row>
    <row r="2181" spans="1:12" ht="13.2" customHeight="1" x14ac:dyDescent="0.25">
      <c r="A2181"/>
      <c r="B2181"/>
      <c r="C2181"/>
      <c r="D2181"/>
      <c r="E2181"/>
      <c r="F2181"/>
      <c r="G2181"/>
      <c r="H2181"/>
      <c r="I2181"/>
      <c r="J2181"/>
      <c r="K2181"/>
      <c r="L2181"/>
    </row>
    <row r="2182" spans="1:12" ht="13.2" customHeight="1" x14ac:dyDescent="0.25">
      <c r="A2182"/>
      <c r="B2182"/>
      <c r="C2182"/>
      <c r="D2182"/>
      <c r="E2182"/>
      <c r="F2182"/>
      <c r="G2182"/>
      <c r="H2182"/>
      <c r="I2182"/>
      <c r="J2182"/>
      <c r="K2182"/>
      <c r="L2182"/>
    </row>
    <row r="2183" spans="1:12" ht="13.2" customHeight="1" x14ac:dyDescent="0.25">
      <c r="A2183"/>
      <c r="B2183"/>
      <c r="C2183"/>
      <c r="D2183"/>
      <c r="E2183"/>
      <c r="F2183"/>
      <c r="G2183"/>
      <c r="H2183"/>
      <c r="I2183"/>
      <c r="J2183"/>
      <c r="K2183"/>
      <c r="L2183"/>
    </row>
    <row r="2184" spans="1:12" ht="13.2" customHeight="1" x14ac:dyDescent="0.25">
      <c r="A2184"/>
      <c r="B2184"/>
      <c r="C2184"/>
      <c r="D2184"/>
      <c r="E2184"/>
      <c r="F2184"/>
      <c r="G2184"/>
      <c r="H2184"/>
      <c r="I2184"/>
      <c r="J2184"/>
      <c r="K2184"/>
      <c r="L2184"/>
    </row>
    <row r="2185" spans="1:12" ht="13.2" customHeight="1" x14ac:dyDescent="0.25">
      <c r="A2185"/>
      <c r="B2185"/>
      <c r="C2185"/>
      <c r="D2185"/>
      <c r="E2185"/>
      <c r="F2185"/>
      <c r="G2185"/>
      <c r="H2185"/>
      <c r="I2185"/>
      <c r="J2185"/>
      <c r="K2185"/>
      <c r="L2185"/>
    </row>
    <row r="2186" spans="1:12" ht="13.2" customHeight="1" x14ac:dyDescent="0.25">
      <c r="A2186"/>
      <c r="B2186"/>
      <c r="C2186"/>
      <c r="D2186"/>
      <c r="E2186"/>
      <c r="F2186"/>
      <c r="G2186"/>
      <c r="H2186"/>
      <c r="I2186"/>
      <c r="J2186"/>
      <c r="K2186"/>
      <c r="L2186"/>
    </row>
    <row r="2187" spans="1:12" ht="13.2" customHeight="1" x14ac:dyDescent="0.25">
      <c r="A2187"/>
      <c r="B2187"/>
      <c r="C2187"/>
      <c r="D2187"/>
      <c r="E2187"/>
      <c r="F2187"/>
      <c r="G2187"/>
      <c r="H2187"/>
      <c r="I2187"/>
      <c r="J2187"/>
      <c r="K2187"/>
      <c r="L2187"/>
    </row>
    <row r="2188" spans="1:12" ht="13.2" customHeight="1" x14ac:dyDescent="0.25">
      <c r="A2188"/>
      <c r="B2188"/>
      <c r="C2188"/>
      <c r="D2188"/>
      <c r="E2188"/>
      <c r="F2188"/>
      <c r="G2188"/>
      <c r="H2188"/>
      <c r="I2188"/>
      <c r="J2188"/>
      <c r="K2188"/>
      <c r="L2188"/>
    </row>
    <row r="2189" spans="1:12" ht="13.2" customHeight="1" x14ac:dyDescent="0.25">
      <c r="A2189"/>
      <c r="B2189"/>
      <c r="C2189"/>
      <c r="D2189"/>
      <c r="E2189"/>
      <c r="F2189"/>
      <c r="G2189"/>
      <c r="H2189"/>
      <c r="I2189"/>
      <c r="J2189"/>
      <c r="K2189"/>
      <c r="L2189"/>
    </row>
    <row r="2190" spans="1:12" ht="13.2" customHeight="1" x14ac:dyDescent="0.25">
      <c r="A2190"/>
      <c r="B2190"/>
      <c r="C2190"/>
      <c r="D2190"/>
      <c r="E2190"/>
      <c r="F2190"/>
      <c r="G2190"/>
      <c r="H2190"/>
      <c r="I2190"/>
      <c r="J2190"/>
      <c r="K2190"/>
      <c r="L2190"/>
    </row>
    <row r="2191" spans="1:12" ht="13.2" customHeight="1" x14ac:dyDescent="0.25">
      <c r="A2191"/>
      <c r="B2191"/>
      <c r="C2191"/>
      <c r="D2191"/>
      <c r="E2191"/>
      <c r="F2191"/>
      <c r="G2191"/>
      <c r="H2191"/>
      <c r="I2191"/>
      <c r="J2191"/>
      <c r="K2191"/>
      <c r="L2191"/>
    </row>
    <row r="2192" spans="1:12" ht="13.2" customHeight="1" x14ac:dyDescent="0.25">
      <c r="A2192"/>
      <c r="B2192"/>
      <c r="C2192"/>
      <c r="D2192"/>
      <c r="E2192"/>
      <c r="F2192"/>
      <c r="G2192"/>
      <c r="H2192"/>
      <c r="I2192"/>
      <c r="J2192"/>
      <c r="K2192"/>
      <c r="L2192"/>
    </row>
    <row r="2193" spans="1:12" ht="13.2" customHeight="1" x14ac:dyDescent="0.25">
      <c r="A2193"/>
      <c r="B2193"/>
      <c r="C2193"/>
      <c r="D2193"/>
      <c r="E2193"/>
      <c r="F2193"/>
      <c r="G2193"/>
      <c r="H2193"/>
      <c r="I2193"/>
      <c r="J2193"/>
      <c r="K2193"/>
      <c r="L2193"/>
    </row>
    <row r="2194" spans="1:12" ht="13.2" customHeight="1" x14ac:dyDescent="0.25">
      <c r="A2194"/>
      <c r="B2194"/>
      <c r="C2194"/>
      <c r="D2194"/>
      <c r="E2194"/>
      <c r="F2194"/>
      <c r="G2194"/>
      <c r="H2194"/>
      <c r="I2194"/>
      <c r="J2194"/>
      <c r="K2194"/>
      <c r="L2194"/>
    </row>
    <row r="2195" spans="1:12" ht="13.2" customHeight="1" x14ac:dyDescent="0.25">
      <c r="A2195"/>
      <c r="B2195"/>
      <c r="C2195"/>
      <c r="D2195"/>
      <c r="E2195"/>
      <c r="F2195"/>
      <c r="G2195"/>
      <c r="H2195"/>
      <c r="I2195"/>
      <c r="J2195"/>
      <c r="K2195"/>
      <c r="L2195"/>
    </row>
    <row r="2196" spans="1:12" ht="13.2" customHeight="1" x14ac:dyDescent="0.25">
      <c r="A2196"/>
      <c r="B2196"/>
      <c r="C2196"/>
      <c r="D2196"/>
      <c r="E2196"/>
      <c r="F2196"/>
      <c r="G2196"/>
      <c r="H2196"/>
      <c r="I2196"/>
      <c r="J2196"/>
      <c r="K2196"/>
      <c r="L2196"/>
    </row>
    <row r="2197" spans="1:12" ht="13.2" customHeight="1" x14ac:dyDescent="0.25">
      <c r="A2197"/>
      <c r="B2197"/>
      <c r="C2197"/>
      <c r="D2197"/>
      <c r="E2197"/>
      <c r="F2197"/>
      <c r="G2197"/>
      <c r="H2197"/>
      <c r="I2197"/>
      <c r="J2197"/>
      <c r="K2197"/>
      <c r="L2197"/>
    </row>
    <row r="2198" spans="1:12" ht="13.2" customHeight="1" x14ac:dyDescent="0.25">
      <c r="A2198"/>
      <c r="B2198"/>
      <c r="C2198"/>
      <c r="D2198"/>
      <c r="E2198"/>
      <c r="F2198"/>
      <c r="G2198"/>
      <c r="H2198"/>
      <c r="I2198"/>
      <c r="J2198"/>
      <c r="K2198"/>
      <c r="L2198"/>
    </row>
    <row r="2199" spans="1:12" ht="13.2" customHeight="1" x14ac:dyDescent="0.25">
      <c r="A2199"/>
      <c r="B2199"/>
      <c r="C2199"/>
      <c r="D2199"/>
      <c r="E2199"/>
      <c r="F2199"/>
      <c r="G2199"/>
      <c r="H2199"/>
      <c r="I2199"/>
      <c r="J2199"/>
      <c r="K2199"/>
      <c r="L2199"/>
    </row>
    <row r="2200" spans="1:12" ht="13.2" customHeight="1" x14ac:dyDescent="0.25">
      <c r="A2200"/>
      <c r="B2200"/>
      <c r="C2200"/>
      <c r="D2200"/>
      <c r="E2200"/>
      <c r="F2200"/>
      <c r="G2200"/>
      <c r="H2200"/>
      <c r="I2200"/>
      <c r="J2200"/>
      <c r="K2200"/>
      <c r="L2200"/>
    </row>
    <row r="2201" spans="1:12" ht="13.2" customHeight="1" x14ac:dyDescent="0.25">
      <c r="A2201"/>
      <c r="B2201"/>
      <c r="C2201"/>
      <c r="D2201"/>
      <c r="E2201"/>
      <c r="F2201"/>
      <c r="G2201"/>
      <c r="H2201"/>
      <c r="I2201"/>
      <c r="J2201"/>
      <c r="K2201"/>
      <c r="L2201"/>
    </row>
    <row r="2202" spans="1:12" ht="13.2" customHeight="1" x14ac:dyDescent="0.25">
      <c r="A2202"/>
      <c r="B2202"/>
      <c r="C2202"/>
      <c r="D2202"/>
      <c r="E2202"/>
      <c r="F2202"/>
      <c r="G2202"/>
      <c r="H2202"/>
      <c r="I2202"/>
      <c r="J2202"/>
      <c r="K2202"/>
      <c r="L2202"/>
    </row>
    <row r="2203" spans="1:12" ht="13.2" customHeight="1" x14ac:dyDescent="0.25">
      <c r="A2203"/>
      <c r="B2203"/>
      <c r="C2203"/>
      <c r="D2203"/>
      <c r="E2203"/>
      <c r="F2203"/>
      <c r="G2203"/>
      <c r="H2203"/>
      <c r="I2203"/>
      <c r="J2203"/>
      <c r="K2203"/>
      <c r="L2203"/>
    </row>
    <row r="2204" spans="1:12" ht="13.2" customHeight="1" x14ac:dyDescent="0.25">
      <c r="A2204"/>
      <c r="B2204"/>
      <c r="C2204"/>
      <c r="D2204"/>
      <c r="E2204"/>
      <c r="F2204"/>
      <c r="G2204"/>
      <c r="H2204"/>
      <c r="I2204"/>
      <c r="J2204"/>
      <c r="K2204"/>
      <c r="L2204"/>
    </row>
    <row r="2205" spans="1:12" ht="13.2" customHeight="1" x14ac:dyDescent="0.25">
      <c r="A2205"/>
      <c r="B2205"/>
      <c r="C2205"/>
      <c r="D2205"/>
      <c r="E2205"/>
      <c r="F2205"/>
      <c r="G2205"/>
      <c r="H2205"/>
      <c r="I2205"/>
      <c r="J2205"/>
      <c r="K2205"/>
      <c r="L2205"/>
    </row>
    <row r="2206" spans="1:12" ht="13.2" customHeight="1" x14ac:dyDescent="0.25">
      <c r="A2206"/>
      <c r="B2206"/>
      <c r="C2206"/>
      <c r="D2206"/>
      <c r="E2206"/>
      <c r="F2206"/>
      <c r="G2206"/>
      <c r="H2206"/>
      <c r="I2206"/>
      <c r="J2206"/>
      <c r="K2206"/>
      <c r="L2206"/>
    </row>
    <row r="2207" spans="1:12" ht="13.2" customHeight="1" x14ac:dyDescent="0.25">
      <c r="A2207"/>
      <c r="B2207"/>
      <c r="C2207"/>
      <c r="D2207"/>
      <c r="E2207"/>
      <c r="F2207"/>
      <c r="G2207"/>
      <c r="H2207"/>
      <c r="I2207"/>
      <c r="J2207"/>
      <c r="K2207"/>
      <c r="L2207"/>
    </row>
    <row r="2208" spans="1:12" ht="13.2" customHeight="1" x14ac:dyDescent="0.25">
      <c r="A2208"/>
      <c r="B2208"/>
      <c r="C2208"/>
      <c r="D2208"/>
      <c r="E2208"/>
      <c r="F2208"/>
      <c r="G2208"/>
      <c r="H2208"/>
      <c r="I2208"/>
      <c r="J2208"/>
      <c r="K2208"/>
      <c r="L2208"/>
    </row>
    <row r="2209" spans="1:12" ht="13.2" customHeight="1" x14ac:dyDescent="0.25">
      <c r="A2209"/>
      <c r="B2209"/>
      <c r="C2209"/>
      <c r="D2209"/>
      <c r="E2209"/>
      <c r="F2209"/>
      <c r="G2209"/>
      <c r="H2209"/>
      <c r="I2209"/>
      <c r="J2209"/>
      <c r="K2209"/>
      <c r="L2209"/>
    </row>
    <row r="2210" spans="1:12" ht="13.2" customHeight="1" x14ac:dyDescent="0.25">
      <c r="A2210"/>
      <c r="B2210"/>
      <c r="C2210"/>
      <c r="D2210"/>
      <c r="E2210"/>
      <c r="F2210"/>
      <c r="G2210"/>
      <c r="H2210"/>
      <c r="I2210"/>
      <c r="J2210"/>
      <c r="K2210"/>
      <c r="L2210"/>
    </row>
    <row r="2211" spans="1:12" ht="13.2" customHeight="1" x14ac:dyDescent="0.25">
      <c r="A2211"/>
      <c r="B2211"/>
      <c r="C2211"/>
      <c r="D2211"/>
      <c r="E2211"/>
      <c r="F2211"/>
      <c r="G2211"/>
      <c r="H2211"/>
      <c r="I2211"/>
      <c r="J2211"/>
      <c r="K2211"/>
      <c r="L2211"/>
    </row>
    <row r="2212" spans="1:12" ht="13.2" customHeight="1" x14ac:dyDescent="0.25">
      <c r="A2212"/>
      <c r="B2212"/>
      <c r="C2212"/>
      <c r="D2212"/>
      <c r="E2212"/>
      <c r="F2212"/>
      <c r="G2212"/>
      <c r="H2212"/>
      <c r="I2212"/>
      <c r="J2212"/>
      <c r="K2212"/>
      <c r="L2212"/>
    </row>
    <row r="2213" spans="1:12" ht="13.2" customHeight="1" x14ac:dyDescent="0.25">
      <c r="A2213"/>
      <c r="B2213"/>
      <c r="C2213"/>
      <c r="D2213"/>
      <c r="E2213"/>
      <c r="F2213"/>
      <c r="G2213"/>
      <c r="H2213"/>
      <c r="I2213"/>
      <c r="J2213"/>
      <c r="K2213"/>
      <c r="L2213"/>
    </row>
    <row r="2214" spans="1:12" ht="13.2" customHeight="1" x14ac:dyDescent="0.25">
      <c r="A2214"/>
      <c r="B2214"/>
      <c r="C2214"/>
      <c r="D2214"/>
      <c r="E2214"/>
      <c r="F2214"/>
      <c r="G2214"/>
      <c r="H2214"/>
      <c r="I2214"/>
      <c r="J2214"/>
      <c r="K2214"/>
      <c r="L2214"/>
    </row>
    <row r="2215" spans="1:12" ht="13.2" customHeight="1" x14ac:dyDescent="0.25">
      <c r="A2215"/>
      <c r="B2215"/>
      <c r="C2215"/>
      <c r="D2215"/>
      <c r="E2215"/>
      <c r="F2215"/>
      <c r="G2215"/>
      <c r="H2215"/>
      <c r="I2215"/>
      <c r="J2215"/>
      <c r="K2215"/>
      <c r="L2215"/>
    </row>
    <row r="2216" spans="1:12" ht="13.2" customHeight="1" x14ac:dyDescent="0.25">
      <c r="A2216"/>
      <c r="B2216"/>
      <c r="C2216"/>
      <c r="D2216"/>
      <c r="E2216"/>
      <c r="F2216"/>
      <c r="G2216"/>
      <c r="H2216"/>
      <c r="I2216"/>
      <c r="J2216"/>
      <c r="K2216"/>
      <c r="L2216"/>
    </row>
    <row r="2217" spans="1:12" ht="13.2" customHeight="1" x14ac:dyDescent="0.25">
      <c r="A2217"/>
      <c r="B2217"/>
      <c r="C2217"/>
      <c r="D2217"/>
      <c r="E2217"/>
      <c r="F2217"/>
      <c r="G2217"/>
      <c r="H2217"/>
      <c r="I2217"/>
      <c r="J2217"/>
      <c r="K2217"/>
      <c r="L2217"/>
    </row>
    <row r="2218" spans="1:12" ht="13.2" customHeight="1" x14ac:dyDescent="0.25">
      <c r="A2218"/>
      <c r="B2218"/>
      <c r="C2218"/>
      <c r="D2218"/>
      <c r="E2218"/>
      <c r="F2218"/>
      <c r="G2218"/>
      <c r="H2218"/>
      <c r="I2218"/>
      <c r="J2218"/>
      <c r="K2218"/>
      <c r="L2218"/>
    </row>
    <row r="2219" spans="1:12" ht="13.2" customHeight="1" x14ac:dyDescent="0.25">
      <c r="A2219"/>
      <c r="B2219"/>
      <c r="C2219"/>
      <c r="D2219"/>
      <c r="E2219"/>
      <c r="F2219"/>
      <c r="G2219"/>
      <c r="H2219"/>
      <c r="I2219"/>
      <c r="J2219"/>
      <c r="K2219"/>
      <c r="L2219"/>
    </row>
    <row r="2220" spans="1:12" ht="13.2" customHeight="1" x14ac:dyDescent="0.25">
      <c r="A2220"/>
      <c r="B2220"/>
      <c r="C2220"/>
      <c r="D2220"/>
      <c r="E2220"/>
      <c r="F2220"/>
      <c r="G2220"/>
      <c r="H2220"/>
      <c r="I2220"/>
      <c r="J2220"/>
      <c r="K2220"/>
      <c r="L2220"/>
    </row>
    <row r="2221" spans="1:12" ht="13.2" customHeight="1" x14ac:dyDescent="0.25">
      <c r="A2221"/>
      <c r="B2221"/>
      <c r="C2221"/>
      <c r="D2221"/>
      <c r="E2221"/>
      <c r="F2221"/>
      <c r="G2221"/>
      <c r="H2221"/>
      <c r="I2221"/>
      <c r="J2221"/>
      <c r="K2221"/>
      <c r="L2221"/>
    </row>
    <row r="2222" spans="1:12" ht="13.2" customHeight="1" x14ac:dyDescent="0.25">
      <c r="A2222"/>
      <c r="B2222"/>
      <c r="C2222"/>
      <c r="D2222"/>
      <c r="E2222"/>
      <c r="F2222"/>
      <c r="G2222"/>
      <c r="H2222"/>
      <c r="I2222"/>
      <c r="J2222"/>
      <c r="K2222"/>
      <c r="L2222"/>
    </row>
    <row r="2223" spans="1:12" ht="13.2" customHeight="1" x14ac:dyDescent="0.25">
      <c r="A2223"/>
      <c r="B2223"/>
      <c r="C2223"/>
      <c r="D2223"/>
      <c r="E2223"/>
      <c r="F2223"/>
      <c r="G2223"/>
      <c r="H2223"/>
      <c r="I2223"/>
      <c r="J2223"/>
      <c r="K2223"/>
      <c r="L2223"/>
    </row>
    <row r="2224" spans="1:12" ht="13.2" customHeight="1" x14ac:dyDescent="0.25">
      <c r="A2224"/>
      <c r="B2224"/>
      <c r="C2224"/>
      <c r="D2224"/>
      <c r="E2224"/>
      <c r="F2224"/>
      <c r="G2224"/>
      <c r="H2224"/>
      <c r="I2224"/>
      <c r="J2224"/>
      <c r="K2224"/>
      <c r="L2224"/>
    </row>
    <row r="2225" spans="1:12" ht="13.2" customHeight="1" x14ac:dyDescent="0.25">
      <c r="A2225"/>
      <c r="B2225"/>
      <c r="C2225"/>
      <c r="D2225"/>
      <c r="E2225"/>
      <c r="F2225"/>
      <c r="G2225"/>
      <c r="H2225"/>
      <c r="I2225"/>
      <c r="J2225"/>
      <c r="K2225"/>
      <c r="L2225"/>
    </row>
    <row r="2226" spans="1:12" ht="13.2" customHeight="1" x14ac:dyDescent="0.25">
      <c r="A2226"/>
      <c r="B2226"/>
      <c r="C2226"/>
      <c r="D2226"/>
      <c r="E2226"/>
      <c r="F2226"/>
      <c r="G2226"/>
      <c r="H2226"/>
      <c r="I2226"/>
      <c r="J2226"/>
      <c r="K2226"/>
      <c r="L2226"/>
    </row>
    <row r="2227" spans="1:12" ht="13.2" customHeight="1" x14ac:dyDescent="0.25">
      <c r="A2227"/>
      <c r="B2227"/>
      <c r="C2227"/>
      <c r="D2227"/>
      <c r="E2227"/>
      <c r="F2227"/>
      <c r="G2227"/>
      <c r="H2227"/>
      <c r="I2227"/>
      <c r="J2227"/>
      <c r="K2227"/>
      <c r="L2227"/>
    </row>
    <row r="2228" spans="1:12" ht="13.2" customHeight="1" x14ac:dyDescent="0.25">
      <c r="A2228"/>
      <c r="B2228"/>
      <c r="C2228"/>
      <c r="D2228"/>
      <c r="E2228"/>
      <c r="F2228"/>
      <c r="G2228"/>
      <c r="H2228"/>
      <c r="I2228"/>
      <c r="J2228"/>
      <c r="K2228"/>
      <c r="L2228"/>
    </row>
    <row r="2229" spans="1:12" ht="13.2" customHeight="1" x14ac:dyDescent="0.25">
      <c r="A2229"/>
      <c r="B2229"/>
      <c r="C2229"/>
      <c r="D2229"/>
      <c r="E2229"/>
      <c r="F2229"/>
      <c r="G2229"/>
      <c r="H2229"/>
      <c r="I2229"/>
      <c r="J2229"/>
      <c r="K2229"/>
      <c r="L2229"/>
    </row>
    <row r="2230" spans="1:12" ht="13.2" customHeight="1" x14ac:dyDescent="0.25">
      <c r="A2230"/>
      <c r="B2230"/>
      <c r="C2230"/>
      <c r="D2230"/>
      <c r="E2230"/>
      <c r="F2230"/>
      <c r="G2230"/>
      <c r="H2230"/>
      <c r="I2230"/>
      <c r="J2230"/>
      <c r="K2230"/>
      <c r="L2230"/>
    </row>
    <row r="2231" spans="1:12" ht="13.2" customHeight="1" x14ac:dyDescent="0.25">
      <c r="A2231"/>
      <c r="B2231"/>
      <c r="C2231"/>
      <c r="D2231"/>
      <c r="E2231"/>
      <c r="F2231"/>
      <c r="G2231"/>
      <c r="H2231"/>
      <c r="I2231"/>
      <c r="J2231"/>
      <c r="K2231"/>
      <c r="L2231"/>
    </row>
    <row r="2232" spans="1:12" ht="13.2" customHeight="1" x14ac:dyDescent="0.25">
      <c r="A2232"/>
      <c r="B2232"/>
      <c r="C2232"/>
      <c r="D2232"/>
      <c r="E2232"/>
      <c r="F2232"/>
      <c r="G2232"/>
      <c r="H2232"/>
      <c r="I2232"/>
      <c r="J2232"/>
      <c r="K2232"/>
      <c r="L2232"/>
    </row>
    <row r="2233" spans="1:12" ht="13.2" customHeight="1" x14ac:dyDescent="0.25">
      <c r="A2233"/>
      <c r="B2233"/>
      <c r="C2233"/>
      <c r="D2233"/>
      <c r="E2233"/>
      <c r="F2233"/>
      <c r="G2233"/>
      <c r="H2233"/>
      <c r="I2233"/>
      <c r="J2233"/>
      <c r="K2233"/>
      <c r="L2233"/>
    </row>
    <row r="2234" spans="1:12" ht="13.2" customHeight="1" x14ac:dyDescent="0.25">
      <c r="A2234"/>
      <c r="B2234"/>
      <c r="C2234"/>
      <c r="D2234"/>
      <c r="E2234"/>
      <c r="F2234"/>
      <c r="G2234"/>
      <c r="H2234"/>
      <c r="I2234"/>
      <c r="J2234"/>
      <c r="K2234"/>
      <c r="L2234"/>
    </row>
    <row r="2235" spans="1:12" ht="13.2" customHeight="1" x14ac:dyDescent="0.25">
      <c r="A2235"/>
      <c r="B2235"/>
      <c r="C2235"/>
      <c r="D2235"/>
      <c r="E2235"/>
      <c r="F2235"/>
      <c r="G2235"/>
      <c r="H2235"/>
      <c r="I2235"/>
      <c r="J2235"/>
      <c r="K2235"/>
      <c r="L2235"/>
    </row>
    <row r="2236" spans="1:12" ht="13.2" customHeight="1" x14ac:dyDescent="0.25">
      <c r="A2236"/>
      <c r="B2236"/>
      <c r="C2236"/>
      <c r="D2236"/>
      <c r="E2236"/>
      <c r="F2236"/>
      <c r="G2236"/>
      <c r="H2236"/>
      <c r="I2236"/>
      <c r="J2236"/>
      <c r="K2236"/>
      <c r="L2236"/>
    </row>
    <row r="2237" spans="1:12" ht="13.2" customHeight="1" x14ac:dyDescent="0.25">
      <c r="A2237"/>
      <c r="B2237"/>
      <c r="C2237"/>
      <c r="D2237"/>
      <c r="E2237"/>
      <c r="F2237"/>
      <c r="G2237"/>
      <c r="H2237"/>
      <c r="I2237"/>
      <c r="J2237"/>
      <c r="K2237"/>
      <c r="L2237"/>
    </row>
    <row r="2238" spans="1:12" ht="13.2" customHeight="1" x14ac:dyDescent="0.25">
      <c r="A2238"/>
      <c r="B2238"/>
      <c r="C2238"/>
      <c r="D2238"/>
      <c r="E2238"/>
      <c r="F2238"/>
      <c r="G2238"/>
      <c r="H2238"/>
      <c r="I2238"/>
      <c r="J2238"/>
      <c r="K2238"/>
      <c r="L2238"/>
    </row>
    <row r="2239" spans="1:12" ht="13.2" customHeight="1" x14ac:dyDescent="0.25">
      <c r="A2239"/>
      <c r="B2239"/>
      <c r="C2239"/>
      <c r="D2239"/>
      <c r="E2239"/>
      <c r="F2239"/>
      <c r="G2239"/>
      <c r="H2239"/>
      <c r="I2239"/>
      <c r="J2239"/>
      <c r="K2239"/>
      <c r="L2239"/>
    </row>
    <row r="2240" spans="1:12" ht="13.2" customHeight="1" x14ac:dyDescent="0.25">
      <c r="A2240"/>
      <c r="B2240"/>
      <c r="C2240"/>
      <c r="D2240"/>
      <c r="E2240"/>
      <c r="F2240"/>
      <c r="G2240"/>
      <c r="H2240"/>
      <c r="I2240"/>
      <c r="J2240"/>
      <c r="K2240"/>
      <c r="L2240"/>
    </row>
    <row r="2241" spans="1:12" ht="13.2" customHeight="1" x14ac:dyDescent="0.25">
      <c r="A2241"/>
      <c r="B2241"/>
      <c r="C2241"/>
      <c r="D2241"/>
      <c r="E2241"/>
      <c r="F2241"/>
      <c r="G2241"/>
      <c r="H2241"/>
      <c r="I2241"/>
      <c r="J2241"/>
      <c r="K2241"/>
      <c r="L2241"/>
    </row>
    <row r="2242" spans="1:12" ht="13.2" customHeight="1" x14ac:dyDescent="0.25">
      <c r="A2242"/>
      <c r="B2242"/>
      <c r="C2242"/>
      <c r="D2242"/>
      <c r="E2242"/>
      <c r="F2242"/>
      <c r="G2242"/>
      <c r="H2242"/>
      <c r="I2242"/>
      <c r="J2242"/>
      <c r="K2242"/>
      <c r="L2242"/>
    </row>
    <row r="2243" spans="1:12" ht="13.2" customHeight="1" x14ac:dyDescent="0.25">
      <c r="A2243"/>
      <c r="B2243"/>
      <c r="C2243"/>
      <c r="D2243"/>
      <c r="E2243"/>
      <c r="F2243"/>
      <c r="G2243"/>
      <c r="H2243"/>
      <c r="I2243"/>
      <c r="J2243"/>
      <c r="K2243"/>
      <c r="L2243"/>
    </row>
    <row r="2244" spans="1:12" ht="13.2" customHeight="1" x14ac:dyDescent="0.25">
      <c r="A2244"/>
      <c r="B2244"/>
      <c r="C2244"/>
      <c r="D2244"/>
      <c r="E2244"/>
      <c r="F2244"/>
      <c r="G2244"/>
      <c r="H2244"/>
      <c r="I2244"/>
      <c r="J2244"/>
      <c r="K2244"/>
      <c r="L2244"/>
    </row>
    <row r="2245" spans="1:12" ht="13.2" customHeight="1" x14ac:dyDescent="0.25">
      <c r="A2245"/>
      <c r="B2245"/>
      <c r="C2245"/>
      <c r="D2245"/>
      <c r="E2245"/>
      <c r="F2245"/>
      <c r="G2245"/>
      <c r="H2245"/>
      <c r="I2245"/>
      <c r="J2245"/>
      <c r="K2245"/>
      <c r="L2245"/>
    </row>
    <row r="2246" spans="1:12" ht="13.2" customHeight="1" x14ac:dyDescent="0.25">
      <c r="A2246"/>
      <c r="B2246"/>
      <c r="C2246"/>
      <c r="D2246"/>
      <c r="E2246"/>
      <c r="F2246"/>
      <c r="G2246"/>
      <c r="H2246"/>
      <c r="I2246"/>
      <c r="J2246"/>
      <c r="K2246"/>
      <c r="L2246"/>
    </row>
    <row r="2247" spans="1:12" ht="13.2" customHeight="1" x14ac:dyDescent="0.25">
      <c r="A2247"/>
      <c r="B2247"/>
      <c r="C2247"/>
      <c r="D2247"/>
      <c r="E2247"/>
      <c r="F2247"/>
      <c r="G2247"/>
      <c r="H2247"/>
      <c r="I2247"/>
      <c r="J2247"/>
      <c r="K2247"/>
      <c r="L2247"/>
    </row>
    <row r="2248" spans="1:12" ht="13.2" customHeight="1" x14ac:dyDescent="0.25">
      <c r="A2248"/>
      <c r="B2248"/>
      <c r="C2248"/>
      <c r="D2248"/>
      <c r="E2248"/>
      <c r="F2248"/>
      <c r="G2248"/>
      <c r="H2248"/>
      <c r="I2248"/>
      <c r="J2248"/>
      <c r="K2248"/>
      <c r="L2248"/>
    </row>
    <row r="2249" spans="1:12" ht="13.2" customHeight="1" x14ac:dyDescent="0.25">
      <c r="A2249"/>
      <c r="B2249"/>
      <c r="C2249"/>
      <c r="D2249"/>
      <c r="E2249"/>
      <c r="F2249"/>
      <c r="G2249"/>
      <c r="H2249"/>
      <c r="I2249"/>
      <c r="J2249"/>
      <c r="K2249"/>
      <c r="L2249"/>
    </row>
    <row r="2250" spans="1:12" ht="13.2" customHeight="1" x14ac:dyDescent="0.25">
      <c r="A2250"/>
      <c r="B2250"/>
      <c r="C2250"/>
      <c r="D2250"/>
      <c r="E2250"/>
      <c r="F2250"/>
      <c r="G2250"/>
      <c r="H2250"/>
      <c r="I2250"/>
      <c r="J2250"/>
      <c r="K2250"/>
      <c r="L2250"/>
    </row>
    <row r="2251" spans="1:12" ht="13.2" customHeight="1" x14ac:dyDescent="0.25">
      <c r="A2251"/>
      <c r="B2251"/>
      <c r="C2251"/>
      <c r="D2251"/>
      <c r="E2251"/>
      <c r="F2251"/>
      <c r="G2251"/>
      <c r="H2251"/>
      <c r="I2251"/>
      <c r="J2251"/>
      <c r="K2251"/>
      <c r="L2251"/>
    </row>
    <row r="2252" spans="1:12" ht="13.2" customHeight="1" x14ac:dyDescent="0.25">
      <c r="A2252"/>
      <c r="B2252"/>
      <c r="C2252"/>
      <c r="D2252"/>
      <c r="E2252"/>
      <c r="F2252"/>
      <c r="G2252"/>
      <c r="H2252"/>
      <c r="I2252"/>
      <c r="J2252"/>
      <c r="K2252"/>
      <c r="L2252"/>
    </row>
    <row r="2253" spans="1:12" ht="13.2" customHeight="1" x14ac:dyDescent="0.25">
      <c r="A2253"/>
      <c r="B2253"/>
      <c r="C2253"/>
      <c r="D2253"/>
      <c r="E2253"/>
      <c r="F2253"/>
      <c r="G2253"/>
      <c r="H2253"/>
      <c r="I2253"/>
      <c r="J2253"/>
      <c r="K2253"/>
      <c r="L2253"/>
    </row>
    <row r="2254" spans="1:12" ht="13.2" customHeight="1" x14ac:dyDescent="0.25">
      <c r="A2254"/>
      <c r="B2254"/>
      <c r="C2254"/>
      <c r="D2254"/>
      <c r="E2254"/>
      <c r="F2254"/>
      <c r="G2254"/>
      <c r="H2254"/>
      <c r="I2254"/>
      <c r="J2254"/>
      <c r="K2254"/>
      <c r="L2254"/>
    </row>
    <row r="2255" spans="1:12" ht="13.2" customHeight="1" x14ac:dyDescent="0.25">
      <c r="A2255"/>
      <c r="B2255"/>
      <c r="C2255"/>
      <c r="D2255"/>
      <c r="E2255"/>
      <c r="F2255"/>
      <c r="G2255"/>
      <c r="H2255"/>
      <c r="I2255"/>
      <c r="J2255"/>
      <c r="K2255"/>
      <c r="L2255"/>
    </row>
    <row r="2256" spans="1:12" ht="13.2" customHeight="1" x14ac:dyDescent="0.25">
      <c r="A2256"/>
      <c r="B2256"/>
      <c r="C2256"/>
      <c r="D2256"/>
      <c r="E2256"/>
      <c r="F2256"/>
      <c r="G2256"/>
      <c r="H2256"/>
      <c r="I2256"/>
      <c r="J2256"/>
      <c r="K2256"/>
      <c r="L2256"/>
    </row>
    <row r="2257" spans="1:12" ht="13.2" customHeight="1" x14ac:dyDescent="0.25">
      <c r="A2257"/>
      <c r="B2257"/>
      <c r="C2257"/>
      <c r="D2257"/>
      <c r="E2257"/>
      <c r="F2257"/>
      <c r="G2257"/>
      <c r="H2257"/>
      <c r="I2257"/>
      <c r="J2257"/>
      <c r="K2257"/>
      <c r="L2257"/>
    </row>
    <row r="2258" spans="1:12" ht="13.2" customHeight="1" x14ac:dyDescent="0.25">
      <c r="A2258"/>
      <c r="B2258"/>
      <c r="C2258"/>
      <c r="D2258"/>
      <c r="E2258"/>
      <c r="F2258"/>
      <c r="G2258"/>
      <c r="H2258"/>
      <c r="I2258"/>
      <c r="J2258"/>
      <c r="K2258"/>
      <c r="L2258"/>
    </row>
    <row r="2259" spans="1:12" ht="13.2" customHeight="1" x14ac:dyDescent="0.25">
      <c r="A2259"/>
      <c r="B2259"/>
      <c r="C2259"/>
      <c r="D2259"/>
      <c r="E2259"/>
      <c r="F2259"/>
      <c r="G2259"/>
      <c r="H2259"/>
      <c r="I2259"/>
      <c r="J2259"/>
      <c r="K2259"/>
      <c r="L2259"/>
    </row>
    <row r="2260" spans="1:12" ht="13.2" customHeight="1" x14ac:dyDescent="0.25">
      <c r="A2260"/>
      <c r="B2260"/>
      <c r="C2260"/>
      <c r="D2260"/>
      <c r="E2260"/>
      <c r="F2260"/>
      <c r="G2260"/>
      <c r="H2260"/>
      <c r="I2260"/>
      <c r="J2260"/>
      <c r="K2260"/>
      <c r="L2260"/>
    </row>
    <row r="2261" spans="1:12" ht="13.2" customHeight="1" x14ac:dyDescent="0.25">
      <c r="A2261"/>
      <c r="B2261"/>
      <c r="C2261"/>
      <c r="D2261"/>
      <c r="E2261"/>
      <c r="F2261"/>
      <c r="G2261"/>
      <c r="H2261"/>
      <c r="I2261"/>
      <c r="J2261"/>
      <c r="K2261"/>
      <c r="L2261"/>
    </row>
    <row r="2262" spans="1:12" ht="13.2" customHeight="1" x14ac:dyDescent="0.25">
      <c r="A2262"/>
      <c r="B2262"/>
      <c r="C2262"/>
      <c r="D2262"/>
      <c r="E2262"/>
      <c r="F2262"/>
      <c r="G2262"/>
      <c r="H2262"/>
      <c r="I2262"/>
      <c r="J2262"/>
      <c r="K2262"/>
      <c r="L2262"/>
    </row>
    <row r="2263" spans="1:12" ht="13.2" customHeight="1" x14ac:dyDescent="0.25">
      <c r="A2263"/>
      <c r="B2263"/>
      <c r="C2263"/>
      <c r="D2263"/>
      <c r="E2263"/>
      <c r="F2263"/>
      <c r="G2263"/>
      <c r="H2263"/>
      <c r="I2263"/>
      <c r="J2263"/>
      <c r="K2263"/>
      <c r="L2263"/>
    </row>
    <row r="2264" spans="1:12" ht="13.2" customHeight="1" x14ac:dyDescent="0.25">
      <c r="A2264"/>
      <c r="B2264"/>
      <c r="C2264"/>
      <c r="D2264"/>
      <c r="E2264"/>
      <c r="F2264"/>
      <c r="G2264"/>
      <c r="H2264"/>
      <c r="I2264"/>
      <c r="J2264"/>
      <c r="K2264"/>
      <c r="L2264"/>
    </row>
    <row r="2265" spans="1:12" ht="13.2" customHeight="1" x14ac:dyDescent="0.25">
      <c r="A2265"/>
      <c r="B2265"/>
      <c r="C2265"/>
      <c r="D2265"/>
      <c r="E2265"/>
      <c r="F2265"/>
      <c r="G2265"/>
      <c r="H2265"/>
      <c r="I2265"/>
      <c r="J2265"/>
      <c r="K2265"/>
      <c r="L2265"/>
    </row>
    <row r="2266" spans="1:12" ht="13.2" customHeight="1" x14ac:dyDescent="0.25">
      <c r="A2266"/>
      <c r="B2266"/>
      <c r="C2266"/>
      <c r="D2266"/>
      <c r="E2266"/>
      <c r="F2266"/>
      <c r="G2266"/>
      <c r="H2266"/>
      <c r="I2266"/>
      <c r="J2266"/>
      <c r="K2266"/>
      <c r="L2266"/>
    </row>
    <row r="2267" spans="1:12" ht="13.2" customHeight="1" x14ac:dyDescent="0.25">
      <c r="A2267"/>
      <c r="B2267"/>
      <c r="C2267"/>
      <c r="D2267"/>
      <c r="E2267"/>
      <c r="F2267"/>
      <c r="G2267"/>
      <c r="H2267"/>
      <c r="I2267"/>
      <c r="J2267"/>
      <c r="K2267"/>
      <c r="L2267"/>
    </row>
    <row r="2268" spans="1:12" ht="13.2" customHeight="1" x14ac:dyDescent="0.25">
      <c r="A2268"/>
      <c r="B2268"/>
      <c r="C2268"/>
      <c r="D2268"/>
      <c r="E2268"/>
      <c r="F2268"/>
      <c r="G2268"/>
      <c r="H2268"/>
      <c r="I2268"/>
      <c r="J2268"/>
      <c r="K2268"/>
      <c r="L2268"/>
    </row>
    <row r="2269" spans="1:12" ht="13.2" customHeight="1" x14ac:dyDescent="0.25">
      <c r="A2269"/>
      <c r="B2269"/>
      <c r="C2269"/>
      <c r="D2269"/>
      <c r="E2269"/>
      <c r="F2269"/>
      <c r="G2269"/>
      <c r="H2269"/>
      <c r="I2269"/>
      <c r="J2269"/>
      <c r="K2269"/>
      <c r="L2269"/>
    </row>
    <row r="2270" spans="1:12" ht="13.2" customHeight="1" x14ac:dyDescent="0.25">
      <c r="A2270"/>
      <c r="B2270"/>
      <c r="C2270"/>
      <c r="D2270"/>
      <c r="E2270"/>
      <c r="F2270"/>
      <c r="G2270"/>
      <c r="H2270"/>
      <c r="I2270"/>
      <c r="J2270"/>
      <c r="K2270"/>
      <c r="L2270"/>
    </row>
    <row r="2271" spans="1:12" ht="13.2" customHeight="1" x14ac:dyDescent="0.25">
      <c r="A2271"/>
      <c r="B2271"/>
      <c r="C2271"/>
      <c r="D2271"/>
      <c r="E2271"/>
      <c r="F2271"/>
      <c r="G2271"/>
      <c r="H2271"/>
      <c r="I2271"/>
      <c r="J2271"/>
      <c r="K2271"/>
      <c r="L2271"/>
    </row>
    <row r="2272" spans="1:12" ht="13.2" customHeight="1" x14ac:dyDescent="0.25">
      <c r="A2272"/>
      <c r="B2272"/>
      <c r="C2272"/>
      <c r="D2272"/>
      <c r="E2272"/>
      <c r="F2272"/>
      <c r="G2272"/>
      <c r="H2272"/>
      <c r="I2272"/>
      <c r="J2272"/>
      <c r="K2272"/>
      <c r="L2272"/>
    </row>
    <row r="2273" spans="1:12" ht="13.2" customHeight="1" x14ac:dyDescent="0.25">
      <c r="A2273"/>
      <c r="B2273"/>
      <c r="C2273"/>
      <c r="D2273"/>
      <c r="E2273"/>
      <c r="F2273"/>
      <c r="G2273"/>
      <c r="H2273"/>
      <c r="I2273"/>
      <c r="J2273"/>
      <c r="K2273"/>
      <c r="L2273"/>
    </row>
    <row r="2274" spans="1:12" ht="13.2" customHeight="1" x14ac:dyDescent="0.25">
      <c r="A2274"/>
      <c r="B2274"/>
      <c r="C2274"/>
      <c r="D2274"/>
      <c r="E2274"/>
      <c r="F2274"/>
      <c r="G2274"/>
      <c r="H2274"/>
      <c r="I2274"/>
      <c r="J2274"/>
      <c r="K2274"/>
      <c r="L2274"/>
    </row>
    <row r="2275" spans="1:12" ht="13.2" customHeight="1" x14ac:dyDescent="0.25">
      <c r="A2275"/>
      <c r="B2275"/>
      <c r="C2275"/>
      <c r="D2275"/>
      <c r="E2275"/>
      <c r="F2275"/>
      <c r="G2275"/>
      <c r="H2275"/>
      <c r="I2275"/>
      <c r="J2275"/>
      <c r="K2275"/>
      <c r="L2275"/>
    </row>
    <row r="2276" spans="1:12" ht="13.2" customHeight="1" x14ac:dyDescent="0.25">
      <c r="A2276"/>
      <c r="B2276"/>
      <c r="C2276"/>
      <c r="D2276"/>
      <c r="E2276"/>
      <c r="F2276"/>
      <c r="G2276"/>
      <c r="H2276"/>
      <c r="I2276"/>
      <c r="J2276"/>
      <c r="K2276"/>
      <c r="L2276"/>
    </row>
    <row r="2277" spans="1:12" ht="13.2" customHeight="1" x14ac:dyDescent="0.25">
      <c r="A2277"/>
      <c r="B2277"/>
      <c r="C2277"/>
      <c r="D2277"/>
      <c r="E2277"/>
      <c r="F2277"/>
      <c r="G2277"/>
      <c r="H2277"/>
      <c r="I2277"/>
      <c r="J2277"/>
      <c r="K2277"/>
      <c r="L2277"/>
    </row>
    <row r="2278" spans="1:12" ht="13.2" customHeight="1" x14ac:dyDescent="0.25">
      <c r="A2278"/>
      <c r="B2278"/>
      <c r="C2278"/>
      <c r="D2278"/>
      <c r="E2278"/>
      <c r="F2278"/>
      <c r="G2278"/>
      <c r="H2278"/>
      <c r="I2278"/>
      <c r="J2278"/>
      <c r="K2278"/>
      <c r="L2278"/>
    </row>
    <row r="2279" spans="1:12" ht="13.2" customHeight="1" x14ac:dyDescent="0.25">
      <c r="A2279"/>
      <c r="B2279"/>
      <c r="C2279"/>
      <c r="D2279"/>
      <c r="E2279"/>
      <c r="F2279"/>
      <c r="G2279"/>
      <c r="H2279"/>
      <c r="I2279"/>
      <c r="J2279"/>
      <c r="K2279"/>
      <c r="L2279"/>
    </row>
    <row r="2280" spans="1:12" ht="13.2" customHeight="1" x14ac:dyDescent="0.25">
      <c r="A2280"/>
      <c r="B2280"/>
      <c r="C2280"/>
      <c r="D2280"/>
      <c r="E2280"/>
      <c r="F2280"/>
      <c r="G2280"/>
      <c r="H2280"/>
      <c r="I2280"/>
      <c r="J2280"/>
      <c r="K2280"/>
      <c r="L2280"/>
    </row>
    <row r="2281" spans="1:12" ht="13.2" customHeight="1" x14ac:dyDescent="0.25">
      <c r="A2281"/>
      <c r="B2281"/>
      <c r="C2281"/>
      <c r="D2281"/>
      <c r="E2281"/>
      <c r="F2281"/>
      <c r="G2281"/>
      <c r="H2281"/>
      <c r="I2281"/>
      <c r="J2281"/>
      <c r="K2281"/>
      <c r="L2281"/>
    </row>
    <row r="2282" spans="1:12" ht="13.2" customHeight="1" x14ac:dyDescent="0.25">
      <c r="A2282"/>
      <c r="B2282"/>
      <c r="C2282"/>
      <c r="D2282"/>
      <c r="E2282"/>
      <c r="F2282"/>
      <c r="G2282"/>
      <c r="H2282"/>
      <c r="I2282"/>
      <c r="J2282"/>
      <c r="K2282"/>
      <c r="L2282"/>
    </row>
    <row r="2283" spans="1:12" ht="13.2" customHeight="1" x14ac:dyDescent="0.25">
      <c r="A2283"/>
      <c r="B2283"/>
      <c r="C2283"/>
      <c r="D2283"/>
      <c r="E2283"/>
      <c r="F2283"/>
      <c r="G2283"/>
      <c r="H2283"/>
      <c r="I2283"/>
      <c r="J2283"/>
      <c r="K2283"/>
      <c r="L2283"/>
    </row>
    <row r="2284" spans="1:12" ht="13.2" customHeight="1" x14ac:dyDescent="0.25">
      <c r="A2284"/>
      <c r="B2284"/>
      <c r="C2284"/>
      <c r="D2284"/>
      <c r="E2284"/>
      <c r="F2284"/>
      <c r="G2284"/>
      <c r="H2284"/>
      <c r="I2284"/>
      <c r="J2284"/>
      <c r="K2284"/>
      <c r="L2284"/>
    </row>
    <row r="2285" spans="1:12" ht="13.2" customHeight="1" x14ac:dyDescent="0.25">
      <c r="A2285"/>
      <c r="B2285"/>
      <c r="C2285"/>
      <c r="D2285"/>
      <c r="E2285"/>
      <c r="F2285"/>
      <c r="G2285"/>
      <c r="H2285"/>
      <c r="I2285"/>
      <c r="J2285"/>
      <c r="K2285"/>
      <c r="L2285"/>
    </row>
    <row r="2286" spans="1:12" ht="13.2" customHeight="1" x14ac:dyDescent="0.25">
      <c r="A2286"/>
      <c r="B2286"/>
      <c r="C2286"/>
      <c r="D2286"/>
      <c r="E2286"/>
      <c r="F2286"/>
      <c r="G2286"/>
      <c r="H2286"/>
      <c r="I2286"/>
      <c r="J2286"/>
      <c r="K2286"/>
      <c r="L2286"/>
    </row>
    <row r="2287" spans="1:12" ht="13.2" customHeight="1" x14ac:dyDescent="0.25">
      <c r="A2287"/>
      <c r="B2287"/>
      <c r="C2287"/>
      <c r="D2287"/>
      <c r="E2287"/>
      <c r="F2287"/>
      <c r="G2287"/>
      <c r="H2287"/>
      <c r="I2287"/>
      <c r="J2287"/>
      <c r="K2287"/>
      <c r="L2287"/>
    </row>
    <row r="2288" spans="1:12" ht="13.2" customHeight="1" x14ac:dyDescent="0.25">
      <c r="A2288"/>
      <c r="B2288"/>
      <c r="C2288"/>
      <c r="D2288"/>
      <c r="E2288"/>
      <c r="F2288"/>
      <c r="G2288"/>
      <c r="H2288"/>
      <c r="I2288"/>
      <c r="J2288"/>
      <c r="K2288"/>
      <c r="L2288"/>
    </row>
    <row r="2289" spans="1:12" ht="13.2" customHeight="1" x14ac:dyDescent="0.25">
      <c r="A2289"/>
      <c r="B2289"/>
      <c r="C2289"/>
      <c r="D2289"/>
      <c r="E2289"/>
      <c r="F2289"/>
      <c r="G2289"/>
      <c r="H2289"/>
      <c r="I2289"/>
      <c r="J2289"/>
      <c r="K2289"/>
      <c r="L2289"/>
    </row>
    <row r="2290" spans="1:12" ht="13.2" customHeight="1" x14ac:dyDescent="0.25">
      <c r="A2290"/>
      <c r="B2290"/>
      <c r="C2290"/>
      <c r="D2290"/>
      <c r="E2290"/>
      <c r="F2290"/>
      <c r="G2290"/>
      <c r="H2290"/>
      <c r="I2290"/>
      <c r="J2290"/>
      <c r="K2290"/>
      <c r="L2290"/>
    </row>
    <row r="2291" spans="1:12" ht="13.2" customHeight="1" x14ac:dyDescent="0.25">
      <c r="A2291"/>
      <c r="B2291"/>
      <c r="C2291"/>
      <c r="D2291"/>
      <c r="E2291"/>
      <c r="F2291"/>
      <c r="G2291"/>
      <c r="H2291"/>
      <c r="I2291"/>
      <c r="J2291"/>
      <c r="K2291"/>
      <c r="L2291"/>
    </row>
    <row r="2292" spans="1:12" ht="13.2" customHeight="1" x14ac:dyDescent="0.25">
      <c r="A2292"/>
      <c r="B2292"/>
      <c r="C2292"/>
      <c r="D2292"/>
      <c r="E2292"/>
      <c r="F2292"/>
      <c r="G2292"/>
      <c r="H2292"/>
      <c r="I2292"/>
      <c r="J2292"/>
      <c r="K2292"/>
      <c r="L2292"/>
    </row>
    <row r="2293" spans="1:12" ht="13.2" customHeight="1" x14ac:dyDescent="0.25">
      <c r="A2293"/>
      <c r="B2293"/>
      <c r="C2293"/>
      <c r="D2293"/>
      <c r="E2293"/>
      <c r="F2293"/>
      <c r="G2293"/>
      <c r="H2293"/>
      <c r="I2293"/>
      <c r="J2293"/>
      <c r="K2293"/>
      <c r="L2293"/>
    </row>
    <row r="2294" spans="1:12" ht="13.2" customHeight="1" x14ac:dyDescent="0.25">
      <c r="A2294"/>
      <c r="B2294"/>
      <c r="C2294"/>
      <c r="D2294"/>
      <c r="E2294"/>
      <c r="F2294"/>
      <c r="G2294"/>
      <c r="H2294"/>
      <c r="I2294"/>
      <c r="J2294"/>
      <c r="K2294"/>
      <c r="L2294"/>
    </row>
    <row r="2295" spans="1:12" ht="13.2" customHeight="1" x14ac:dyDescent="0.25">
      <c r="A2295"/>
      <c r="B2295"/>
      <c r="C2295"/>
      <c r="D2295"/>
      <c r="E2295"/>
      <c r="F2295"/>
      <c r="G2295"/>
      <c r="H2295"/>
      <c r="I2295"/>
      <c r="J2295"/>
      <c r="K2295"/>
      <c r="L2295"/>
    </row>
    <row r="2296" spans="1:12" ht="13.2" customHeight="1" x14ac:dyDescent="0.25">
      <c r="A2296"/>
      <c r="B2296"/>
      <c r="C2296"/>
      <c r="D2296"/>
      <c r="E2296"/>
      <c r="F2296"/>
      <c r="G2296"/>
      <c r="H2296"/>
      <c r="I2296"/>
      <c r="J2296"/>
      <c r="K2296"/>
      <c r="L2296"/>
    </row>
    <row r="2297" spans="1:12" ht="13.2" customHeight="1" x14ac:dyDescent="0.25">
      <c r="A2297"/>
      <c r="B2297"/>
      <c r="C2297"/>
      <c r="D2297"/>
      <c r="E2297"/>
      <c r="F2297"/>
      <c r="G2297"/>
      <c r="H2297"/>
      <c r="I2297"/>
      <c r="J2297"/>
      <c r="K2297"/>
      <c r="L2297"/>
    </row>
    <row r="2298" spans="1:12" ht="13.2" customHeight="1" x14ac:dyDescent="0.25">
      <c r="A2298"/>
      <c r="B2298"/>
      <c r="C2298"/>
      <c r="D2298"/>
      <c r="E2298"/>
      <c r="F2298"/>
      <c r="G2298"/>
      <c r="H2298"/>
      <c r="I2298"/>
      <c r="J2298"/>
      <c r="K2298"/>
      <c r="L2298"/>
    </row>
    <row r="2299" spans="1:12" ht="13.2" customHeight="1" x14ac:dyDescent="0.25">
      <c r="A2299"/>
      <c r="B2299"/>
      <c r="C2299"/>
      <c r="D2299"/>
      <c r="E2299"/>
      <c r="F2299"/>
      <c r="G2299"/>
      <c r="H2299"/>
      <c r="I2299"/>
      <c r="J2299"/>
      <c r="K2299"/>
      <c r="L2299"/>
    </row>
    <row r="2300" spans="1:12" ht="13.2" customHeight="1" x14ac:dyDescent="0.25">
      <c r="A2300"/>
      <c r="B2300"/>
      <c r="C2300"/>
      <c r="D2300"/>
      <c r="E2300"/>
      <c r="F2300"/>
      <c r="G2300"/>
      <c r="H2300"/>
      <c r="I2300"/>
      <c r="J2300"/>
      <c r="K2300"/>
      <c r="L2300"/>
    </row>
    <row r="2301" spans="1:12" ht="13.2" customHeight="1" x14ac:dyDescent="0.25">
      <c r="A2301"/>
      <c r="B2301"/>
      <c r="C2301"/>
      <c r="D2301"/>
      <c r="E2301"/>
      <c r="F2301"/>
      <c r="G2301"/>
      <c r="H2301"/>
      <c r="I2301"/>
      <c r="J2301"/>
      <c r="K2301"/>
      <c r="L2301"/>
    </row>
    <row r="2302" spans="1:12" ht="13.2" customHeight="1" x14ac:dyDescent="0.25">
      <c r="A2302"/>
      <c r="B2302"/>
      <c r="C2302"/>
      <c r="D2302"/>
      <c r="E2302"/>
      <c r="F2302"/>
      <c r="G2302"/>
      <c r="H2302"/>
      <c r="I2302"/>
      <c r="J2302"/>
      <c r="K2302"/>
      <c r="L2302"/>
    </row>
    <row r="2303" spans="1:12" ht="13.2" customHeight="1" x14ac:dyDescent="0.25">
      <c r="A2303"/>
      <c r="B2303"/>
      <c r="C2303"/>
      <c r="D2303"/>
      <c r="E2303"/>
      <c r="F2303"/>
      <c r="G2303"/>
      <c r="H2303"/>
      <c r="I2303"/>
      <c r="J2303"/>
      <c r="K2303"/>
      <c r="L2303"/>
    </row>
    <row r="2304" spans="1:12" ht="13.2" customHeight="1" x14ac:dyDescent="0.25">
      <c r="A2304"/>
      <c r="B2304"/>
      <c r="C2304"/>
      <c r="D2304"/>
      <c r="E2304"/>
      <c r="F2304"/>
      <c r="G2304"/>
      <c r="H2304"/>
      <c r="I2304"/>
      <c r="J2304"/>
      <c r="K2304"/>
      <c r="L2304"/>
    </row>
    <row r="2305" spans="1:12" ht="13.2" customHeight="1" x14ac:dyDescent="0.25">
      <c r="A2305"/>
      <c r="B2305"/>
      <c r="C2305"/>
      <c r="D2305"/>
      <c r="E2305"/>
      <c r="F2305"/>
      <c r="G2305"/>
      <c r="H2305"/>
      <c r="I2305"/>
      <c r="J2305"/>
      <c r="K2305"/>
      <c r="L2305"/>
    </row>
    <row r="2306" spans="1:12" ht="13.2" customHeight="1" x14ac:dyDescent="0.25">
      <c r="A2306"/>
      <c r="B2306"/>
      <c r="C2306"/>
      <c r="D2306"/>
      <c r="E2306"/>
      <c r="F2306"/>
      <c r="G2306"/>
      <c r="H2306"/>
      <c r="I2306"/>
      <c r="J2306"/>
      <c r="K2306"/>
      <c r="L2306"/>
    </row>
    <row r="2307" spans="1:12" ht="13.2" customHeight="1" x14ac:dyDescent="0.25">
      <c r="A2307"/>
      <c r="B2307"/>
      <c r="C2307"/>
      <c r="D2307"/>
      <c r="E2307"/>
      <c r="F2307"/>
      <c r="G2307"/>
      <c r="H2307"/>
      <c r="I2307"/>
      <c r="J2307"/>
      <c r="K2307"/>
      <c r="L2307"/>
    </row>
    <row r="2308" spans="1:12" ht="13.2" customHeight="1" x14ac:dyDescent="0.25">
      <c r="A2308"/>
      <c r="B2308"/>
      <c r="C2308"/>
      <c r="D2308"/>
      <c r="E2308"/>
      <c r="F2308"/>
      <c r="G2308"/>
      <c r="H2308"/>
      <c r="I2308"/>
      <c r="J2308"/>
      <c r="K2308"/>
      <c r="L2308"/>
    </row>
    <row r="2309" spans="1:12" ht="13.2" customHeight="1" x14ac:dyDescent="0.25">
      <c r="A2309"/>
      <c r="B2309"/>
      <c r="C2309"/>
      <c r="D2309"/>
      <c r="E2309"/>
      <c r="F2309"/>
      <c r="G2309"/>
      <c r="H2309"/>
      <c r="I2309"/>
      <c r="J2309"/>
      <c r="K2309"/>
      <c r="L2309"/>
    </row>
    <row r="2310" spans="1:12" ht="13.2" customHeight="1" x14ac:dyDescent="0.25">
      <c r="A2310"/>
      <c r="B2310"/>
      <c r="C2310"/>
      <c r="D2310"/>
      <c r="E2310"/>
      <c r="F2310"/>
      <c r="G2310"/>
      <c r="H2310"/>
      <c r="I2310"/>
      <c r="J2310"/>
      <c r="K2310"/>
      <c r="L2310"/>
    </row>
    <row r="2311" spans="1:12" ht="13.2" customHeight="1" x14ac:dyDescent="0.25">
      <c r="A2311"/>
      <c r="B2311"/>
      <c r="C2311"/>
      <c r="D2311"/>
      <c r="E2311"/>
      <c r="F2311"/>
      <c r="G2311"/>
      <c r="H2311"/>
      <c r="I2311"/>
      <c r="J2311"/>
      <c r="K2311"/>
      <c r="L2311"/>
    </row>
    <row r="2312" spans="1:12" ht="13.2" customHeight="1" x14ac:dyDescent="0.25">
      <c r="A2312"/>
      <c r="B2312"/>
      <c r="C2312"/>
      <c r="D2312"/>
      <c r="E2312"/>
      <c r="F2312"/>
      <c r="G2312"/>
      <c r="H2312"/>
      <c r="I2312"/>
      <c r="J2312"/>
      <c r="K2312"/>
      <c r="L2312"/>
    </row>
    <row r="2313" spans="1:12" ht="13.2" customHeight="1" x14ac:dyDescent="0.25">
      <c r="A2313"/>
      <c r="B2313"/>
      <c r="C2313"/>
      <c r="D2313"/>
      <c r="E2313"/>
      <c r="F2313"/>
      <c r="G2313"/>
      <c r="H2313"/>
      <c r="I2313"/>
      <c r="J2313"/>
      <c r="K2313"/>
      <c r="L2313"/>
    </row>
    <row r="2314" spans="1:12" ht="13.2" customHeight="1" x14ac:dyDescent="0.25">
      <c r="A2314"/>
      <c r="B2314"/>
      <c r="C2314"/>
      <c r="D2314"/>
      <c r="E2314"/>
      <c r="F2314"/>
      <c r="G2314"/>
      <c r="H2314"/>
      <c r="I2314"/>
      <c r="J2314"/>
      <c r="K2314"/>
      <c r="L2314"/>
    </row>
    <row r="2315" spans="1:12" ht="13.2" customHeight="1" x14ac:dyDescent="0.25">
      <c r="A2315"/>
      <c r="B2315"/>
      <c r="C2315"/>
      <c r="D2315"/>
      <c r="E2315"/>
      <c r="F2315"/>
      <c r="G2315"/>
      <c r="H2315"/>
      <c r="I2315"/>
      <c r="J2315"/>
      <c r="K2315"/>
      <c r="L2315"/>
    </row>
    <row r="2316" spans="1:12" ht="13.2" customHeight="1" x14ac:dyDescent="0.25">
      <c r="A2316"/>
      <c r="B2316"/>
      <c r="C2316"/>
      <c r="D2316"/>
      <c r="E2316"/>
      <c r="F2316"/>
      <c r="G2316"/>
      <c r="H2316"/>
      <c r="I2316"/>
      <c r="J2316"/>
      <c r="K2316"/>
      <c r="L2316"/>
    </row>
    <row r="2317" spans="1:12" ht="13.2" customHeight="1" x14ac:dyDescent="0.25">
      <c r="A2317"/>
      <c r="B2317"/>
      <c r="C2317"/>
      <c r="D2317"/>
      <c r="E2317"/>
      <c r="F2317"/>
      <c r="G2317"/>
      <c r="H2317"/>
      <c r="I2317"/>
      <c r="J2317"/>
      <c r="K2317"/>
      <c r="L2317"/>
    </row>
    <row r="2318" spans="1:12" ht="13.2" customHeight="1" x14ac:dyDescent="0.25">
      <c r="A2318"/>
      <c r="B2318"/>
      <c r="C2318"/>
      <c r="D2318"/>
      <c r="E2318"/>
      <c r="F2318"/>
      <c r="G2318"/>
      <c r="H2318"/>
      <c r="I2318"/>
      <c r="J2318"/>
      <c r="K2318"/>
      <c r="L2318"/>
    </row>
    <row r="2319" spans="1:12" ht="13.2" customHeight="1" x14ac:dyDescent="0.25">
      <c r="A2319"/>
      <c r="B2319"/>
      <c r="C2319"/>
      <c r="D2319"/>
      <c r="E2319"/>
      <c r="F2319"/>
      <c r="G2319"/>
      <c r="H2319"/>
      <c r="I2319"/>
      <c r="J2319"/>
      <c r="K2319"/>
      <c r="L2319"/>
    </row>
    <row r="2320" spans="1:12" ht="13.2" customHeight="1" x14ac:dyDescent="0.25">
      <c r="A2320"/>
      <c r="B2320"/>
      <c r="C2320"/>
      <c r="D2320"/>
      <c r="E2320"/>
      <c r="F2320"/>
      <c r="G2320"/>
      <c r="H2320"/>
      <c r="I2320"/>
      <c r="J2320"/>
      <c r="K2320"/>
      <c r="L2320"/>
    </row>
    <row r="2321" spans="1:12" ht="13.2" customHeight="1" x14ac:dyDescent="0.25">
      <c r="A2321"/>
      <c r="B2321"/>
      <c r="C2321"/>
      <c r="D2321"/>
      <c r="E2321"/>
      <c r="F2321"/>
      <c r="G2321"/>
      <c r="H2321"/>
      <c r="I2321"/>
      <c r="J2321"/>
      <c r="K2321"/>
      <c r="L2321"/>
    </row>
    <row r="2322" spans="1:12" ht="13.2" customHeight="1" x14ac:dyDescent="0.25">
      <c r="A2322"/>
      <c r="B2322"/>
      <c r="C2322"/>
      <c r="D2322"/>
      <c r="E2322"/>
      <c r="F2322"/>
      <c r="G2322"/>
      <c r="H2322"/>
      <c r="I2322"/>
      <c r="J2322"/>
      <c r="K2322"/>
      <c r="L2322"/>
    </row>
    <row r="2323" spans="1:12" ht="13.2" customHeight="1" x14ac:dyDescent="0.25">
      <c r="A2323"/>
      <c r="B2323"/>
      <c r="C2323"/>
      <c r="D2323"/>
      <c r="E2323"/>
      <c r="F2323"/>
      <c r="G2323"/>
      <c r="H2323"/>
      <c r="I2323"/>
      <c r="J2323"/>
      <c r="K2323"/>
      <c r="L2323"/>
    </row>
    <row r="2324" spans="1:12" ht="13.2" customHeight="1" x14ac:dyDescent="0.25">
      <c r="A2324"/>
      <c r="B2324"/>
      <c r="C2324"/>
      <c r="D2324"/>
      <c r="E2324"/>
      <c r="F2324"/>
      <c r="G2324"/>
      <c r="H2324"/>
      <c r="I2324"/>
      <c r="J2324"/>
      <c r="K2324"/>
      <c r="L2324"/>
    </row>
    <row r="2325" spans="1:12" ht="13.2" customHeight="1" x14ac:dyDescent="0.25">
      <c r="A2325"/>
      <c r="B2325"/>
      <c r="C2325"/>
      <c r="D2325"/>
      <c r="E2325"/>
      <c r="F2325"/>
      <c r="G2325"/>
      <c r="H2325"/>
      <c r="I2325"/>
      <c r="J2325"/>
      <c r="K2325"/>
      <c r="L2325"/>
    </row>
    <row r="2326" spans="1:12" ht="13.2" customHeight="1" x14ac:dyDescent="0.25">
      <c r="A2326"/>
      <c r="B2326"/>
      <c r="C2326"/>
      <c r="D2326"/>
      <c r="E2326"/>
      <c r="F2326"/>
      <c r="G2326"/>
      <c r="H2326"/>
      <c r="I2326"/>
      <c r="J2326"/>
      <c r="K2326"/>
      <c r="L2326"/>
    </row>
    <row r="2327" spans="1:12" ht="13.2" customHeight="1" x14ac:dyDescent="0.25">
      <c r="A2327"/>
      <c r="B2327"/>
      <c r="C2327"/>
      <c r="D2327"/>
      <c r="E2327"/>
      <c r="F2327"/>
      <c r="G2327"/>
      <c r="H2327"/>
      <c r="I2327"/>
      <c r="J2327"/>
      <c r="K2327"/>
      <c r="L2327"/>
    </row>
    <row r="2328" spans="1:12" ht="13.2" customHeight="1" x14ac:dyDescent="0.25">
      <c r="A2328"/>
      <c r="B2328"/>
      <c r="C2328"/>
      <c r="D2328"/>
      <c r="E2328"/>
      <c r="F2328"/>
      <c r="G2328"/>
      <c r="H2328"/>
      <c r="I2328"/>
      <c r="J2328"/>
      <c r="K2328"/>
      <c r="L2328"/>
    </row>
    <row r="2329" spans="1:12" ht="13.2" customHeight="1" x14ac:dyDescent="0.25">
      <c r="A2329"/>
      <c r="B2329"/>
      <c r="C2329"/>
      <c r="D2329"/>
      <c r="E2329"/>
      <c r="F2329"/>
      <c r="G2329"/>
      <c r="H2329"/>
      <c r="I2329"/>
      <c r="J2329"/>
      <c r="K2329"/>
      <c r="L2329"/>
    </row>
    <row r="2330" spans="1:12" ht="13.2" customHeight="1" x14ac:dyDescent="0.25">
      <c r="A2330"/>
      <c r="B2330"/>
      <c r="C2330"/>
      <c r="D2330"/>
      <c r="E2330"/>
      <c r="F2330"/>
      <c r="G2330"/>
      <c r="H2330"/>
      <c r="I2330"/>
      <c r="J2330"/>
      <c r="K2330"/>
      <c r="L2330"/>
    </row>
    <row r="2331" spans="1:12" ht="13.2" customHeight="1" x14ac:dyDescent="0.25">
      <c r="A2331"/>
      <c r="B2331"/>
      <c r="C2331"/>
      <c r="D2331"/>
      <c r="E2331"/>
      <c r="F2331"/>
      <c r="G2331"/>
      <c r="H2331"/>
      <c r="I2331"/>
      <c r="J2331"/>
      <c r="K2331"/>
      <c r="L2331"/>
    </row>
    <row r="2332" spans="1:12" ht="13.2" customHeight="1" x14ac:dyDescent="0.25">
      <c r="A2332"/>
      <c r="B2332"/>
      <c r="C2332"/>
      <c r="D2332"/>
      <c r="E2332"/>
      <c r="F2332"/>
      <c r="G2332"/>
      <c r="H2332"/>
      <c r="I2332"/>
      <c r="J2332"/>
      <c r="K2332"/>
      <c r="L2332"/>
    </row>
    <row r="2333" spans="1:12" ht="13.2" customHeight="1" x14ac:dyDescent="0.25">
      <c r="A2333"/>
      <c r="B2333"/>
      <c r="C2333"/>
      <c r="D2333"/>
      <c r="E2333"/>
      <c r="F2333"/>
      <c r="G2333"/>
      <c r="H2333"/>
      <c r="I2333"/>
      <c r="J2333"/>
      <c r="K2333"/>
      <c r="L2333"/>
    </row>
    <row r="2334" spans="1:12" ht="13.2" customHeight="1" x14ac:dyDescent="0.25">
      <c r="A2334"/>
      <c r="B2334"/>
      <c r="C2334"/>
      <c r="D2334"/>
      <c r="E2334"/>
      <c r="F2334"/>
      <c r="G2334"/>
      <c r="H2334"/>
      <c r="I2334"/>
      <c r="J2334"/>
      <c r="K2334"/>
      <c r="L2334"/>
    </row>
    <row r="2335" spans="1:12" ht="13.2" customHeight="1" x14ac:dyDescent="0.25">
      <c r="A2335"/>
      <c r="B2335"/>
      <c r="C2335"/>
      <c r="D2335"/>
      <c r="E2335"/>
      <c r="F2335"/>
      <c r="G2335"/>
      <c r="H2335"/>
      <c r="I2335"/>
      <c r="J2335"/>
      <c r="K2335"/>
      <c r="L2335"/>
    </row>
    <row r="2336" spans="1:12" ht="13.2" customHeight="1" x14ac:dyDescent="0.25">
      <c r="A2336"/>
      <c r="B2336"/>
      <c r="C2336"/>
      <c r="D2336"/>
      <c r="E2336"/>
      <c r="F2336"/>
      <c r="G2336"/>
      <c r="H2336"/>
      <c r="I2336"/>
      <c r="J2336"/>
      <c r="K2336"/>
      <c r="L2336"/>
    </row>
    <row r="2337" spans="1:12" ht="13.2" customHeight="1" x14ac:dyDescent="0.25">
      <c r="A2337"/>
      <c r="B2337"/>
      <c r="C2337"/>
      <c r="D2337"/>
      <c r="E2337"/>
      <c r="F2337"/>
      <c r="G2337"/>
      <c r="H2337"/>
      <c r="I2337"/>
      <c r="J2337"/>
      <c r="K2337"/>
      <c r="L2337"/>
    </row>
    <row r="2338" spans="1:12" ht="13.2" customHeight="1" x14ac:dyDescent="0.25">
      <c r="A2338"/>
      <c r="B2338"/>
      <c r="C2338"/>
      <c r="D2338"/>
      <c r="E2338"/>
      <c r="F2338"/>
      <c r="G2338"/>
      <c r="H2338"/>
      <c r="I2338"/>
      <c r="J2338"/>
      <c r="K2338"/>
      <c r="L2338"/>
    </row>
    <row r="2339" spans="1:12" ht="13.2" customHeight="1" x14ac:dyDescent="0.25">
      <c r="A2339"/>
      <c r="B2339"/>
      <c r="C2339"/>
      <c r="D2339"/>
      <c r="E2339"/>
      <c r="F2339"/>
      <c r="G2339"/>
      <c r="H2339"/>
      <c r="I2339"/>
      <c r="J2339"/>
      <c r="K2339"/>
      <c r="L2339"/>
    </row>
    <row r="2340" spans="1:12" ht="13.2" customHeight="1" x14ac:dyDescent="0.25">
      <c r="A2340"/>
      <c r="B2340"/>
      <c r="C2340"/>
      <c r="D2340"/>
      <c r="E2340"/>
      <c r="F2340"/>
      <c r="G2340"/>
      <c r="H2340"/>
      <c r="I2340"/>
      <c r="J2340"/>
      <c r="K2340"/>
      <c r="L2340"/>
    </row>
    <row r="2341" spans="1:12" ht="13.2" customHeight="1" x14ac:dyDescent="0.25">
      <c r="A2341"/>
      <c r="B2341"/>
      <c r="C2341"/>
      <c r="D2341"/>
      <c r="E2341"/>
      <c r="F2341"/>
      <c r="G2341"/>
      <c r="H2341"/>
      <c r="I2341"/>
      <c r="J2341"/>
      <c r="K2341"/>
      <c r="L2341"/>
    </row>
    <row r="2342" spans="1:12" ht="13.2" customHeight="1" x14ac:dyDescent="0.25">
      <c r="A2342"/>
      <c r="B2342"/>
      <c r="C2342"/>
      <c r="D2342"/>
      <c r="E2342"/>
      <c r="F2342"/>
      <c r="G2342"/>
      <c r="H2342"/>
      <c r="I2342"/>
      <c r="J2342"/>
      <c r="K2342"/>
      <c r="L2342"/>
    </row>
    <row r="2343" spans="1:12" ht="13.2" customHeight="1" x14ac:dyDescent="0.25">
      <c r="A2343"/>
      <c r="B2343"/>
      <c r="C2343"/>
      <c r="D2343"/>
      <c r="E2343"/>
      <c r="F2343"/>
      <c r="G2343"/>
      <c r="H2343"/>
      <c r="I2343"/>
      <c r="J2343"/>
      <c r="K2343"/>
      <c r="L2343"/>
    </row>
    <row r="2344" spans="1:12" ht="13.2" customHeight="1" x14ac:dyDescent="0.25">
      <c r="A2344"/>
      <c r="B2344"/>
      <c r="C2344"/>
      <c r="D2344"/>
      <c r="E2344"/>
      <c r="F2344"/>
      <c r="G2344"/>
      <c r="H2344"/>
      <c r="I2344"/>
      <c r="J2344"/>
      <c r="K2344"/>
      <c r="L2344"/>
    </row>
    <row r="2345" spans="1:12" ht="13.2" customHeight="1" x14ac:dyDescent="0.25">
      <c r="A2345"/>
      <c r="B2345"/>
      <c r="C2345"/>
      <c r="D2345"/>
      <c r="E2345"/>
      <c r="F2345"/>
      <c r="G2345"/>
      <c r="H2345"/>
      <c r="I2345"/>
      <c r="J2345"/>
      <c r="K2345"/>
      <c r="L2345"/>
    </row>
    <row r="2346" spans="1:12" ht="13.2" customHeight="1" x14ac:dyDescent="0.25">
      <c r="A2346"/>
      <c r="B2346"/>
      <c r="C2346"/>
      <c r="D2346"/>
      <c r="E2346"/>
      <c r="F2346"/>
      <c r="G2346"/>
      <c r="H2346"/>
      <c r="I2346"/>
      <c r="J2346"/>
      <c r="K2346"/>
      <c r="L2346"/>
    </row>
    <row r="2347" spans="1:12" ht="13.2" customHeight="1" x14ac:dyDescent="0.25">
      <c r="A2347"/>
      <c r="B2347"/>
      <c r="C2347"/>
      <c r="D2347"/>
      <c r="E2347"/>
      <c r="F2347"/>
      <c r="G2347"/>
      <c r="H2347"/>
      <c r="I2347"/>
      <c r="J2347"/>
      <c r="K2347"/>
      <c r="L2347"/>
    </row>
    <row r="2348" spans="1:12" ht="13.2" customHeight="1" x14ac:dyDescent="0.25">
      <c r="A2348"/>
      <c r="B2348"/>
      <c r="C2348"/>
      <c r="D2348"/>
      <c r="E2348"/>
      <c r="F2348"/>
      <c r="G2348"/>
      <c r="H2348"/>
      <c r="I2348"/>
      <c r="J2348"/>
      <c r="K2348"/>
      <c r="L2348"/>
    </row>
    <row r="2349" spans="1:12" ht="13.2" customHeight="1" x14ac:dyDescent="0.25">
      <c r="A2349"/>
      <c r="B2349"/>
      <c r="C2349"/>
      <c r="D2349"/>
      <c r="E2349"/>
      <c r="F2349"/>
      <c r="G2349"/>
      <c r="H2349"/>
      <c r="I2349"/>
      <c r="J2349"/>
      <c r="K2349"/>
      <c r="L2349"/>
    </row>
    <row r="2350" spans="1:12" ht="13.2" customHeight="1" x14ac:dyDescent="0.25">
      <c r="A2350"/>
      <c r="B2350"/>
      <c r="C2350"/>
      <c r="D2350"/>
      <c r="E2350"/>
      <c r="F2350"/>
      <c r="G2350"/>
      <c r="H2350"/>
      <c r="I2350"/>
      <c r="J2350"/>
      <c r="K2350"/>
      <c r="L2350"/>
    </row>
    <row r="2351" spans="1:12" ht="13.2" customHeight="1" x14ac:dyDescent="0.25">
      <c r="A2351"/>
      <c r="B2351"/>
      <c r="C2351"/>
      <c r="D2351"/>
      <c r="E2351"/>
      <c r="F2351"/>
      <c r="G2351"/>
      <c r="H2351"/>
      <c r="I2351"/>
      <c r="J2351"/>
      <c r="K2351"/>
      <c r="L2351"/>
    </row>
    <row r="2352" spans="1:12" ht="13.2" customHeight="1" x14ac:dyDescent="0.25">
      <c r="A2352"/>
      <c r="B2352"/>
      <c r="C2352"/>
      <c r="D2352"/>
      <c r="E2352"/>
      <c r="F2352"/>
      <c r="G2352"/>
      <c r="H2352"/>
      <c r="I2352"/>
      <c r="J2352"/>
      <c r="K2352"/>
      <c r="L2352"/>
    </row>
    <row r="2353" spans="1:12" ht="13.2" customHeight="1" x14ac:dyDescent="0.25">
      <c r="A2353"/>
      <c r="B2353"/>
      <c r="C2353"/>
      <c r="D2353"/>
      <c r="E2353"/>
      <c r="F2353"/>
      <c r="G2353"/>
      <c r="H2353"/>
      <c r="I2353"/>
      <c r="J2353"/>
      <c r="K2353"/>
      <c r="L2353"/>
    </row>
    <row r="2354" spans="1:12" ht="13.2" customHeight="1" x14ac:dyDescent="0.25">
      <c r="A2354"/>
      <c r="B2354"/>
      <c r="C2354"/>
      <c r="D2354"/>
      <c r="E2354"/>
      <c r="F2354"/>
      <c r="G2354"/>
      <c r="H2354"/>
      <c r="I2354"/>
      <c r="J2354"/>
      <c r="K2354"/>
      <c r="L2354"/>
    </row>
    <row r="2355" spans="1:12" ht="13.2" customHeight="1" x14ac:dyDescent="0.25">
      <c r="A2355"/>
      <c r="B2355"/>
      <c r="C2355"/>
      <c r="D2355"/>
      <c r="E2355"/>
      <c r="F2355"/>
      <c r="G2355"/>
      <c r="H2355"/>
      <c r="I2355"/>
      <c r="J2355"/>
      <c r="K2355"/>
      <c r="L2355"/>
    </row>
    <row r="2356" spans="1:12" ht="13.2" customHeight="1" x14ac:dyDescent="0.25">
      <c r="A2356"/>
      <c r="B2356"/>
      <c r="C2356"/>
      <c r="D2356"/>
      <c r="E2356"/>
      <c r="F2356"/>
      <c r="G2356"/>
      <c r="H2356"/>
      <c r="I2356"/>
      <c r="J2356"/>
      <c r="K2356"/>
      <c r="L2356"/>
    </row>
    <row r="2357" spans="1:12" ht="13.2" customHeight="1" x14ac:dyDescent="0.25">
      <c r="A2357"/>
      <c r="B2357"/>
      <c r="C2357"/>
      <c r="D2357"/>
      <c r="E2357"/>
      <c r="F2357"/>
      <c r="G2357"/>
      <c r="H2357"/>
      <c r="I2357"/>
      <c r="J2357"/>
      <c r="K2357"/>
      <c r="L2357"/>
    </row>
    <row r="2358" spans="1:12" ht="13.2" customHeight="1" x14ac:dyDescent="0.25">
      <c r="A2358"/>
      <c r="B2358"/>
      <c r="C2358"/>
      <c r="D2358"/>
      <c r="E2358"/>
      <c r="F2358"/>
      <c r="G2358"/>
      <c r="H2358"/>
      <c r="I2358"/>
      <c r="J2358"/>
      <c r="K2358"/>
      <c r="L2358"/>
    </row>
    <row r="2359" spans="1:12" ht="13.2" customHeight="1" x14ac:dyDescent="0.25"/>
    <row r="2360" spans="1:12" ht="13.2" customHeight="1" x14ac:dyDescent="0.25"/>
    <row r="2361" spans="1:12" ht="13.2" customHeight="1" x14ac:dyDescent="0.25"/>
    <row r="2362" spans="1:12" ht="13.2" customHeight="1" x14ac:dyDescent="0.25"/>
    <row r="2363" spans="1:12" ht="13.2" customHeight="1" x14ac:dyDescent="0.25"/>
    <row r="2364" spans="1:12" ht="13.2" customHeight="1" x14ac:dyDescent="0.25"/>
    <row r="2365" spans="1:12" ht="13.2" customHeight="1" x14ac:dyDescent="0.25"/>
    <row r="2366" spans="1:12" ht="13.2" customHeight="1" x14ac:dyDescent="0.25"/>
    <row r="2367" spans="1:12" ht="13.2" customHeight="1" x14ac:dyDescent="0.25"/>
    <row r="2368" spans="1:12" ht="13.2" customHeight="1" x14ac:dyDescent="0.25"/>
    <row r="2369" ht="13.2" customHeight="1" x14ac:dyDescent="0.25"/>
    <row r="2370" ht="13.2" customHeight="1" x14ac:dyDescent="0.25"/>
    <row r="2371" ht="13.2" customHeight="1" x14ac:dyDescent="0.25"/>
    <row r="2372" ht="13.2" customHeight="1" x14ac:dyDescent="0.25"/>
    <row r="2373" ht="13.2" customHeight="1" x14ac:dyDescent="0.25"/>
  </sheetData>
  <sheetProtection algorithmName="SHA-512" hashValue="+ppZ6nnSfflbOUV2in6kxmdDNicH6XYvisNL293n00d6K+y3xKBjUyYNGO9d08W14kJNclGMCCWs/DTr3uxuTA==" saltValue="glGAbow6tZawGO8BcinTSA==" spinCount="100000" sheet="1" selectLockedCells="1"/>
  <mergeCells count="62">
    <mergeCell ref="A32:A37"/>
    <mergeCell ref="B32:B37"/>
    <mergeCell ref="C32:C37"/>
    <mergeCell ref="A43:A48"/>
    <mergeCell ref="B43:B48"/>
    <mergeCell ref="C43:C48"/>
    <mergeCell ref="A1:K1"/>
    <mergeCell ref="A10:A15"/>
    <mergeCell ref="B10:B15"/>
    <mergeCell ref="C10:C15"/>
    <mergeCell ref="A21:A26"/>
    <mergeCell ref="B21:B26"/>
    <mergeCell ref="C21:C26"/>
    <mergeCell ref="C54:C59"/>
    <mergeCell ref="A65:A70"/>
    <mergeCell ref="B65:B70"/>
    <mergeCell ref="C65:C70"/>
    <mergeCell ref="A76:A81"/>
    <mergeCell ref="B76:B81"/>
    <mergeCell ref="C76:C81"/>
    <mergeCell ref="A54:A59"/>
    <mergeCell ref="B54:B59"/>
    <mergeCell ref="A87:A92"/>
    <mergeCell ref="B87:B92"/>
    <mergeCell ref="C87:C92"/>
    <mergeCell ref="A98:A103"/>
    <mergeCell ref="B98:B103"/>
    <mergeCell ref="C98:C103"/>
    <mergeCell ref="A109:A114"/>
    <mergeCell ref="B109:B114"/>
    <mergeCell ref="C109:C114"/>
    <mergeCell ref="A120:A125"/>
    <mergeCell ref="B120:B125"/>
    <mergeCell ref="C120:C125"/>
    <mergeCell ref="A131:A136"/>
    <mergeCell ref="B131:B136"/>
    <mergeCell ref="C131:C136"/>
    <mergeCell ref="A142:A147"/>
    <mergeCell ref="B142:B147"/>
    <mergeCell ref="C142:C147"/>
    <mergeCell ref="A153:A158"/>
    <mergeCell ref="B153:B158"/>
    <mergeCell ref="C153:C158"/>
    <mergeCell ref="A164:A169"/>
    <mergeCell ref="B164:B169"/>
    <mergeCell ref="C164:C169"/>
    <mergeCell ref="A227:C227"/>
    <mergeCell ref="A175:A180"/>
    <mergeCell ref="B175:B180"/>
    <mergeCell ref="C175:C180"/>
    <mergeCell ref="A186:A191"/>
    <mergeCell ref="B186:B191"/>
    <mergeCell ref="C186:C191"/>
    <mergeCell ref="A197:A202"/>
    <mergeCell ref="B197:B202"/>
    <mergeCell ref="C197:C202"/>
    <mergeCell ref="A208:A213"/>
    <mergeCell ref="B208:B213"/>
    <mergeCell ref="C208:C213"/>
    <mergeCell ref="A219:A224"/>
    <mergeCell ref="B219:B224"/>
    <mergeCell ref="C219:C224"/>
  </mergeCells>
  <phoneticPr fontId="7" type="noConversion"/>
  <dataValidations count="6">
    <dataValidation type="decimal" allowBlank="1" showInputMessage="1" showErrorMessage="1" errorTitle="Napaka:" promptTitle="Odstotek zaposlitve " prompt="Odstotek zaposlitve nadomestnega zdravnika v tem timu." sqref="I11 I22 I33 I44 I55 I66 I77 I88 I99 I110 I121 I132 I143 I154 I165 I176 I187 I198 I209 I220" xr:uid="{3701FE5C-FCC6-4015-BFEB-AAD1D26464ED}">
      <formula1>0</formula1>
      <formula2>1</formula2>
    </dataValidation>
    <dataValidation allowBlank="1" showInputMessage="1" showErrorMessage="1" errorTitle="Napaka:" promptTitle="Odstotek zaposlitve " prompt="Odstotek zaposlitve zdravnika v tem timu." sqref="I10 I21 I32 I43 I54 I65 I76 I87 I98 I109 I120 I131 I142 I153 I164 I175 I186 I197 I208 I219" xr:uid="{46AABD85-D5BE-459A-836B-B7713D20947E}"/>
    <dataValidation type="decimal" allowBlank="1" showInputMessage="1" showErrorMessage="1" errorTitle="Napaka:" error="Vnesete lahko največ 100%." promptTitle="Odstotek zaposlitve" prompt="Vpišite odstotek zaposlitve medicinske sestre v tem timu. " sqref="I12:I15 I23:I26 I34:I37 I45:I48 I56:I59 I67:I70 I78:I81 I89:I92 I100:I103 I111:I114 I122:I125 I133:I136 I144:I147 I155:I158 I166:I169 I177:I180 I188:I191 I199:I202 I210:I213 I221:I224" xr:uid="{CE0680AA-1B58-4C0C-978B-184CA7BCDE59}">
      <formula1>0</formula1>
      <formula2>1</formula2>
    </dataValidation>
    <dataValidation allowBlank="1" showInputMessage="1" showErrorMessage="1" promptTitle="Enota" prompt="Vpišite Enoto in Poslovno enoto." sqref="D4" xr:uid="{6642FFDA-22D2-4F01-8C79-79C8F8ADD057}"/>
    <dataValidation allowBlank="1" showInputMessage="1" showErrorMessage="1" promptTitle="Število točk" prompt="Vnesite število točk, opravljenih v mesecu za katerega poročate." sqref="B10:B15 B21:B26 B32:B37 B43:B48 B54:B59 B65:B70 B76:B81 B87:B92 B98:B103 B109:B114 B120:B125 B131:B136 B142:B147 B153:B158 B164:B169 B175:B180 B186:B191 B197:B202 B208:B213 B219:B224" xr:uid="{4EC917E5-C4E0-4D51-8E56-8B34BC1E2ABC}"/>
    <dataValidation allowBlank="1" showInputMessage="1" showErrorMessage="1" errorTitle="Napaka:" error="Delež zaposlitve v timu je lahko največ 1." promptTitle="Obseg tima:" prompt="Vnesite podatek o številu timov iz tabele ZZZS." sqref="H10 H21 H32 H43 H54 H65 H76 H87 H98 H109 H120 H131 H142 H153 H164 H175 H186 H197 H208 H219" xr:uid="{4C95C366-8F2B-4BFB-BDD6-4FEB44E734E7}"/>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promptTitle="Zdravstveni dom" prompt="Iz spustnega seznama izberite vaš zdravstveni dom." xr:uid="{F1A67AB0-6C0F-40E1-A9F8-42C4B6902412}">
          <x14:formula1>
            <xm:f>Šifranti!$A$2:$A$59</xm:f>
          </x14:formula1>
          <xm:sqref>B4</xm:sqref>
        </x14:dataValidation>
        <x14:dataValidation type="list" allowBlank="1" showInputMessage="1" showErrorMessage="1" promptTitle="Šifra delovnega mesta" prompt="Iz spustnega seznama izberite šifro DM medicinske sestre." xr:uid="{E9039623-1DF9-42A8-A90B-623C4D4D50C8}">
          <x14:formula1>
            <xm:f>Šifranti!$F$49:$F$152</xm:f>
          </x14:formula1>
          <xm:sqref>F12:F15 F23:F26 F34:F37 F45:F48 F56:F59 F67:F70 F78:F81 F89:F92 F100:F103 F111:F114 F122:F125 F133:F136 F144:F147 F155:F158 F166:F169 F177:F180 F188:F191 F199:F202 F210:F213 F221:F224</xm:sqref>
        </x14:dataValidation>
        <x14:dataValidation type="list" allowBlank="1" showInputMessage="1" showErrorMessage="1" promptTitle="Šifra delovnega mesta" prompt="Iz spustnega seznama izberite šifro DM zdravnika." xr:uid="{FC31D120-5B1F-4F4C-877D-3917DC7535DB}">
          <x14:formula1>
            <xm:f>Šifranti!$F$5:$F$48</xm:f>
          </x14:formula1>
          <xm:sqref>F10:F11 F21:F22 F32:F33 F43:F44 F54:F55 F65:F66 F76:F77 F87:F88 F98:F99 F109:F110 F120:F121 F131:F132 F142:F143 F153:F154 F164:F165 F175:F176 F186:F187 F197:F198 F208:F209 F219:F220</xm:sqref>
        </x14:dataValidation>
        <x14:dataValidation type="list" allowBlank="1" showInputMessage="1" showErrorMessage="1" promptTitle="Obdobje poročanja:" prompt="Izberite obdobje za katerega poročate." xr:uid="{DED8555C-3667-436D-A86D-D77CF1ED2B54}">
          <x14:formula1>
            <xm:f>Šifranti!$K$6</xm:f>
          </x14:formula1>
          <xm:sqref>B5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D3150-771D-4C3C-81F8-DFB75A3F398D}">
  <dimension ref="A1:P2419"/>
  <sheetViews>
    <sheetView zoomScale="75" zoomScaleNormal="75" workbookViewId="0">
      <selection activeCell="B10" sqref="B10:B15"/>
    </sheetView>
  </sheetViews>
  <sheetFormatPr defaultColWidth="8.88671875" defaultRowHeight="13.2" x14ac:dyDescent="0.25"/>
  <cols>
    <col min="1" max="1" width="16.109375" style="2" customWidth="1"/>
    <col min="2" max="2" width="26" style="2" customWidth="1"/>
    <col min="3" max="3" width="24.109375" style="2" customWidth="1"/>
    <col min="4" max="4" width="34.88671875" style="2" customWidth="1"/>
    <col min="5" max="5" width="23.33203125" style="2" customWidth="1"/>
    <col min="6" max="6" width="12" style="2" customWidth="1"/>
    <col min="7" max="7" width="43.88671875" style="2" customWidth="1"/>
    <col min="8" max="8" width="19.44140625" style="2" customWidth="1"/>
    <col min="9" max="9" width="13.6640625" style="2" customWidth="1"/>
    <col min="10" max="10" width="12" style="2" customWidth="1"/>
    <col min="11" max="11" width="14.88671875" style="2" customWidth="1"/>
    <col min="12" max="12" width="19.33203125" style="2" customWidth="1"/>
    <col min="13" max="13" width="31.88671875" style="2" customWidth="1"/>
    <col min="14" max="14" width="23.33203125" style="6" customWidth="1"/>
    <col min="15" max="15" width="15.44140625" style="2" customWidth="1"/>
    <col min="16" max="16" width="21.33203125" style="6" customWidth="1"/>
    <col min="17" max="17" width="13.44140625" style="2" customWidth="1"/>
    <col min="18" max="18" width="17.5546875" style="2" customWidth="1"/>
    <col min="19" max="19" width="12.88671875" style="2" customWidth="1"/>
    <col min="20" max="20" width="24.88671875" style="2" customWidth="1"/>
    <col min="21" max="24" width="14" style="2" customWidth="1"/>
    <col min="25" max="25" width="21.33203125" style="2" customWidth="1"/>
    <col min="26" max="26" width="12" style="2" customWidth="1"/>
    <col min="27" max="16384" width="8.88671875" style="2"/>
  </cols>
  <sheetData>
    <row r="1" spans="1:16" ht="28.2" customHeight="1" x14ac:dyDescent="0.4">
      <c r="A1" s="66" t="s">
        <v>410</v>
      </c>
      <c r="B1" s="66"/>
      <c r="C1" s="66"/>
      <c r="D1" s="66"/>
      <c r="E1" s="66"/>
      <c r="F1" s="66"/>
      <c r="G1" s="66"/>
      <c r="H1" s="66"/>
      <c r="I1" s="66"/>
      <c r="J1" s="66"/>
      <c r="K1" s="66"/>
      <c r="L1" s="53"/>
      <c r="M1" s="53"/>
      <c r="N1" s="2"/>
      <c r="P1" s="2"/>
    </row>
    <row r="2" spans="1:16" ht="13.2" customHeight="1" x14ac:dyDescent="0.4">
      <c r="A2" s="53"/>
      <c r="B2" s="53"/>
      <c r="C2" s="53"/>
      <c r="D2" s="53"/>
      <c r="E2" s="53"/>
      <c r="F2" s="53"/>
      <c r="G2" s="53"/>
      <c r="H2" s="53"/>
      <c r="I2" s="53"/>
      <c r="J2" s="53"/>
      <c r="K2" s="53"/>
      <c r="L2" s="53"/>
      <c r="M2" s="53"/>
      <c r="N2" s="2"/>
      <c r="P2" s="2"/>
    </row>
    <row r="3" spans="1:16" ht="66.75" customHeight="1" x14ac:dyDescent="0.25">
      <c r="A3" s="31" t="s">
        <v>402</v>
      </c>
      <c r="B3" s="10"/>
      <c r="N3" s="2"/>
      <c r="P3" s="2"/>
    </row>
    <row r="4" spans="1:16" ht="49.95" customHeight="1" x14ac:dyDescent="0.25">
      <c r="A4" s="31" t="s">
        <v>319</v>
      </c>
      <c r="B4" s="30"/>
      <c r="C4" s="7" t="s">
        <v>318</v>
      </c>
      <c r="D4" s="10"/>
      <c r="E4"/>
      <c r="F4"/>
      <c r="G4"/>
      <c r="H4"/>
      <c r="I4"/>
      <c r="J4"/>
      <c r="K4"/>
      <c r="L4"/>
      <c r="M4"/>
      <c r="N4"/>
      <c r="O4"/>
      <c r="P4"/>
    </row>
    <row r="5" spans="1:16" ht="34.200000000000003" customHeight="1" x14ac:dyDescent="0.25">
      <c r="A5" s="31" t="s">
        <v>0</v>
      </c>
      <c r="B5" s="10" t="s">
        <v>486</v>
      </c>
      <c r="C5" s="27"/>
      <c r="D5" s="27"/>
      <c r="E5" s="36"/>
      <c r="F5" s="27"/>
      <c r="G5" s="27"/>
      <c r="H5" s="27"/>
      <c r="I5" s="27"/>
      <c r="N5" s="27"/>
      <c r="O5" s="27"/>
    </row>
    <row r="6" spans="1:16" ht="23.4" customHeight="1" x14ac:dyDescent="0.25">
      <c r="A6"/>
      <c r="B6"/>
      <c r="C6"/>
      <c r="D6"/>
      <c r="E6"/>
      <c r="F6"/>
      <c r="G6"/>
      <c r="H6"/>
      <c r="I6"/>
      <c r="J6"/>
      <c r="K6"/>
      <c r="L6"/>
    </row>
    <row r="7" spans="1:16" ht="21" customHeight="1" x14ac:dyDescent="0.25">
      <c r="A7" s="26" t="s">
        <v>7</v>
      </c>
      <c r="B7" s="46"/>
      <c r="C7"/>
      <c r="D7"/>
      <c r="E7"/>
      <c r="F7"/>
      <c r="G7"/>
      <c r="H7"/>
      <c r="I7"/>
      <c r="J7"/>
      <c r="K7"/>
      <c r="L7"/>
    </row>
    <row r="8" spans="1:16" ht="72.599999999999994" customHeight="1" x14ac:dyDescent="0.25">
      <c r="A8" s="8" t="s">
        <v>11</v>
      </c>
      <c r="B8" s="8" t="s">
        <v>482</v>
      </c>
      <c r="C8" s="13" t="s">
        <v>403</v>
      </c>
      <c r="D8" s="8" t="s">
        <v>411</v>
      </c>
      <c r="E8" s="8" t="s">
        <v>8</v>
      </c>
      <c r="F8" s="8" t="s">
        <v>9</v>
      </c>
      <c r="G8" s="8" t="s">
        <v>10</v>
      </c>
      <c r="H8" s="8" t="s">
        <v>394</v>
      </c>
      <c r="I8" s="8" t="s">
        <v>372</v>
      </c>
      <c r="J8" s="8" t="s">
        <v>384</v>
      </c>
      <c r="K8" s="13" t="s">
        <v>381</v>
      </c>
      <c r="L8" s="13" t="s">
        <v>380</v>
      </c>
    </row>
    <row r="9" spans="1:16" ht="21" customHeight="1" x14ac:dyDescent="0.25">
      <c r="A9" s="9">
        <v>1</v>
      </c>
      <c r="B9" s="9">
        <v>2</v>
      </c>
      <c r="C9" s="9">
        <v>4</v>
      </c>
      <c r="D9" s="14">
        <v>6</v>
      </c>
      <c r="E9" s="9">
        <v>7</v>
      </c>
      <c r="F9" s="14">
        <v>8</v>
      </c>
      <c r="G9" s="9">
        <v>9</v>
      </c>
      <c r="H9" s="9">
        <v>10</v>
      </c>
      <c r="I9" s="9">
        <v>11</v>
      </c>
      <c r="J9" s="9">
        <v>12</v>
      </c>
      <c r="K9" s="9">
        <v>14</v>
      </c>
      <c r="L9" s="9">
        <v>15</v>
      </c>
    </row>
    <row r="10" spans="1:16" ht="22.95" customHeight="1" x14ac:dyDescent="0.25">
      <c r="A10" s="60">
        <v>44927</v>
      </c>
      <c r="B10" s="79"/>
      <c r="C10" s="81">
        <f>IF(B10&gt;3044,B10-3044,0)</f>
        <v>0</v>
      </c>
      <c r="D10" s="15" t="s">
        <v>382</v>
      </c>
      <c r="E10" s="47"/>
      <c r="F10" s="11"/>
      <c r="G10" s="8">
        <f>IFERROR(VLOOKUP(F10,Šifranti!$F$5:$G$48,2,FALSE),0)</f>
        <v>0</v>
      </c>
      <c r="H10" s="44"/>
      <c r="I10" s="33"/>
      <c r="J10" s="49">
        <v>1.08</v>
      </c>
      <c r="K10" s="32">
        <f>IF(H10*I10*J10*C10 &lt;= 2000,H10*I10*J10*C10,2000)</f>
        <v>0</v>
      </c>
      <c r="L10" s="32">
        <f t="shared" ref="L10:L15" si="0">K10*1.161</f>
        <v>0</v>
      </c>
    </row>
    <row r="11" spans="1:16" ht="22.95" customHeight="1" x14ac:dyDescent="0.25">
      <c r="A11" s="61"/>
      <c r="B11" s="80"/>
      <c r="C11" s="82"/>
      <c r="D11" s="15" t="s">
        <v>383</v>
      </c>
      <c r="E11" s="47"/>
      <c r="F11" s="11"/>
      <c r="G11" s="8">
        <f>IFERROR(VLOOKUP(F11,Šifranti!$F$5:$G$48,2,FALSE),0)</f>
        <v>0</v>
      </c>
      <c r="H11" s="43">
        <f>H10</f>
        <v>0</v>
      </c>
      <c r="I11" s="33"/>
      <c r="J11" s="49">
        <v>1.08</v>
      </c>
      <c r="K11" s="32">
        <f>IF(H11*I11*J11*C10 &lt;= 2000,H11*I11*J11*C10,2000)</f>
        <v>0</v>
      </c>
      <c r="L11" s="32">
        <f t="shared" si="0"/>
        <v>0</v>
      </c>
    </row>
    <row r="12" spans="1:16" ht="22.95" customHeight="1" x14ac:dyDescent="0.25">
      <c r="A12" s="61"/>
      <c r="B12" s="80"/>
      <c r="C12" s="82"/>
      <c r="D12" s="8" t="s">
        <v>321</v>
      </c>
      <c r="E12" s="47"/>
      <c r="F12" s="11"/>
      <c r="G12" s="8">
        <f>IFERROR(VLOOKUP(F12,Šifranti!$F$49:$G$152,2,FALSE),0)</f>
        <v>0</v>
      </c>
      <c r="H12" s="43">
        <f>H10</f>
        <v>0</v>
      </c>
      <c r="I12" s="33"/>
      <c r="J12" s="49">
        <v>0.53</v>
      </c>
      <c r="K12" s="32">
        <f>IF(H12*I12*J12*C10 &lt;= 2000,H12*I12*J12*C10,2000)</f>
        <v>0</v>
      </c>
      <c r="L12" s="32">
        <f t="shared" si="0"/>
        <v>0</v>
      </c>
    </row>
    <row r="13" spans="1:16" ht="22.95" customHeight="1" x14ac:dyDescent="0.25">
      <c r="A13" s="61"/>
      <c r="B13" s="80"/>
      <c r="C13" s="82"/>
      <c r="D13" s="8" t="s">
        <v>322</v>
      </c>
      <c r="E13" s="47"/>
      <c r="F13" s="11"/>
      <c r="G13" s="8">
        <f>IFERROR(VLOOKUP(F13,Šifranti!$F$49:$G$152,2,FALSE),0)</f>
        <v>0</v>
      </c>
      <c r="H13" s="43">
        <f>H10</f>
        <v>0</v>
      </c>
      <c r="I13" s="33"/>
      <c r="J13" s="49">
        <v>0.53</v>
      </c>
      <c r="K13" s="32">
        <f>IF(H13*I13*J13*C10 &lt;= 2000,H13*I13*J13*C10,2000)</f>
        <v>0</v>
      </c>
      <c r="L13" s="32">
        <f t="shared" si="0"/>
        <v>0</v>
      </c>
    </row>
    <row r="14" spans="1:16" ht="22.95" customHeight="1" x14ac:dyDescent="0.25">
      <c r="A14" s="61"/>
      <c r="B14" s="80"/>
      <c r="C14" s="82"/>
      <c r="D14" s="8" t="s">
        <v>370</v>
      </c>
      <c r="E14" s="47"/>
      <c r="F14" s="11"/>
      <c r="G14" s="8">
        <f>IFERROR(VLOOKUP(F14,Šifranti!$F$49:$G$152,2,FALSE),0)</f>
        <v>0</v>
      </c>
      <c r="H14" s="43">
        <f>H10</f>
        <v>0</v>
      </c>
      <c r="I14" s="33"/>
      <c r="J14" s="49">
        <v>0.53</v>
      </c>
      <c r="K14" s="32">
        <f>IF(H14*I14*J14*C10 &lt;= 2000,H14*I14*J14*C10,2000)</f>
        <v>0</v>
      </c>
      <c r="L14" s="32">
        <f t="shared" si="0"/>
        <v>0</v>
      </c>
    </row>
    <row r="15" spans="1:16" ht="22.95" customHeight="1" x14ac:dyDescent="0.25">
      <c r="A15" s="61"/>
      <c r="B15" s="80"/>
      <c r="C15" s="82"/>
      <c r="D15" s="8" t="s">
        <v>371</v>
      </c>
      <c r="E15" s="47"/>
      <c r="F15" s="11"/>
      <c r="G15" s="8">
        <f>IFERROR(VLOOKUP(F15,Šifranti!$F$49:$G$152,2,FALSE),0)</f>
        <v>0</v>
      </c>
      <c r="H15" s="43">
        <f>H10</f>
        <v>0</v>
      </c>
      <c r="I15" s="33"/>
      <c r="J15" s="49">
        <v>0.53</v>
      </c>
      <c r="K15" s="32">
        <f>IF(H15*I15*J15*C10 &lt;= 2000,H15*I15*J15*C10,2000)</f>
        <v>0</v>
      </c>
      <c r="L15" s="32">
        <f t="shared" si="0"/>
        <v>0</v>
      </c>
    </row>
    <row r="16" spans="1:16" ht="22.95" customHeight="1" x14ac:dyDescent="0.25">
      <c r="A16" s="34" t="s">
        <v>320</v>
      </c>
      <c r="B16" s="34"/>
      <c r="C16" s="7"/>
      <c r="D16" s="7"/>
      <c r="E16" s="7"/>
      <c r="F16" s="7"/>
      <c r="G16" s="7"/>
      <c r="H16" s="7"/>
      <c r="I16" s="7"/>
      <c r="J16" s="7"/>
      <c r="K16" s="32">
        <f>SUM(K10:K15)</f>
        <v>0</v>
      </c>
      <c r="L16" s="32">
        <f>SUM(L10:L15)</f>
        <v>0</v>
      </c>
    </row>
    <row r="17" spans="1:14" ht="25.35" customHeight="1" x14ac:dyDescent="0.25">
      <c r="A17"/>
      <c r="B17"/>
      <c r="C17"/>
      <c r="D17"/>
      <c r="E17"/>
      <c r="F17"/>
      <c r="G17"/>
      <c r="H17"/>
      <c r="I17"/>
      <c r="J17"/>
      <c r="K17"/>
      <c r="L17"/>
    </row>
    <row r="18" spans="1:14" ht="22.95" customHeight="1" x14ac:dyDescent="0.25">
      <c r="A18" s="26" t="s">
        <v>373</v>
      </c>
      <c r="B18" s="46"/>
      <c r="C18"/>
      <c r="D18"/>
      <c r="E18"/>
      <c r="F18"/>
      <c r="G18"/>
      <c r="H18"/>
      <c r="I18"/>
      <c r="J18"/>
      <c r="K18"/>
      <c r="L18"/>
      <c r="M18"/>
      <c r="N18"/>
    </row>
    <row r="19" spans="1:14" ht="61.2" customHeight="1" x14ac:dyDescent="0.25">
      <c r="A19" s="8" t="s">
        <v>11</v>
      </c>
      <c r="B19" s="8" t="s">
        <v>482</v>
      </c>
      <c r="C19" s="13" t="s">
        <v>403</v>
      </c>
      <c r="D19" s="8" t="s">
        <v>411</v>
      </c>
      <c r="E19" s="8" t="s">
        <v>8</v>
      </c>
      <c r="F19" s="8" t="s">
        <v>9</v>
      </c>
      <c r="G19" s="8" t="s">
        <v>10</v>
      </c>
      <c r="H19" s="8" t="s">
        <v>394</v>
      </c>
      <c r="I19" s="8" t="s">
        <v>372</v>
      </c>
      <c r="J19" s="8" t="s">
        <v>384</v>
      </c>
      <c r="K19" s="13" t="s">
        <v>381</v>
      </c>
      <c r="L19" s="13" t="s">
        <v>380</v>
      </c>
      <c r="M19"/>
      <c r="N19"/>
    </row>
    <row r="20" spans="1:14" ht="40.950000000000003" customHeight="1" x14ac:dyDescent="0.25">
      <c r="A20" s="9">
        <v>1</v>
      </c>
      <c r="B20" s="9">
        <v>2</v>
      </c>
      <c r="C20" s="9">
        <v>4</v>
      </c>
      <c r="D20" s="14">
        <v>6</v>
      </c>
      <c r="E20" s="9">
        <v>7</v>
      </c>
      <c r="F20" s="14">
        <v>8</v>
      </c>
      <c r="G20" s="9">
        <v>9</v>
      </c>
      <c r="H20" s="9">
        <v>10</v>
      </c>
      <c r="I20" s="9">
        <v>11</v>
      </c>
      <c r="J20" s="9">
        <v>12</v>
      </c>
      <c r="K20" s="9">
        <v>14</v>
      </c>
      <c r="L20" s="9">
        <v>15</v>
      </c>
      <c r="M20"/>
      <c r="N20"/>
    </row>
    <row r="21" spans="1:14" ht="22.95" customHeight="1" x14ac:dyDescent="0.25">
      <c r="A21" s="60">
        <v>44927</v>
      </c>
      <c r="B21" s="79"/>
      <c r="C21" s="81">
        <f>IF(B21&gt;3044,B21-3044,0)</f>
        <v>0</v>
      </c>
      <c r="D21" s="15" t="s">
        <v>382</v>
      </c>
      <c r="E21" s="47"/>
      <c r="F21" s="11"/>
      <c r="G21" s="8">
        <f>IFERROR(VLOOKUP(F21,Šifranti!$F$5:$G$48,2,FALSE),0)</f>
        <v>0</v>
      </c>
      <c r="H21" s="44"/>
      <c r="I21" s="33"/>
      <c r="J21" s="49">
        <v>1.08</v>
      </c>
      <c r="K21" s="32">
        <f>IF(H21*I21*J21*C21 &lt;= 2000,H21*I21*J21*C21,2000)</f>
        <v>0</v>
      </c>
      <c r="L21" s="32">
        <f t="shared" ref="L21:L26" si="1">K21*1.161</f>
        <v>0</v>
      </c>
      <c r="M21"/>
      <c r="N21"/>
    </row>
    <row r="22" spans="1:14" ht="22.95" customHeight="1" x14ac:dyDescent="0.25">
      <c r="A22" s="61"/>
      <c r="B22" s="80"/>
      <c r="C22" s="82"/>
      <c r="D22" s="15" t="s">
        <v>383</v>
      </c>
      <c r="E22" s="47"/>
      <c r="F22" s="11"/>
      <c r="G22" s="8">
        <f>IFERROR(VLOOKUP(F22,Šifranti!$F$5:$G$48,2,FALSE),0)</f>
        <v>0</v>
      </c>
      <c r="H22" s="43">
        <f>H21</f>
        <v>0</v>
      </c>
      <c r="I22" s="33"/>
      <c r="J22" s="49">
        <v>1.08</v>
      </c>
      <c r="K22" s="32">
        <f>IF(H22*I22*J22*C21 &lt;= 2000,H22*I22*J22*C21,2000)</f>
        <v>0</v>
      </c>
      <c r="L22" s="32">
        <f t="shared" si="1"/>
        <v>0</v>
      </c>
      <c r="M22"/>
      <c r="N22"/>
    </row>
    <row r="23" spans="1:14" ht="22.95" customHeight="1" x14ac:dyDescent="0.25">
      <c r="A23" s="61"/>
      <c r="B23" s="80"/>
      <c r="C23" s="82"/>
      <c r="D23" s="8" t="s">
        <v>321</v>
      </c>
      <c r="E23" s="47"/>
      <c r="F23" s="11"/>
      <c r="G23" s="8">
        <f>IFERROR(VLOOKUP(F23,Šifranti!$F$49:$G$152,2,FALSE),0)</f>
        <v>0</v>
      </c>
      <c r="H23" s="43">
        <f>H21</f>
        <v>0</v>
      </c>
      <c r="I23" s="33"/>
      <c r="J23" s="49">
        <v>0.53</v>
      </c>
      <c r="K23" s="32">
        <f>IF(H23*I23*J23*C21 &lt;= 2000,H23*I23*J23*C21,2000)</f>
        <v>0</v>
      </c>
      <c r="L23" s="32">
        <f t="shared" si="1"/>
        <v>0</v>
      </c>
      <c r="M23"/>
      <c r="N23"/>
    </row>
    <row r="24" spans="1:14" ht="22.95" customHeight="1" x14ac:dyDescent="0.25">
      <c r="A24" s="61"/>
      <c r="B24" s="80"/>
      <c r="C24" s="82"/>
      <c r="D24" s="8" t="s">
        <v>322</v>
      </c>
      <c r="E24" s="47"/>
      <c r="F24" s="11"/>
      <c r="G24" s="8">
        <f>IFERROR(VLOOKUP(F24,Šifranti!$F$49:$G$152,2,FALSE),0)</f>
        <v>0</v>
      </c>
      <c r="H24" s="43">
        <f>H21</f>
        <v>0</v>
      </c>
      <c r="I24" s="33"/>
      <c r="J24" s="49">
        <v>0.53</v>
      </c>
      <c r="K24" s="32">
        <f>IF(H24*I24*J24*C21 &lt;= 2000,H24*I24*J24*C21,2000)</f>
        <v>0</v>
      </c>
      <c r="L24" s="32">
        <f t="shared" si="1"/>
        <v>0</v>
      </c>
      <c r="M24"/>
      <c r="N24"/>
    </row>
    <row r="25" spans="1:14" ht="22.95" customHeight="1" x14ac:dyDescent="0.25">
      <c r="A25" s="61"/>
      <c r="B25" s="80"/>
      <c r="C25" s="82"/>
      <c r="D25" s="8" t="s">
        <v>370</v>
      </c>
      <c r="E25" s="47"/>
      <c r="F25" s="11"/>
      <c r="G25" s="8">
        <f>IFERROR(VLOOKUP(F25,Šifranti!$F$49:$G$152,2,FALSE),0)</f>
        <v>0</v>
      </c>
      <c r="H25" s="43">
        <f>H21</f>
        <v>0</v>
      </c>
      <c r="I25" s="33"/>
      <c r="J25" s="49">
        <v>0.53</v>
      </c>
      <c r="K25" s="32">
        <f>IF(H25*I25*J25*C21 &lt;= 2000,H25*I25*J25*C21,2000)</f>
        <v>0</v>
      </c>
      <c r="L25" s="32">
        <f t="shared" si="1"/>
        <v>0</v>
      </c>
      <c r="M25"/>
      <c r="N25"/>
    </row>
    <row r="26" spans="1:14" ht="22.95" customHeight="1" x14ac:dyDescent="0.25">
      <c r="A26" s="61"/>
      <c r="B26" s="80"/>
      <c r="C26" s="82"/>
      <c r="D26" s="8" t="s">
        <v>371</v>
      </c>
      <c r="E26" s="47"/>
      <c r="F26" s="11"/>
      <c r="G26" s="8">
        <f>IFERROR(VLOOKUP(F26,Šifranti!$F$49:$G$152,2,FALSE),0)</f>
        <v>0</v>
      </c>
      <c r="H26" s="43">
        <f>H21</f>
        <v>0</v>
      </c>
      <c r="I26" s="33"/>
      <c r="J26" s="49">
        <v>0.53</v>
      </c>
      <c r="K26" s="32">
        <f>IF(H26*I26*J26*C21 &lt;= 2000,H26*I26*J26*C21,2000)</f>
        <v>0</v>
      </c>
      <c r="L26" s="32">
        <f t="shared" si="1"/>
        <v>0</v>
      </c>
      <c r="M26"/>
      <c r="N26"/>
    </row>
    <row r="27" spans="1:14" ht="22.95" customHeight="1" x14ac:dyDescent="0.25">
      <c r="A27" s="34" t="s">
        <v>320</v>
      </c>
      <c r="B27" s="34"/>
      <c r="C27" s="7"/>
      <c r="D27" s="7"/>
      <c r="E27" s="7"/>
      <c r="F27" s="7"/>
      <c r="G27" s="7"/>
      <c r="H27" s="7"/>
      <c r="I27" s="7"/>
      <c r="J27" s="7"/>
      <c r="K27" s="32">
        <f>SUM(K21:K26)</f>
        <v>0</v>
      </c>
      <c r="L27" s="32">
        <f>SUM(L21:L26)</f>
        <v>0</v>
      </c>
      <c r="M27"/>
      <c r="N27"/>
    </row>
    <row r="28" spans="1:14" ht="23.4" customHeight="1" x14ac:dyDescent="0.25">
      <c r="A28"/>
      <c r="B28"/>
      <c r="C28"/>
      <c r="D28"/>
      <c r="E28"/>
      <c r="F28"/>
      <c r="G28"/>
      <c r="H28"/>
      <c r="I28"/>
      <c r="J28"/>
      <c r="K28"/>
      <c r="L28"/>
      <c r="M28"/>
      <c r="N28"/>
    </row>
    <row r="29" spans="1:14" ht="22.95" customHeight="1" x14ac:dyDescent="0.25">
      <c r="A29" s="26" t="s">
        <v>374</v>
      </c>
      <c r="B29" s="46"/>
      <c r="C29"/>
      <c r="D29"/>
      <c r="E29"/>
      <c r="F29"/>
      <c r="G29"/>
      <c r="H29"/>
      <c r="I29"/>
      <c r="J29"/>
      <c r="K29"/>
      <c r="L29"/>
      <c r="M29"/>
      <c r="N29"/>
    </row>
    <row r="30" spans="1:14" ht="67.8" customHeight="1" x14ac:dyDescent="0.25">
      <c r="A30" s="8" t="s">
        <v>11</v>
      </c>
      <c r="B30" s="8" t="s">
        <v>482</v>
      </c>
      <c r="C30" s="13" t="s">
        <v>403</v>
      </c>
      <c r="D30" s="8" t="s">
        <v>411</v>
      </c>
      <c r="E30" s="8" t="s">
        <v>8</v>
      </c>
      <c r="F30" s="8" t="s">
        <v>9</v>
      </c>
      <c r="G30" s="8" t="s">
        <v>10</v>
      </c>
      <c r="H30" s="8" t="s">
        <v>394</v>
      </c>
      <c r="I30" s="8" t="s">
        <v>372</v>
      </c>
      <c r="J30" s="8" t="s">
        <v>384</v>
      </c>
      <c r="K30" s="13" t="s">
        <v>381</v>
      </c>
      <c r="L30" s="13" t="s">
        <v>380</v>
      </c>
      <c r="M30"/>
      <c r="N30"/>
    </row>
    <row r="31" spans="1:14" ht="22.95" customHeight="1" x14ac:dyDescent="0.25">
      <c r="A31" s="9">
        <v>1</v>
      </c>
      <c r="B31" s="9">
        <v>2</v>
      </c>
      <c r="C31" s="9">
        <v>4</v>
      </c>
      <c r="D31" s="14">
        <v>6</v>
      </c>
      <c r="E31" s="9">
        <v>7</v>
      </c>
      <c r="F31" s="14">
        <v>8</v>
      </c>
      <c r="G31" s="9">
        <v>9</v>
      </c>
      <c r="H31" s="9">
        <v>10</v>
      </c>
      <c r="I31" s="9">
        <v>11</v>
      </c>
      <c r="J31" s="9">
        <v>12</v>
      </c>
      <c r="K31" s="9">
        <v>14</v>
      </c>
      <c r="L31" s="9">
        <v>15</v>
      </c>
      <c r="M31"/>
      <c r="N31"/>
    </row>
    <row r="32" spans="1:14" ht="22.95" customHeight="1" x14ac:dyDescent="0.25">
      <c r="A32" s="60">
        <v>44927</v>
      </c>
      <c r="B32" s="79"/>
      <c r="C32" s="81">
        <f>IF(B32&gt;3044,B32-3044,0)</f>
        <v>0</v>
      </c>
      <c r="D32" s="15" t="s">
        <v>382</v>
      </c>
      <c r="E32" s="47"/>
      <c r="F32" s="11"/>
      <c r="G32" s="8">
        <f>IFERROR(VLOOKUP(F32,Šifranti!$F$5:$G$48,2,FALSE),0)</f>
        <v>0</v>
      </c>
      <c r="H32" s="44"/>
      <c r="I32" s="33"/>
      <c r="J32" s="49">
        <v>1.08</v>
      </c>
      <c r="K32" s="32">
        <f>IF(H32*I32*J32*C32 &lt;= 2000,H32*I32*J32*C32,2000)</f>
        <v>0</v>
      </c>
      <c r="L32" s="32">
        <f t="shared" ref="L32:L37" si="2">K32*1.161</f>
        <v>0</v>
      </c>
      <c r="M32"/>
      <c r="N32"/>
    </row>
    <row r="33" spans="1:14" ht="22.95" customHeight="1" x14ac:dyDescent="0.25">
      <c r="A33" s="61"/>
      <c r="B33" s="80"/>
      <c r="C33" s="82"/>
      <c r="D33" s="15" t="s">
        <v>383</v>
      </c>
      <c r="E33" s="47"/>
      <c r="F33" s="11"/>
      <c r="G33" s="8">
        <f>IFERROR(VLOOKUP(F33,Šifranti!$F$5:$G$48,2,FALSE),0)</f>
        <v>0</v>
      </c>
      <c r="H33" s="43">
        <f>H32</f>
        <v>0</v>
      </c>
      <c r="I33" s="33"/>
      <c r="J33" s="49">
        <v>1.08</v>
      </c>
      <c r="K33" s="32">
        <f>IF(H33*I33*J33*C32 &lt;= 2000,H33*I33*J33*C32,2000)</f>
        <v>0</v>
      </c>
      <c r="L33" s="32">
        <f t="shared" si="2"/>
        <v>0</v>
      </c>
      <c r="M33"/>
      <c r="N33"/>
    </row>
    <row r="34" spans="1:14" ht="25.35" customHeight="1" x14ac:dyDescent="0.25">
      <c r="A34" s="61"/>
      <c r="B34" s="80"/>
      <c r="C34" s="82"/>
      <c r="D34" s="8" t="s">
        <v>321</v>
      </c>
      <c r="E34" s="47"/>
      <c r="F34" s="11"/>
      <c r="G34" s="8">
        <f>IFERROR(VLOOKUP(F34,Šifranti!$F$49:$G$152,2,FALSE),0)</f>
        <v>0</v>
      </c>
      <c r="H34" s="43">
        <f>H32</f>
        <v>0</v>
      </c>
      <c r="I34" s="33"/>
      <c r="J34" s="49">
        <v>0.53</v>
      </c>
      <c r="K34" s="32">
        <f>IF(H34*I34*J34*C32 &lt;= 2000,H34*I34*J34*C32,2000)</f>
        <v>0</v>
      </c>
      <c r="L34" s="32">
        <f t="shared" si="2"/>
        <v>0</v>
      </c>
      <c r="M34"/>
      <c r="N34"/>
    </row>
    <row r="35" spans="1:14" ht="21" customHeight="1" x14ac:dyDescent="0.25">
      <c r="A35" s="61"/>
      <c r="B35" s="80"/>
      <c r="C35" s="82"/>
      <c r="D35" s="8" t="s">
        <v>322</v>
      </c>
      <c r="E35" s="47"/>
      <c r="F35" s="11"/>
      <c r="G35" s="8">
        <f>IFERROR(VLOOKUP(F35,Šifranti!$F$49:$G$152,2,FALSE),0)</f>
        <v>0</v>
      </c>
      <c r="H35" s="43">
        <f>H32</f>
        <v>0</v>
      </c>
      <c r="I35" s="33"/>
      <c r="J35" s="49">
        <v>0.53</v>
      </c>
      <c r="K35" s="32">
        <f>IF(H35*I35*J35*C32 &lt;= 2000,H35*I35*J35*C32,2000)</f>
        <v>0</v>
      </c>
      <c r="L35" s="32">
        <f t="shared" si="2"/>
        <v>0</v>
      </c>
      <c r="M35"/>
      <c r="N35"/>
    </row>
    <row r="36" spans="1:14" ht="20.25" customHeight="1" x14ac:dyDescent="0.25">
      <c r="A36" s="61"/>
      <c r="B36" s="80"/>
      <c r="C36" s="82"/>
      <c r="D36" s="8" t="s">
        <v>370</v>
      </c>
      <c r="E36" s="47"/>
      <c r="F36" s="11"/>
      <c r="G36" s="8">
        <f>IFERROR(VLOOKUP(F36,Šifranti!$F$49:$G$152,2,FALSE),0)</f>
        <v>0</v>
      </c>
      <c r="H36" s="43">
        <f>H32</f>
        <v>0</v>
      </c>
      <c r="I36" s="33"/>
      <c r="J36" s="49">
        <v>0.53</v>
      </c>
      <c r="K36" s="32">
        <f>IF(H36*I36*J36*C32 &lt;= 2000,H36*I36*J36*C32,2000)</f>
        <v>0</v>
      </c>
      <c r="L36" s="32">
        <f t="shared" si="2"/>
        <v>0</v>
      </c>
      <c r="M36"/>
      <c r="N36"/>
    </row>
    <row r="37" spans="1:14" ht="24.6" customHeight="1" x14ac:dyDescent="0.25">
      <c r="A37" s="61"/>
      <c r="B37" s="80"/>
      <c r="C37" s="82"/>
      <c r="D37" s="8" t="s">
        <v>371</v>
      </c>
      <c r="E37" s="47"/>
      <c r="F37" s="11"/>
      <c r="G37" s="8">
        <f>IFERROR(VLOOKUP(F37,Šifranti!$F$49:$G$152,2,FALSE),0)</f>
        <v>0</v>
      </c>
      <c r="H37" s="43">
        <f>H32</f>
        <v>0</v>
      </c>
      <c r="I37" s="33"/>
      <c r="J37" s="49">
        <v>0.53</v>
      </c>
      <c r="K37" s="32">
        <f>IF(H37*I37*J37*C32 &lt;= 2000,H37*I37*J37*C32,2000)</f>
        <v>0</v>
      </c>
      <c r="L37" s="32">
        <f t="shared" si="2"/>
        <v>0</v>
      </c>
      <c r="M37"/>
      <c r="N37"/>
    </row>
    <row r="38" spans="1:14" ht="22.95" customHeight="1" x14ac:dyDescent="0.25">
      <c r="A38" s="34" t="s">
        <v>320</v>
      </c>
      <c r="B38" s="34"/>
      <c r="C38" s="7"/>
      <c r="D38" s="7"/>
      <c r="E38" s="7"/>
      <c r="F38" s="7"/>
      <c r="G38" s="7"/>
      <c r="H38" s="7"/>
      <c r="I38" s="7"/>
      <c r="J38" s="7"/>
      <c r="K38" s="32">
        <f>SUM(K32:K37)</f>
        <v>0</v>
      </c>
      <c r="L38" s="32">
        <f>SUM(L32:L37)</f>
        <v>0</v>
      </c>
      <c r="M38"/>
      <c r="N38"/>
    </row>
    <row r="39" spans="1:14" ht="22.95" customHeight="1" x14ac:dyDescent="0.25">
      <c r="A39"/>
      <c r="B39"/>
      <c r="C39"/>
      <c r="D39"/>
      <c r="E39"/>
      <c r="F39"/>
      <c r="G39"/>
      <c r="H39"/>
      <c r="I39"/>
      <c r="J39"/>
      <c r="K39"/>
      <c r="L39"/>
      <c r="M39"/>
      <c r="N39"/>
    </row>
    <row r="40" spans="1:14" ht="22.95" customHeight="1" x14ac:dyDescent="0.25">
      <c r="A40" s="26" t="s">
        <v>375</v>
      </c>
      <c r="B40" s="46"/>
      <c r="C40"/>
      <c r="D40"/>
      <c r="E40"/>
      <c r="F40"/>
      <c r="G40"/>
      <c r="H40"/>
      <c r="I40"/>
      <c r="J40"/>
      <c r="K40"/>
      <c r="L40"/>
      <c r="M40"/>
      <c r="N40"/>
    </row>
    <row r="41" spans="1:14" ht="63" customHeight="1" x14ac:dyDescent="0.25">
      <c r="A41" s="8" t="s">
        <v>11</v>
      </c>
      <c r="B41" s="8" t="s">
        <v>482</v>
      </c>
      <c r="C41" s="13" t="s">
        <v>403</v>
      </c>
      <c r="D41" s="8" t="s">
        <v>411</v>
      </c>
      <c r="E41" s="8" t="s">
        <v>8</v>
      </c>
      <c r="F41" s="8" t="s">
        <v>9</v>
      </c>
      <c r="G41" s="8" t="s">
        <v>10</v>
      </c>
      <c r="H41" s="8" t="s">
        <v>394</v>
      </c>
      <c r="I41" s="8" t="s">
        <v>372</v>
      </c>
      <c r="J41" s="8" t="s">
        <v>384</v>
      </c>
      <c r="K41" s="13" t="s">
        <v>381</v>
      </c>
      <c r="L41" s="13" t="s">
        <v>380</v>
      </c>
      <c r="M41"/>
      <c r="N41"/>
    </row>
    <row r="42" spans="1:14" ht="22.95" customHeight="1" x14ac:dyDescent="0.25">
      <c r="A42" s="9">
        <v>1</v>
      </c>
      <c r="B42" s="9">
        <v>2</v>
      </c>
      <c r="C42" s="9">
        <v>4</v>
      </c>
      <c r="D42" s="14">
        <v>6</v>
      </c>
      <c r="E42" s="9">
        <v>7</v>
      </c>
      <c r="F42" s="14">
        <v>8</v>
      </c>
      <c r="G42" s="9">
        <v>9</v>
      </c>
      <c r="H42" s="9">
        <v>10</v>
      </c>
      <c r="I42" s="9">
        <v>11</v>
      </c>
      <c r="J42" s="9">
        <v>12</v>
      </c>
      <c r="K42" s="9">
        <v>14</v>
      </c>
      <c r="L42" s="9">
        <v>15</v>
      </c>
      <c r="M42"/>
      <c r="N42"/>
    </row>
    <row r="43" spans="1:14" ht="22.95" customHeight="1" x14ac:dyDescent="0.25">
      <c r="A43" s="60">
        <v>44927</v>
      </c>
      <c r="B43" s="79"/>
      <c r="C43" s="81">
        <f>IF(B43&gt;3044,B43-3044,0)</f>
        <v>0</v>
      </c>
      <c r="D43" s="15" t="s">
        <v>382</v>
      </c>
      <c r="E43" s="47"/>
      <c r="F43" s="11"/>
      <c r="G43" s="8">
        <f>IFERROR(VLOOKUP(F43,Šifranti!$F$5:$G$48,2,FALSE),0)</f>
        <v>0</v>
      </c>
      <c r="H43" s="44"/>
      <c r="I43" s="33"/>
      <c r="J43" s="49">
        <v>1.08</v>
      </c>
      <c r="K43" s="32">
        <f>IF(H43*I43*J43*C43 &lt;= 2000,H43*I43*J43*C43,2000)</f>
        <v>0</v>
      </c>
      <c r="L43" s="32">
        <f t="shared" ref="L43:L48" si="3">K43*1.161</f>
        <v>0</v>
      </c>
      <c r="M43"/>
      <c r="N43"/>
    </row>
    <row r="44" spans="1:14" ht="22.95" customHeight="1" x14ac:dyDescent="0.25">
      <c r="A44" s="61"/>
      <c r="B44" s="80"/>
      <c r="C44" s="82"/>
      <c r="D44" s="15" t="s">
        <v>383</v>
      </c>
      <c r="E44" s="47"/>
      <c r="F44" s="11"/>
      <c r="G44" s="8">
        <f>IFERROR(VLOOKUP(F44,Šifranti!$F$5:$G$48,2,FALSE),0)</f>
        <v>0</v>
      </c>
      <c r="H44" s="43">
        <f>H43</f>
        <v>0</v>
      </c>
      <c r="I44" s="33"/>
      <c r="J44" s="49">
        <v>1.08</v>
      </c>
      <c r="K44" s="32">
        <f>IF(H44*I44*J44*C43 &lt;= 2000,H44*I44*J44*C43,2000)</f>
        <v>0</v>
      </c>
      <c r="L44" s="32">
        <f t="shared" si="3"/>
        <v>0</v>
      </c>
      <c r="M44"/>
      <c r="N44"/>
    </row>
    <row r="45" spans="1:14" ht="22.95" customHeight="1" x14ac:dyDescent="0.25">
      <c r="A45" s="61"/>
      <c r="B45" s="80"/>
      <c r="C45" s="82"/>
      <c r="D45" s="8" t="s">
        <v>321</v>
      </c>
      <c r="E45" s="47"/>
      <c r="F45" s="11"/>
      <c r="G45" s="8">
        <f>IFERROR(VLOOKUP(F45,Šifranti!$F$49:$G$152,2,FALSE),0)</f>
        <v>0</v>
      </c>
      <c r="H45" s="43">
        <f>H43</f>
        <v>0</v>
      </c>
      <c r="I45" s="33"/>
      <c r="J45" s="49">
        <v>0.53</v>
      </c>
      <c r="K45" s="32">
        <f>IF(H45*I45*J45*C43 &lt;= 2000,H45*I45*J45*C43,2000)</f>
        <v>0</v>
      </c>
      <c r="L45" s="32">
        <f t="shared" si="3"/>
        <v>0</v>
      </c>
      <c r="M45"/>
      <c r="N45"/>
    </row>
    <row r="46" spans="1:14" ht="22.95" customHeight="1" x14ac:dyDescent="0.25">
      <c r="A46" s="61"/>
      <c r="B46" s="80"/>
      <c r="C46" s="82"/>
      <c r="D46" s="8" t="s">
        <v>322</v>
      </c>
      <c r="E46" s="47"/>
      <c r="F46" s="11"/>
      <c r="G46" s="8">
        <f>IFERROR(VLOOKUP(F46,Šifranti!$F$49:$G$152,2,FALSE),0)</f>
        <v>0</v>
      </c>
      <c r="H46" s="43">
        <f>H43</f>
        <v>0</v>
      </c>
      <c r="I46" s="33"/>
      <c r="J46" s="49">
        <v>0.53</v>
      </c>
      <c r="K46" s="32">
        <f>IF(H46*I46*J46*C43 &lt;= 2000,H46*I46*J46*C43,2000)</f>
        <v>0</v>
      </c>
      <c r="L46" s="32">
        <f t="shared" si="3"/>
        <v>0</v>
      </c>
      <c r="M46"/>
      <c r="N46"/>
    </row>
    <row r="47" spans="1:14" ht="22.95" customHeight="1" x14ac:dyDescent="0.25">
      <c r="A47" s="61"/>
      <c r="B47" s="80"/>
      <c r="C47" s="82"/>
      <c r="D47" s="8" t="s">
        <v>370</v>
      </c>
      <c r="E47" s="47"/>
      <c r="F47" s="11"/>
      <c r="G47" s="8">
        <f>IFERROR(VLOOKUP(F47,Šifranti!$F$49:$G$152,2,FALSE),0)</f>
        <v>0</v>
      </c>
      <c r="H47" s="43">
        <f>H43</f>
        <v>0</v>
      </c>
      <c r="I47" s="33"/>
      <c r="J47" s="49">
        <v>0.53</v>
      </c>
      <c r="K47" s="32">
        <f>IF(H47*I47*J47*C43 &lt;= 2000,H47*I47*J47*C43,2000)</f>
        <v>0</v>
      </c>
      <c r="L47" s="32">
        <f t="shared" si="3"/>
        <v>0</v>
      </c>
      <c r="M47"/>
      <c r="N47"/>
    </row>
    <row r="48" spans="1:14" ht="22.95" customHeight="1" x14ac:dyDescent="0.25">
      <c r="A48" s="61"/>
      <c r="B48" s="80"/>
      <c r="C48" s="82"/>
      <c r="D48" s="8" t="s">
        <v>371</v>
      </c>
      <c r="E48" s="47"/>
      <c r="F48" s="11"/>
      <c r="G48" s="8">
        <f>IFERROR(VLOOKUP(F48,Šifranti!$F$49:$G$152,2,FALSE),0)</f>
        <v>0</v>
      </c>
      <c r="H48" s="43">
        <f>H43</f>
        <v>0</v>
      </c>
      <c r="I48" s="33"/>
      <c r="J48" s="49">
        <v>0.53</v>
      </c>
      <c r="K48" s="32">
        <f>IF(H48*I48*J48*C43 &lt;= 2000,H48*I48*J48*C43,2000)</f>
        <v>0</v>
      </c>
      <c r="L48" s="32">
        <f t="shared" si="3"/>
        <v>0</v>
      </c>
      <c r="M48"/>
      <c r="N48"/>
    </row>
    <row r="49" spans="1:14" ht="22.95" customHeight="1" x14ac:dyDescent="0.25">
      <c r="A49" s="34" t="s">
        <v>320</v>
      </c>
      <c r="B49" s="34"/>
      <c r="C49" s="7"/>
      <c r="D49" s="7"/>
      <c r="E49" s="7"/>
      <c r="F49" s="7"/>
      <c r="G49" s="7"/>
      <c r="H49" s="7"/>
      <c r="I49" s="7"/>
      <c r="J49" s="7"/>
      <c r="K49" s="32">
        <f>SUM(K43:K48)</f>
        <v>0</v>
      </c>
      <c r="L49" s="32">
        <f>SUM(L43:L48)</f>
        <v>0</v>
      </c>
      <c r="M49"/>
      <c r="N49"/>
    </row>
    <row r="50" spans="1:14" ht="22.95" customHeight="1" x14ac:dyDescent="0.25">
      <c r="A50"/>
      <c r="B50"/>
      <c r="C50"/>
      <c r="D50"/>
      <c r="E50"/>
      <c r="F50"/>
      <c r="G50"/>
      <c r="H50"/>
      <c r="I50"/>
      <c r="J50"/>
      <c r="K50"/>
      <c r="L50"/>
      <c r="M50"/>
      <c r="N50"/>
    </row>
    <row r="51" spans="1:14" ht="22.95" customHeight="1" x14ac:dyDescent="0.25">
      <c r="A51" s="26" t="s">
        <v>376</v>
      </c>
      <c r="B51" s="46"/>
      <c r="C51"/>
      <c r="D51"/>
      <c r="E51"/>
      <c r="F51"/>
      <c r="G51"/>
      <c r="H51"/>
      <c r="I51"/>
      <c r="J51"/>
      <c r="K51"/>
      <c r="L51"/>
      <c r="M51"/>
      <c r="N51"/>
    </row>
    <row r="52" spans="1:14" ht="59.4" customHeight="1" x14ac:dyDescent="0.25">
      <c r="A52" s="8" t="s">
        <v>11</v>
      </c>
      <c r="B52" s="8" t="s">
        <v>482</v>
      </c>
      <c r="C52" s="13" t="s">
        <v>403</v>
      </c>
      <c r="D52" s="8" t="s">
        <v>411</v>
      </c>
      <c r="E52" s="8" t="s">
        <v>8</v>
      </c>
      <c r="F52" s="8" t="s">
        <v>9</v>
      </c>
      <c r="G52" s="8" t="s">
        <v>10</v>
      </c>
      <c r="H52" s="8" t="s">
        <v>394</v>
      </c>
      <c r="I52" s="8" t="s">
        <v>372</v>
      </c>
      <c r="J52" s="8" t="s">
        <v>384</v>
      </c>
      <c r="K52" s="13" t="s">
        <v>381</v>
      </c>
      <c r="L52" s="13" t="s">
        <v>380</v>
      </c>
      <c r="M52"/>
      <c r="N52"/>
    </row>
    <row r="53" spans="1:14" ht="22.95" customHeight="1" x14ac:dyDescent="0.25">
      <c r="A53" s="9">
        <v>1</v>
      </c>
      <c r="B53" s="9">
        <v>2</v>
      </c>
      <c r="C53" s="9">
        <v>4</v>
      </c>
      <c r="D53" s="14">
        <v>6</v>
      </c>
      <c r="E53" s="9">
        <v>7</v>
      </c>
      <c r="F53" s="14">
        <v>8</v>
      </c>
      <c r="G53" s="9">
        <v>9</v>
      </c>
      <c r="H53" s="9">
        <v>10</v>
      </c>
      <c r="I53" s="9">
        <v>11</v>
      </c>
      <c r="J53" s="9">
        <v>12</v>
      </c>
      <c r="K53" s="9">
        <v>14</v>
      </c>
      <c r="L53" s="9">
        <v>15</v>
      </c>
      <c r="M53"/>
      <c r="N53"/>
    </row>
    <row r="54" spans="1:14" ht="22.95" customHeight="1" x14ac:dyDescent="0.25">
      <c r="A54" s="60">
        <v>44927</v>
      </c>
      <c r="B54" s="79"/>
      <c r="C54" s="81">
        <f>IF(B54&gt;3044,B54-3044,0)</f>
        <v>0</v>
      </c>
      <c r="D54" s="15" t="s">
        <v>382</v>
      </c>
      <c r="E54" s="47"/>
      <c r="F54" s="11"/>
      <c r="G54" s="8">
        <f>IFERROR(VLOOKUP(F54,Šifranti!$F$5:$G$48,2,FALSE),0)</f>
        <v>0</v>
      </c>
      <c r="H54" s="44"/>
      <c r="I54" s="33"/>
      <c r="J54" s="49">
        <v>1.08</v>
      </c>
      <c r="K54" s="32">
        <f>IF(H54*I54*J54*C54 &lt;= 2000,H54*I54*J54*C54,2000)</f>
        <v>0</v>
      </c>
      <c r="L54" s="32">
        <f t="shared" ref="L54:L59" si="4">K54*1.161</f>
        <v>0</v>
      </c>
      <c r="M54"/>
      <c r="N54"/>
    </row>
    <row r="55" spans="1:14" ht="22.95" customHeight="1" x14ac:dyDescent="0.25">
      <c r="A55" s="61"/>
      <c r="B55" s="80"/>
      <c r="C55" s="82"/>
      <c r="D55" s="15" t="s">
        <v>383</v>
      </c>
      <c r="E55" s="47"/>
      <c r="F55" s="11"/>
      <c r="G55" s="8">
        <f>IFERROR(VLOOKUP(F55,Šifranti!$F$5:$G$48,2,FALSE),0)</f>
        <v>0</v>
      </c>
      <c r="H55" s="43">
        <f>H54</f>
        <v>0</v>
      </c>
      <c r="I55" s="33"/>
      <c r="J55" s="49">
        <v>1.08</v>
      </c>
      <c r="K55" s="32">
        <f>IF(H55*I55*J55*C54 &lt;= 2000,H55*I55*J55*C54,2000)</f>
        <v>0</v>
      </c>
      <c r="L55" s="32">
        <f t="shared" si="4"/>
        <v>0</v>
      </c>
      <c r="M55"/>
      <c r="N55"/>
    </row>
    <row r="56" spans="1:14" ht="22.95" customHeight="1" x14ac:dyDescent="0.25">
      <c r="A56" s="61"/>
      <c r="B56" s="80"/>
      <c r="C56" s="82"/>
      <c r="D56" s="8" t="s">
        <v>321</v>
      </c>
      <c r="E56" s="47"/>
      <c r="F56" s="11"/>
      <c r="G56" s="8">
        <f>IFERROR(VLOOKUP(F56,Šifranti!$F$49:$G$152,2,FALSE),0)</f>
        <v>0</v>
      </c>
      <c r="H56" s="43">
        <f>H54</f>
        <v>0</v>
      </c>
      <c r="I56" s="33"/>
      <c r="J56" s="49">
        <v>0.53</v>
      </c>
      <c r="K56" s="32">
        <f>IF(H56*I56*J56*C54 &lt;= 2000,H56*I56*J56*C54,2000)</f>
        <v>0</v>
      </c>
      <c r="L56" s="32">
        <f t="shared" si="4"/>
        <v>0</v>
      </c>
      <c r="M56"/>
      <c r="N56"/>
    </row>
    <row r="57" spans="1:14" ht="22.95" customHeight="1" x14ac:dyDescent="0.25">
      <c r="A57" s="61"/>
      <c r="B57" s="80"/>
      <c r="C57" s="82"/>
      <c r="D57" s="8" t="s">
        <v>322</v>
      </c>
      <c r="E57" s="47"/>
      <c r="F57" s="11"/>
      <c r="G57" s="8">
        <f>IFERROR(VLOOKUP(F57,Šifranti!$F$49:$G$152,2,FALSE),0)</f>
        <v>0</v>
      </c>
      <c r="H57" s="43">
        <f>H54</f>
        <v>0</v>
      </c>
      <c r="I57" s="33"/>
      <c r="J57" s="49">
        <v>0.53</v>
      </c>
      <c r="K57" s="32">
        <f>IF(H57*I57*J57*C54 &lt;= 2000,H57*I57*J57*C54,2000)</f>
        <v>0</v>
      </c>
      <c r="L57" s="32">
        <f t="shared" si="4"/>
        <v>0</v>
      </c>
      <c r="M57"/>
      <c r="N57"/>
    </row>
    <row r="58" spans="1:14" ht="22.95" customHeight="1" x14ac:dyDescent="0.25">
      <c r="A58" s="61"/>
      <c r="B58" s="80"/>
      <c r="C58" s="82"/>
      <c r="D58" s="8" t="s">
        <v>370</v>
      </c>
      <c r="E58" s="47"/>
      <c r="F58" s="11"/>
      <c r="G58" s="8">
        <f>IFERROR(VLOOKUP(F58,Šifranti!$F$49:$G$152,2,FALSE),0)</f>
        <v>0</v>
      </c>
      <c r="H58" s="43">
        <f>H54</f>
        <v>0</v>
      </c>
      <c r="I58" s="33"/>
      <c r="J58" s="49">
        <v>0.53</v>
      </c>
      <c r="K58" s="32">
        <f>IF(H58*I58*J58*C54 &lt;= 2000,H58*I58*J58*C54,2000)</f>
        <v>0</v>
      </c>
      <c r="L58" s="32">
        <f t="shared" si="4"/>
        <v>0</v>
      </c>
      <c r="M58"/>
      <c r="N58"/>
    </row>
    <row r="59" spans="1:14" ht="22.95" customHeight="1" x14ac:dyDescent="0.25">
      <c r="A59" s="61"/>
      <c r="B59" s="80"/>
      <c r="C59" s="82"/>
      <c r="D59" s="8" t="s">
        <v>371</v>
      </c>
      <c r="E59" s="47"/>
      <c r="F59" s="11"/>
      <c r="G59" s="8">
        <f>IFERROR(VLOOKUP(F59,Šifranti!$F$49:$G$152,2,FALSE),0)</f>
        <v>0</v>
      </c>
      <c r="H59" s="43">
        <f>H54</f>
        <v>0</v>
      </c>
      <c r="I59" s="33"/>
      <c r="J59" s="49">
        <v>0.53</v>
      </c>
      <c r="K59" s="32">
        <f>IF(H59*I59*J59*C54 &lt;= 2000,H59*I59*J59*C54,2000)</f>
        <v>0</v>
      </c>
      <c r="L59" s="32">
        <f t="shared" si="4"/>
        <v>0</v>
      </c>
      <c r="M59"/>
      <c r="N59"/>
    </row>
    <row r="60" spans="1:14" ht="22.95" customHeight="1" x14ac:dyDescent="0.25">
      <c r="A60" s="34" t="s">
        <v>320</v>
      </c>
      <c r="B60" s="34"/>
      <c r="C60" s="7"/>
      <c r="D60" s="7"/>
      <c r="E60" s="7"/>
      <c r="F60" s="7"/>
      <c r="G60" s="7"/>
      <c r="H60" s="7"/>
      <c r="I60" s="7"/>
      <c r="J60" s="7"/>
      <c r="K60" s="32">
        <f>SUM(K54:K59)</f>
        <v>0</v>
      </c>
      <c r="L60" s="32">
        <f>SUM(L54:L59)</f>
        <v>0</v>
      </c>
      <c r="M60"/>
      <c r="N60"/>
    </row>
    <row r="61" spans="1:14" ht="22.95" customHeight="1" x14ac:dyDescent="0.25">
      <c r="A61"/>
      <c r="B61"/>
      <c r="C61"/>
      <c r="D61"/>
      <c r="E61"/>
      <c r="F61"/>
      <c r="G61"/>
      <c r="H61"/>
      <c r="I61"/>
      <c r="J61"/>
      <c r="K61"/>
      <c r="L61"/>
      <c r="M61"/>
      <c r="N61"/>
    </row>
    <row r="62" spans="1:14" ht="22.95" customHeight="1" x14ac:dyDescent="0.25">
      <c r="A62" s="26" t="s">
        <v>377</v>
      </c>
      <c r="B62" s="46"/>
      <c r="C62"/>
      <c r="D62"/>
      <c r="E62"/>
      <c r="F62"/>
      <c r="G62"/>
      <c r="H62"/>
      <c r="I62"/>
      <c r="J62"/>
      <c r="K62"/>
      <c r="L62"/>
      <c r="M62"/>
      <c r="N62"/>
    </row>
    <row r="63" spans="1:14" ht="65.400000000000006" customHeight="1" x14ac:dyDescent="0.25">
      <c r="A63" s="8" t="s">
        <v>11</v>
      </c>
      <c r="B63" s="8" t="s">
        <v>482</v>
      </c>
      <c r="C63" s="13" t="s">
        <v>403</v>
      </c>
      <c r="D63" s="8" t="s">
        <v>411</v>
      </c>
      <c r="E63" s="8" t="s">
        <v>8</v>
      </c>
      <c r="F63" s="8" t="s">
        <v>9</v>
      </c>
      <c r="G63" s="8" t="s">
        <v>10</v>
      </c>
      <c r="H63" s="8" t="s">
        <v>394</v>
      </c>
      <c r="I63" s="8" t="s">
        <v>372</v>
      </c>
      <c r="J63" s="8" t="s">
        <v>384</v>
      </c>
      <c r="K63" s="13" t="s">
        <v>381</v>
      </c>
      <c r="L63" s="13" t="s">
        <v>380</v>
      </c>
      <c r="M63"/>
      <c r="N63"/>
    </row>
    <row r="64" spans="1:14" ht="22.95" customHeight="1" x14ac:dyDescent="0.25">
      <c r="A64" s="9">
        <v>1</v>
      </c>
      <c r="B64" s="9">
        <v>2</v>
      </c>
      <c r="C64" s="9">
        <v>4</v>
      </c>
      <c r="D64" s="14">
        <v>6</v>
      </c>
      <c r="E64" s="9">
        <v>7</v>
      </c>
      <c r="F64" s="14">
        <v>8</v>
      </c>
      <c r="G64" s="9">
        <v>9</v>
      </c>
      <c r="H64" s="9">
        <v>10</v>
      </c>
      <c r="I64" s="9">
        <v>11</v>
      </c>
      <c r="J64" s="9">
        <v>12</v>
      </c>
      <c r="K64" s="9">
        <v>14</v>
      </c>
      <c r="L64" s="9">
        <v>15</v>
      </c>
      <c r="M64"/>
      <c r="N64"/>
    </row>
    <row r="65" spans="1:14" ht="22.95" customHeight="1" x14ac:dyDescent="0.25">
      <c r="A65" s="60">
        <v>44927</v>
      </c>
      <c r="B65" s="79"/>
      <c r="C65" s="81">
        <f>IF(B65&gt;3044,B65-3044,0)</f>
        <v>0</v>
      </c>
      <c r="D65" s="15" t="s">
        <v>382</v>
      </c>
      <c r="E65" s="47"/>
      <c r="F65" s="11"/>
      <c r="G65" s="8">
        <f>IFERROR(VLOOKUP(F65,Šifranti!$F$5:$G$48,2,FALSE),0)</f>
        <v>0</v>
      </c>
      <c r="H65" s="44"/>
      <c r="I65" s="33"/>
      <c r="J65" s="49">
        <v>1.08</v>
      </c>
      <c r="K65" s="32">
        <f>IF(H65*I65*J65*C65 &lt;= 2000,H65*I65*J65*C65,2000)</f>
        <v>0</v>
      </c>
      <c r="L65" s="32">
        <f t="shared" ref="L65:L70" si="5">K65*1.161</f>
        <v>0</v>
      </c>
      <c r="M65"/>
      <c r="N65"/>
    </row>
    <row r="66" spans="1:14" ht="22.95" customHeight="1" x14ac:dyDescent="0.25">
      <c r="A66" s="61"/>
      <c r="B66" s="80"/>
      <c r="C66" s="82"/>
      <c r="D66" s="15" t="s">
        <v>383</v>
      </c>
      <c r="E66" s="47"/>
      <c r="F66" s="11"/>
      <c r="G66" s="8">
        <f>IFERROR(VLOOKUP(F66,Šifranti!$F$5:$G$48,2,FALSE),0)</f>
        <v>0</v>
      </c>
      <c r="H66" s="43">
        <f>H65</f>
        <v>0</v>
      </c>
      <c r="I66" s="33"/>
      <c r="J66" s="49">
        <v>1.08</v>
      </c>
      <c r="K66" s="32">
        <f>IF(H66*I66*J66*C65 &lt;= 2000,H66*I66*J66*C65,2000)</f>
        <v>0</v>
      </c>
      <c r="L66" s="32">
        <f t="shared" si="5"/>
        <v>0</v>
      </c>
      <c r="M66"/>
      <c r="N66"/>
    </row>
    <row r="67" spans="1:14" ht="22.95" customHeight="1" x14ac:dyDescent="0.25">
      <c r="A67" s="61"/>
      <c r="B67" s="80"/>
      <c r="C67" s="82"/>
      <c r="D67" s="8" t="s">
        <v>321</v>
      </c>
      <c r="E67" s="47"/>
      <c r="F67" s="11"/>
      <c r="G67" s="8">
        <f>IFERROR(VLOOKUP(F67,Šifranti!$F$49:$G$152,2,FALSE),0)</f>
        <v>0</v>
      </c>
      <c r="H67" s="43">
        <f>H65</f>
        <v>0</v>
      </c>
      <c r="I67" s="33"/>
      <c r="J67" s="49">
        <v>0.53</v>
      </c>
      <c r="K67" s="32">
        <f>IF(H67*I67*J67*C65 &lt;= 2000,H67*I67*J67*C65,2000)</f>
        <v>0</v>
      </c>
      <c r="L67" s="32">
        <f t="shared" si="5"/>
        <v>0</v>
      </c>
      <c r="M67"/>
      <c r="N67"/>
    </row>
    <row r="68" spans="1:14" ht="22.95" customHeight="1" x14ac:dyDescent="0.25">
      <c r="A68" s="61"/>
      <c r="B68" s="80"/>
      <c r="C68" s="82"/>
      <c r="D68" s="8" t="s">
        <v>322</v>
      </c>
      <c r="E68" s="47"/>
      <c r="F68" s="11"/>
      <c r="G68" s="8">
        <f>IFERROR(VLOOKUP(F68,Šifranti!$F$49:$G$152,2,FALSE),0)</f>
        <v>0</v>
      </c>
      <c r="H68" s="43">
        <f>H65</f>
        <v>0</v>
      </c>
      <c r="I68" s="33"/>
      <c r="J68" s="49">
        <v>0.53</v>
      </c>
      <c r="K68" s="32">
        <f>IF(H68*I68*J68*C65 &lt;= 2000,H68*I68*J68*C65,2000)</f>
        <v>0</v>
      </c>
      <c r="L68" s="32">
        <f t="shared" si="5"/>
        <v>0</v>
      </c>
      <c r="M68"/>
      <c r="N68"/>
    </row>
    <row r="69" spans="1:14" ht="22.95" customHeight="1" x14ac:dyDescent="0.25">
      <c r="A69" s="61"/>
      <c r="B69" s="80"/>
      <c r="C69" s="82"/>
      <c r="D69" s="8" t="s">
        <v>370</v>
      </c>
      <c r="E69" s="47"/>
      <c r="F69" s="11"/>
      <c r="G69" s="8">
        <f>IFERROR(VLOOKUP(F69,Šifranti!$F$49:$G$152,2,FALSE),0)</f>
        <v>0</v>
      </c>
      <c r="H69" s="43">
        <f>H65</f>
        <v>0</v>
      </c>
      <c r="I69" s="33"/>
      <c r="J69" s="49">
        <v>0.53</v>
      </c>
      <c r="K69" s="32">
        <f>IF(H69*I69*J69*C65 &lt;= 2000,H69*I69*J69*C65,2000)</f>
        <v>0</v>
      </c>
      <c r="L69" s="32">
        <f t="shared" si="5"/>
        <v>0</v>
      </c>
      <c r="M69"/>
      <c r="N69"/>
    </row>
    <row r="70" spans="1:14" ht="22.95" customHeight="1" x14ac:dyDescent="0.25">
      <c r="A70" s="61"/>
      <c r="B70" s="80"/>
      <c r="C70" s="82"/>
      <c r="D70" s="8" t="s">
        <v>371</v>
      </c>
      <c r="E70" s="47"/>
      <c r="F70" s="11"/>
      <c r="G70" s="8">
        <f>IFERROR(VLOOKUP(F70,Šifranti!$F$49:$G$152,2,FALSE),0)</f>
        <v>0</v>
      </c>
      <c r="H70" s="43">
        <f>H65</f>
        <v>0</v>
      </c>
      <c r="I70" s="33"/>
      <c r="J70" s="49">
        <v>0.53</v>
      </c>
      <c r="K70" s="32">
        <f>IF(H70*I70*J70*C65 &lt;= 2000,H70*I70*J70*C65,2000)</f>
        <v>0</v>
      </c>
      <c r="L70" s="32">
        <f t="shared" si="5"/>
        <v>0</v>
      </c>
      <c r="M70"/>
      <c r="N70"/>
    </row>
    <row r="71" spans="1:14" ht="22.95" customHeight="1" x14ac:dyDescent="0.25">
      <c r="A71" s="34" t="s">
        <v>320</v>
      </c>
      <c r="B71" s="34"/>
      <c r="C71" s="7"/>
      <c r="D71" s="7"/>
      <c r="E71" s="7"/>
      <c r="F71" s="7"/>
      <c r="G71" s="7"/>
      <c r="H71" s="7"/>
      <c r="I71" s="7"/>
      <c r="J71" s="7"/>
      <c r="K71" s="32">
        <f>SUM(K65:K70)</f>
        <v>0</v>
      </c>
      <c r="L71" s="32">
        <f>SUM(L65:L70)</f>
        <v>0</v>
      </c>
      <c r="M71"/>
      <c r="N71"/>
    </row>
    <row r="72" spans="1:14" ht="22.95" customHeight="1" x14ac:dyDescent="0.25">
      <c r="A72"/>
      <c r="B72"/>
      <c r="C72"/>
      <c r="D72"/>
      <c r="E72"/>
      <c r="F72"/>
      <c r="G72"/>
      <c r="H72"/>
      <c r="I72"/>
      <c r="J72"/>
      <c r="K72"/>
      <c r="L72"/>
      <c r="M72"/>
      <c r="N72"/>
    </row>
    <row r="73" spans="1:14" ht="22.95" customHeight="1" x14ac:dyDescent="0.25">
      <c r="A73" s="67" t="s">
        <v>478</v>
      </c>
      <c r="B73" s="68"/>
      <c r="C73" s="69"/>
      <c r="D73"/>
      <c r="E73"/>
      <c r="F73"/>
      <c r="G73"/>
      <c r="H73"/>
      <c r="I73"/>
      <c r="J73"/>
      <c r="K73"/>
      <c r="L73"/>
      <c r="M73"/>
      <c r="N73"/>
    </row>
    <row r="74" spans="1:14" ht="44.4" customHeight="1" x14ac:dyDescent="0.25">
      <c r="A74" s="9" t="s">
        <v>441</v>
      </c>
      <c r="B74" s="13" t="s">
        <v>381</v>
      </c>
      <c r="C74" s="13" t="s">
        <v>380</v>
      </c>
      <c r="D74"/>
      <c r="E74"/>
      <c r="F74"/>
      <c r="G74"/>
      <c r="H74"/>
      <c r="I74"/>
      <c r="J74"/>
      <c r="K74"/>
      <c r="L74"/>
      <c r="M74"/>
      <c r="N74"/>
    </row>
    <row r="75" spans="1:14" ht="22.95" customHeight="1" x14ac:dyDescent="0.25">
      <c r="A75" s="8" t="s">
        <v>442</v>
      </c>
      <c r="B75" s="54">
        <f>K16</f>
        <v>0</v>
      </c>
      <c r="C75" s="54">
        <f>L16</f>
        <v>0</v>
      </c>
      <c r="D75"/>
      <c r="E75"/>
      <c r="F75"/>
      <c r="G75"/>
      <c r="H75"/>
      <c r="I75"/>
      <c r="J75"/>
      <c r="K75"/>
      <c r="L75"/>
      <c r="M75"/>
      <c r="N75"/>
    </row>
    <row r="76" spans="1:14" ht="22.95" customHeight="1" x14ac:dyDescent="0.25">
      <c r="A76" s="8" t="s">
        <v>443</v>
      </c>
      <c r="B76" s="54">
        <f>K27</f>
        <v>0</v>
      </c>
      <c r="C76" s="54">
        <f>L27</f>
        <v>0</v>
      </c>
      <c r="D76"/>
      <c r="E76"/>
      <c r="F76"/>
      <c r="G76"/>
      <c r="H76"/>
      <c r="I76"/>
      <c r="J76"/>
      <c r="K76"/>
      <c r="L76"/>
      <c r="M76"/>
      <c r="N76"/>
    </row>
    <row r="77" spans="1:14" ht="22.95" customHeight="1" x14ac:dyDescent="0.25">
      <c r="A77" s="8" t="s">
        <v>444</v>
      </c>
      <c r="B77" s="54">
        <f>K38</f>
        <v>0</v>
      </c>
      <c r="C77" s="54">
        <f>L38</f>
        <v>0</v>
      </c>
      <c r="D77"/>
      <c r="E77"/>
      <c r="F77"/>
      <c r="G77"/>
      <c r="H77"/>
      <c r="I77"/>
      <c r="J77"/>
      <c r="K77"/>
      <c r="L77"/>
      <c r="M77"/>
      <c r="N77"/>
    </row>
    <row r="78" spans="1:14" ht="22.95" customHeight="1" x14ac:dyDescent="0.25">
      <c r="A78" s="8" t="s">
        <v>445</v>
      </c>
      <c r="B78" s="54">
        <f>K49</f>
        <v>0</v>
      </c>
      <c r="C78" s="54">
        <f>L49</f>
        <v>0</v>
      </c>
      <c r="D78"/>
      <c r="E78"/>
      <c r="F78"/>
      <c r="G78"/>
      <c r="H78"/>
      <c r="I78"/>
      <c r="J78"/>
      <c r="K78"/>
      <c r="L78"/>
      <c r="M78"/>
      <c r="N78"/>
    </row>
    <row r="79" spans="1:14" ht="22.95" customHeight="1" x14ac:dyDescent="0.25">
      <c r="A79" s="8" t="s">
        <v>446</v>
      </c>
      <c r="B79" s="54">
        <f>K60</f>
        <v>0</v>
      </c>
      <c r="C79" s="54">
        <f>L60</f>
        <v>0</v>
      </c>
      <c r="D79"/>
      <c r="E79"/>
      <c r="F79"/>
      <c r="G79"/>
      <c r="H79"/>
      <c r="I79"/>
      <c r="J79"/>
      <c r="K79"/>
      <c r="L79"/>
      <c r="M79"/>
      <c r="N79"/>
    </row>
    <row r="80" spans="1:14" ht="22.95" customHeight="1" x14ac:dyDescent="0.25">
      <c r="A80" s="8" t="s">
        <v>447</v>
      </c>
      <c r="B80" s="54">
        <f>K71</f>
        <v>0</v>
      </c>
      <c r="C80" s="54">
        <f>L71</f>
        <v>0</v>
      </c>
      <c r="D80"/>
      <c r="E80"/>
      <c r="F80"/>
      <c r="G80"/>
      <c r="H80"/>
      <c r="I80"/>
      <c r="J80"/>
      <c r="K80"/>
      <c r="L80"/>
      <c r="M80"/>
      <c r="N80"/>
    </row>
    <row r="81" spans="1:14" ht="22.95" customHeight="1" x14ac:dyDescent="0.25">
      <c r="A81" s="8" t="s">
        <v>477</v>
      </c>
      <c r="B81" s="55">
        <f>SUM(B75:B80)</f>
        <v>0</v>
      </c>
      <c r="C81" s="55">
        <f>SUM(C75:C80)</f>
        <v>0</v>
      </c>
      <c r="D81"/>
      <c r="E81"/>
      <c r="F81"/>
      <c r="G81"/>
      <c r="H81"/>
      <c r="I81"/>
      <c r="J81"/>
      <c r="K81"/>
      <c r="L81"/>
      <c r="M81"/>
      <c r="N81"/>
    </row>
    <row r="82" spans="1:14" ht="22.95" customHeight="1" x14ac:dyDescent="0.25">
      <c r="A82"/>
      <c r="B82"/>
      <c r="C82"/>
      <c r="D82"/>
      <c r="E82"/>
      <c r="F82"/>
      <c r="G82"/>
      <c r="H82"/>
      <c r="I82"/>
      <c r="J82"/>
      <c r="K82"/>
      <c r="L82"/>
      <c r="M82"/>
      <c r="N82"/>
    </row>
    <row r="83" spans="1:14" ht="22.95" customHeight="1" x14ac:dyDescent="0.25">
      <c r="A83"/>
      <c r="B83"/>
      <c r="C83"/>
      <c r="D83"/>
      <c r="E83"/>
      <c r="F83"/>
      <c r="G83"/>
      <c r="H83"/>
      <c r="I83"/>
      <c r="J83"/>
      <c r="K83"/>
      <c r="L83"/>
      <c r="M83"/>
      <c r="N83"/>
    </row>
    <row r="84" spans="1:14" ht="22.95" customHeight="1" x14ac:dyDescent="0.25">
      <c r="A84"/>
      <c r="B84"/>
      <c r="C84"/>
      <c r="D84"/>
      <c r="E84"/>
      <c r="F84"/>
      <c r="G84"/>
      <c r="H84"/>
      <c r="I84"/>
      <c r="J84"/>
      <c r="K84"/>
      <c r="L84"/>
      <c r="M84"/>
      <c r="N84"/>
    </row>
    <row r="85" spans="1:14" ht="22.95" customHeight="1" x14ac:dyDescent="0.25">
      <c r="A85"/>
      <c r="B85"/>
      <c r="C85"/>
      <c r="D85"/>
      <c r="E85"/>
      <c r="F85"/>
      <c r="G85"/>
      <c r="H85"/>
      <c r="I85"/>
      <c r="J85"/>
      <c r="K85"/>
      <c r="L85"/>
      <c r="M85"/>
      <c r="N85"/>
    </row>
    <row r="86" spans="1:14" ht="22.95" customHeight="1" x14ac:dyDescent="0.25">
      <c r="A86"/>
      <c r="B86"/>
      <c r="C86"/>
      <c r="D86"/>
      <c r="E86"/>
      <c r="F86"/>
      <c r="G86"/>
      <c r="H86"/>
      <c r="I86"/>
      <c r="J86"/>
      <c r="K86"/>
      <c r="L86"/>
      <c r="M86"/>
      <c r="N86"/>
    </row>
    <row r="87" spans="1:14" ht="22.95" customHeight="1" x14ac:dyDescent="0.25">
      <c r="A87"/>
      <c r="B87"/>
      <c r="C87"/>
      <c r="D87"/>
      <c r="E87"/>
      <c r="F87"/>
      <c r="G87"/>
      <c r="H87"/>
      <c r="I87"/>
      <c r="J87"/>
      <c r="K87"/>
      <c r="L87"/>
      <c r="M87"/>
      <c r="N87"/>
    </row>
    <row r="88" spans="1:14" ht="22.95" customHeight="1" x14ac:dyDescent="0.25">
      <c r="A88"/>
      <c r="B88"/>
      <c r="C88"/>
      <c r="D88"/>
      <c r="E88"/>
      <c r="F88"/>
      <c r="G88"/>
      <c r="H88"/>
      <c r="I88"/>
      <c r="J88"/>
      <c r="K88"/>
      <c r="L88"/>
      <c r="M88"/>
      <c r="N88"/>
    </row>
    <row r="89" spans="1:14" ht="22.95" customHeight="1" x14ac:dyDescent="0.25">
      <c r="A89"/>
      <c r="B89"/>
      <c r="C89"/>
      <c r="D89"/>
      <c r="E89"/>
      <c r="F89"/>
      <c r="G89"/>
      <c r="H89"/>
      <c r="I89"/>
      <c r="J89"/>
      <c r="K89"/>
      <c r="L89"/>
      <c r="M89"/>
      <c r="N89"/>
    </row>
    <row r="90" spans="1:14" ht="22.95" customHeight="1" x14ac:dyDescent="0.25">
      <c r="A90"/>
      <c r="B90"/>
      <c r="C90"/>
      <c r="D90"/>
      <c r="E90"/>
      <c r="F90"/>
      <c r="G90"/>
      <c r="H90"/>
      <c r="I90"/>
      <c r="J90"/>
      <c r="K90"/>
      <c r="L90"/>
      <c r="M90"/>
      <c r="N90"/>
    </row>
    <row r="91" spans="1:14" ht="22.95" customHeight="1" x14ac:dyDescent="0.25">
      <c r="A91"/>
      <c r="B91"/>
      <c r="C91"/>
      <c r="D91"/>
      <c r="E91"/>
      <c r="F91"/>
      <c r="G91"/>
      <c r="H91"/>
      <c r="I91"/>
      <c r="J91"/>
      <c r="K91"/>
      <c r="L91"/>
      <c r="M91"/>
      <c r="N91"/>
    </row>
    <row r="92" spans="1:14" ht="22.95" customHeight="1" x14ac:dyDescent="0.25">
      <c r="A92"/>
      <c r="B92"/>
      <c r="C92"/>
      <c r="D92"/>
      <c r="E92"/>
      <c r="F92"/>
      <c r="G92"/>
      <c r="H92"/>
      <c r="I92"/>
      <c r="J92"/>
      <c r="K92"/>
      <c r="L92"/>
      <c r="M92"/>
      <c r="N92"/>
    </row>
    <row r="93" spans="1:14" ht="22.95" customHeight="1" x14ac:dyDescent="0.25">
      <c r="A93"/>
      <c r="B93"/>
      <c r="C93"/>
      <c r="D93"/>
      <c r="E93"/>
      <c r="F93"/>
      <c r="G93"/>
      <c r="H93"/>
      <c r="I93"/>
      <c r="J93"/>
      <c r="K93"/>
      <c r="L93"/>
      <c r="M93"/>
      <c r="N93"/>
    </row>
    <row r="94" spans="1:14" ht="22.95" customHeight="1" x14ac:dyDescent="0.25">
      <c r="A94"/>
      <c r="B94"/>
      <c r="C94"/>
      <c r="D94"/>
      <c r="E94"/>
      <c r="F94"/>
      <c r="G94"/>
      <c r="H94"/>
      <c r="I94"/>
      <c r="J94"/>
      <c r="K94"/>
      <c r="L94"/>
      <c r="M94"/>
      <c r="N94"/>
    </row>
    <row r="95" spans="1:14" ht="22.95" customHeight="1" x14ac:dyDescent="0.25">
      <c r="A95"/>
      <c r="B95"/>
      <c r="C95"/>
      <c r="D95"/>
      <c r="E95"/>
      <c r="F95"/>
      <c r="G95"/>
      <c r="H95"/>
      <c r="I95"/>
      <c r="J95"/>
      <c r="K95"/>
      <c r="L95"/>
      <c r="M95"/>
      <c r="N95"/>
    </row>
    <row r="96" spans="1:14" ht="22.95" customHeight="1" x14ac:dyDescent="0.25">
      <c r="A96"/>
      <c r="B96"/>
      <c r="C96"/>
      <c r="D96"/>
      <c r="E96"/>
      <c r="F96"/>
      <c r="G96"/>
      <c r="H96"/>
      <c r="I96"/>
      <c r="J96"/>
      <c r="K96"/>
      <c r="L96"/>
      <c r="M96"/>
      <c r="N96"/>
    </row>
    <row r="97" spans="1:14" ht="22.95" customHeight="1" x14ac:dyDescent="0.25">
      <c r="A97"/>
      <c r="B97"/>
      <c r="C97"/>
      <c r="D97"/>
      <c r="E97"/>
      <c r="F97"/>
      <c r="G97"/>
      <c r="H97"/>
      <c r="I97"/>
      <c r="J97"/>
      <c r="K97"/>
      <c r="L97"/>
      <c r="M97"/>
      <c r="N97"/>
    </row>
    <row r="98" spans="1:14" ht="22.95" customHeight="1" x14ac:dyDescent="0.25">
      <c r="A98"/>
      <c r="B98"/>
      <c r="C98"/>
      <c r="D98"/>
      <c r="E98"/>
      <c r="F98"/>
      <c r="G98"/>
      <c r="H98"/>
      <c r="I98"/>
      <c r="J98"/>
      <c r="K98"/>
      <c r="L98"/>
      <c r="M98"/>
      <c r="N98"/>
    </row>
    <row r="99" spans="1:14" ht="21.6" customHeight="1" x14ac:dyDescent="0.25">
      <c r="A99"/>
      <c r="B99"/>
      <c r="C99"/>
      <c r="D99"/>
      <c r="E99"/>
      <c r="F99"/>
      <c r="G99"/>
      <c r="H99"/>
      <c r="I99"/>
      <c r="J99"/>
      <c r="K99"/>
      <c r="L99"/>
      <c r="M99"/>
      <c r="N99"/>
    </row>
    <row r="100" spans="1:14" ht="21" customHeight="1" x14ac:dyDescent="0.25">
      <c r="A100"/>
      <c r="B100"/>
      <c r="C100"/>
      <c r="D100"/>
      <c r="E100"/>
      <c r="F100"/>
      <c r="G100"/>
      <c r="H100"/>
      <c r="I100"/>
      <c r="J100"/>
      <c r="K100"/>
      <c r="L100"/>
      <c r="M100"/>
      <c r="N100"/>
    </row>
    <row r="101" spans="1:14" ht="100.2" customHeight="1" x14ac:dyDescent="0.25">
      <c r="A101"/>
      <c r="B101"/>
      <c r="C101"/>
      <c r="D101"/>
      <c r="E101"/>
      <c r="F101"/>
      <c r="G101"/>
      <c r="H101"/>
      <c r="I101"/>
      <c r="J101"/>
      <c r="K101"/>
      <c r="L101"/>
      <c r="M101"/>
      <c r="N101"/>
    </row>
    <row r="102" spans="1:14" ht="19.95" customHeight="1" x14ac:dyDescent="0.25">
      <c r="A102"/>
      <c r="B102"/>
      <c r="C102"/>
      <c r="D102"/>
      <c r="E102"/>
      <c r="F102"/>
      <c r="G102"/>
      <c r="H102"/>
      <c r="I102"/>
      <c r="J102"/>
      <c r="K102"/>
      <c r="L102"/>
      <c r="M102"/>
      <c r="N102"/>
    </row>
    <row r="103" spans="1:14" ht="22.95" customHeight="1" x14ac:dyDescent="0.25">
      <c r="A103"/>
      <c r="B103"/>
      <c r="C103"/>
      <c r="D103"/>
      <c r="E103"/>
      <c r="F103"/>
      <c r="G103"/>
      <c r="H103"/>
      <c r="I103"/>
      <c r="J103"/>
      <c r="K103"/>
      <c r="L103"/>
      <c r="M103"/>
      <c r="N103"/>
    </row>
    <row r="104" spans="1:14" ht="22.95" customHeight="1" x14ac:dyDescent="0.25">
      <c r="A104"/>
      <c r="B104"/>
      <c r="C104"/>
      <c r="D104"/>
      <c r="E104"/>
      <c r="F104"/>
      <c r="G104"/>
      <c r="H104"/>
      <c r="I104"/>
      <c r="J104"/>
      <c r="K104"/>
      <c r="L104"/>
      <c r="M104"/>
      <c r="N104"/>
    </row>
    <row r="105" spans="1:14" ht="22.95" customHeight="1" x14ac:dyDescent="0.25">
      <c r="A105"/>
      <c r="B105"/>
      <c r="C105"/>
      <c r="D105"/>
      <c r="E105"/>
      <c r="F105"/>
      <c r="G105"/>
      <c r="H105"/>
      <c r="I105"/>
      <c r="J105"/>
      <c r="K105"/>
      <c r="L105"/>
      <c r="M105"/>
      <c r="N105"/>
    </row>
    <row r="106" spans="1:14" ht="22.95" customHeight="1" x14ac:dyDescent="0.25">
      <c r="A106"/>
      <c r="B106"/>
      <c r="C106"/>
      <c r="D106"/>
      <c r="E106"/>
      <c r="F106"/>
      <c r="G106"/>
      <c r="H106"/>
      <c r="I106"/>
      <c r="J106"/>
      <c r="K106"/>
      <c r="L106"/>
      <c r="M106"/>
      <c r="N106"/>
    </row>
    <row r="107" spans="1:14" ht="22.95" customHeight="1" x14ac:dyDescent="0.25">
      <c r="A107"/>
      <c r="B107"/>
      <c r="C107"/>
      <c r="D107"/>
      <c r="E107"/>
      <c r="F107"/>
      <c r="G107"/>
      <c r="H107"/>
      <c r="I107"/>
      <c r="J107"/>
      <c r="K107"/>
      <c r="L107"/>
      <c r="M107"/>
      <c r="N107"/>
    </row>
    <row r="108" spans="1:14" ht="22.95" customHeight="1" x14ac:dyDescent="0.25">
      <c r="A108"/>
      <c r="B108"/>
      <c r="C108"/>
      <c r="D108"/>
      <c r="E108"/>
      <c r="F108"/>
      <c r="G108"/>
      <c r="H108"/>
      <c r="I108"/>
      <c r="J108"/>
      <c r="K108"/>
      <c r="L108"/>
      <c r="M108"/>
      <c r="N108"/>
    </row>
    <row r="109" spans="1:14" ht="22.95" customHeight="1" x14ac:dyDescent="0.25">
      <c r="A109"/>
      <c r="B109"/>
      <c r="C109"/>
      <c r="D109"/>
      <c r="E109"/>
      <c r="F109"/>
      <c r="G109"/>
      <c r="H109"/>
      <c r="I109"/>
      <c r="J109"/>
      <c r="K109"/>
      <c r="L109"/>
      <c r="M109"/>
      <c r="N109"/>
    </row>
    <row r="110" spans="1:14" ht="22.95" customHeight="1" x14ac:dyDescent="0.25">
      <c r="A110"/>
      <c r="B110"/>
      <c r="C110"/>
      <c r="D110"/>
      <c r="E110"/>
      <c r="F110"/>
      <c r="G110"/>
      <c r="H110"/>
      <c r="I110"/>
      <c r="J110"/>
      <c r="K110"/>
      <c r="L110"/>
      <c r="M110"/>
      <c r="N110"/>
    </row>
    <row r="111" spans="1:14" ht="22.95" customHeight="1" x14ac:dyDescent="0.25">
      <c r="A111"/>
      <c r="B111"/>
      <c r="C111"/>
      <c r="D111"/>
      <c r="E111"/>
      <c r="F111"/>
      <c r="G111"/>
      <c r="H111"/>
      <c r="I111"/>
      <c r="J111"/>
      <c r="K111"/>
      <c r="L111"/>
      <c r="M111"/>
      <c r="N111"/>
    </row>
    <row r="112" spans="1:14" ht="22.95" customHeight="1" x14ac:dyDescent="0.25">
      <c r="A112"/>
      <c r="B112"/>
      <c r="C112"/>
      <c r="D112"/>
      <c r="E112"/>
      <c r="F112"/>
      <c r="G112"/>
      <c r="H112"/>
      <c r="I112"/>
      <c r="J112"/>
      <c r="K112"/>
      <c r="L112"/>
      <c r="M112"/>
      <c r="N112"/>
    </row>
    <row r="113" spans="1:14" ht="22.95" customHeight="1" x14ac:dyDescent="0.25">
      <c r="A113"/>
      <c r="B113"/>
      <c r="C113"/>
      <c r="D113"/>
      <c r="E113"/>
      <c r="F113"/>
      <c r="G113"/>
      <c r="H113"/>
      <c r="I113"/>
      <c r="J113"/>
      <c r="K113"/>
      <c r="L113"/>
      <c r="M113"/>
      <c r="N113"/>
    </row>
    <row r="114" spans="1:14" ht="22.95" customHeight="1" x14ac:dyDescent="0.25">
      <c r="A114"/>
      <c r="B114"/>
      <c r="C114"/>
      <c r="D114"/>
      <c r="E114"/>
      <c r="F114"/>
      <c r="G114"/>
      <c r="H114"/>
      <c r="I114"/>
      <c r="J114"/>
      <c r="K114"/>
      <c r="L114"/>
      <c r="M114"/>
      <c r="N114"/>
    </row>
    <row r="115" spans="1:14" ht="22.95" customHeight="1" x14ac:dyDescent="0.25">
      <c r="A115"/>
      <c r="B115"/>
      <c r="C115"/>
      <c r="D115"/>
      <c r="E115"/>
      <c r="F115"/>
      <c r="G115"/>
      <c r="H115"/>
      <c r="I115"/>
      <c r="J115"/>
      <c r="K115"/>
      <c r="L115"/>
      <c r="M115"/>
      <c r="N115"/>
    </row>
    <row r="116" spans="1:14" ht="22.95" customHeight="1" x14ac:dyDescent="0.25">
      <c r="A116"/>
      <c r="B116"/>
      <c r="C116"/>
      <c r="D116"/>
      <c r="E116"/>
      <c r="F116"/>
      <c r="G116"/>
      <c r="H116"/>
      <c r="I116"/>
      <c r="J116"/>
      <c r="K116"/>
      <c r="L116"/>
      <c r="M116"/>
      <c r="N116"/>
    </row>
    <row r="117" spans="1:14" ht="22.95" customHeight="1" x14ac:dyDescent="0.25">
      <c r="A117"/>
      <c r="B117"/>
      <c r="C117"/>
      <c r="D117"/>
      <c r="E117"/>
      <c r="F117"/>
      <c r="G117"/>
      <c r="H117"/>
      <c r="I117"/>
      <c r="J117"/>
      <c r="K117"/>
      <c r="L117"/>
      <c r="M117"/>
      <c r="N117"/>
    </row>
    <row r="118" spans="1:14" ht="22.95" customHeight="1" x14ac:dyDescent="0.25">
      <c r="A118"/>
      <c r="B118"/>
      <c r="C118"/>
      <c r="D118"/>
      <c r="E118"/>
      <c r="F118"/>
      <c r="G118"/>
      <c r="H118"/>
      <c r="I118"/>
      <c r="J118"/>
      <c r="K118"/>
      <c r="L118"/>
      <c r="M118"/>
      <c r="N118"/>
    </row>
    <row r="119" spans="1:14" ht="22.95" customHeight="1" x14ac:dyDescent="0.25">
      <c r="A119"/>
      <c r="B119"/>
      <c r="C119"/>
      <c r="D119"/>
      <c r="E119"/>
      <c r="F119"/>
      <c r="G119"/>
      <c r="H119"/>
      <c r="I119"/>
      <c r="J119"/>
      <c r="K119"/>
      <c r="L119"/>
      <c r="M119"/>
      <c r="N119"/>
    </row>
    <row r="120" spans="1:14" ht="22.95" customHeight="1" x14ac:dyDescent="0.25">
      <c r="A120"/>
      <c r="B120"/>
      <c r="C120"/>
      <c r="D120"/>
      <c r="E120"/>
      <c r="F120"/>
      <c r="G120"/>
      <c r="H120"/>
      <c r="I120"/>
      <c r="J120"/>
      <c r="K120"/>
      <c r="L120"/>
      <c r="M120"/>
      <c r="N120"/>
    </row>
    <row r="121" spans="1:14" ht="22.95" customHeight="1" x14ac:dyDescent="0.25">
      <c r="A121"/>
      <c r="B121"/>
      <c r="C121"/>
      <c r="D121"/>
      <c r="E121"/>
      <c r="F121"/>
      <c r="G121"/>
      <c r="H121"/>
      <c r="I121"/>
      <c r="J121"/>
      <c r="K121"/>
      <c r="L121"/>
      <c r="M121"/>
      <c r="N121"/>
    </row>
    <row r="122" spans="1:14" ht="22.95" customHeight="1" x14ac:dyDescent="0.25">
      <c r="A122"/>
      <c r="B122"/>
      <c r="C122"/>
      <c r="D122"/>
      <c r="E122"/>
      <c r="F122"/>
      <c r="G122"/>
      <c r="H122"/>
      <c r="I122"/>
      <c r="J122"/>
      <c r="K122"/>
      <c r="L122"/>
      <c r="M122"/>
      <c r="N122"/>
    </row>
    <row r="123" spans="1:14" ht="22.95" customHeight="1" x14ac:dyDescent="0.25">
      <c r="A123"/>
      <c r="B123"/>
      <c r="C123"/>
      <c r="D123"/>
      <c r="E123"/>
      <c r="F123"/>
      <c r="G123"/>
      <c r="H123"/>
      <c r="I123"/>
      <c r="J123"/>
      <c r="K123"/>
      <c r="L123"/>
      <c r="M123"/>
      <c r="N123"/>
    </row>
    <row r="124" spans="1:14" ht="22.95" customHeight="1" x14ac:dyDescent="0.25">
      <c r="A124"/>
      <c r="B124"/>
      <c r="C124"/>
      <c r="D124"/>
      <c r="E124"/>
      <c r="F124"/>
      <c r="G124"/>
      <c r="H124"/>
      <c r="I124"/>
      <c r="J124"/>
      <c r="K124"/>
      <c r="L124"/>
      <c r="M124"/>
      <c r="N124"/>
    </row>
    <row r="125" spans="1:14" ht="22.95" customHeight="1" x14ac:dyDescent="0.25">
      <c r="A125"/>
      <c r="B125"/>
      <c r="C125"/>
      <c r="D125"/>
      <c r="E125"/>
      <c r="F125"/>
      <c r="G125"/>
      <c r="H125"/>
      <c r="I125"/>
      <c r="J125"/>
      <c r="K125"/>
      <c r="L125"/>
      <c r="M125"/>
      <c r="N125"/>
    </row>
    <row r="126" spans="1:14" ht="22.95" customHeight="1" x14ac:dyDescent="0.25">
      <c r="A126"/>
      <c r="B126"/>
      <c r="C126"/>
      <c r="D126"/>
      <c r="E126"/>
      <c r="F126"/>
      <c r="G126"/>
      <c r="H126"/>
      <c r="I126"/>
      <c r="J126"/>
      <c r="K126"/>
      <c r="L126"/>
      <c r="M126"/>
      <c r="N126"/>
    </row>
    <row r="127" spans="1:14" ht="22.95" customHeight="1" x14ac:dyDescent="0.25">
      <c r="A127"/>
      <c r="B127"/>
      <c r="C127"/>
      <c r="D127"/>
      <c r="E127"/>
      <c r="F127"/>
      <c r="G127"/>
      <c r="H127"/>
      <c r="I127"/>
      <c r="J127"/>
      <c r="K127"/>
      <c r="L127"/>
      <c r="M127"/>
      <c r="N127"/>
    </row>
    <row r="128" spans="1:14" ht="22.95" customHeight="1" x14ac:dyDescent="0.25">
      <c r="A128"/>
      <c r="B128"/>
      <c r="C128"/>
      <c r="D128"/>
      <c r="E128"/>
      <c r="F128"/>
      <c r="G128"/>
      <c r="H128"/>
      <c r="I128"/>
      <c r="J128"/>
      <c r="K128"/>
      <c r="L128"/>
      <c r="M128"/>
      <c r="N128"/>
    </row>
    <row r="129" spans="1:14" ht="22.95" customHeight="1" x14ac:dyDescent="0.25">
      <c r="A129"/>
      <c r="B129"/>
      <c r="C129"/>
      <c r="D129"/>
      <c r="E129"/>
      <c r="F129"/>
      <c r="G129"/>
      <c r="H129"/>
      <c r="I129"/>
      <c r="J129"/>
      <c r="K129"/>
      <c r="L129"/>
      <c r="M129"/>
      <c r="N129"/>
    </row>
    <row r="130" spans="1:14" ht="22.95" customHeight="1" x14ac:dyDescent="0.25">
      <c r="A130"/>
      <c r="B130"/>
      <c r="C130"/>
      <c r="D130"/>
      <c r="E130"/>
      <c r="F130"/>
      <c r="G130"/>
      <c r="H130"/>
      <c r="I130"/>
      <c r="J130"/>
      <c r="K130"/>
      <c r="L130"/>
      <c r="M130"/>
      <c r="N130"/>
    </row>
    <row r="131" spans="1:14" ht="22.95" customHeight="1" x14ac:dyDescent="0.25">
      <c r="A131"/>
      <c r="B131"/>
      <c r="C131"/>
      <c r="D131"/>
      <c r="E131"/>
      <c r="F131"/>
      <c r="G131"/>
      <c r="H131"/>
      <c r="I131"/>
      <c r="J131"/>
      <c r="K131"/>
      <c r="L131"/>
      <c r="M131"/>
      <c r="N131"/>
    </row>
    <row r="132" spans="1:14" ht="22.95" customHeight="1" x14ac:dyDescent="0.25">
      <c r="A132"/>
      <c r="B132"/>
      <c r="C132"/>
      <c r="D132"/>
      <c r="E132"/>
      <c r="F132"/>
      <c r="G132"/>
      <c r="H132"/>
      <c r="I132"/>
      <c r="J132"/>
      <c r="K132"/>
      <c r="L132"/>
      <c r="M132"/>
      <c r="N132"/>
    </row>
    <row r="133" spans="1:14" ht="22.95" customHeight="1" x14ac:dyDescent="0.25">
      <c r="A133"/>
      <c r="B133"/>
      <c r="C133"/>
      <c r="D133"/>
      <c r="E133"/>
      <c r="F133"/>
      <c r="G133"/>
      <c r="H133"/>
      <c r="I133"/>
      <c r="J133"/>
      <c r="K133"/>
      <c r="L133"/>
      <c r="M133"/>
      <c r="N133"/>
    </row>
    <row r="134" spans="1:14" ht="22.95" customHeight="1" x14ac:dyDescent="0.25">
      <c r="A134"/>
      <c r="B134"/>
      <c r="C134"/>
      <c r="D134"/>
      <c r="E134"/>
      <c r="F134"/>
      <c r="G134"/>
      <c r="H134"/>
      <c r="I134"/>
      <c r="J134"/>
      <c r="K134"/>
      <c r="L134"/>
      <c r="M134"/>
      <c r="N134"/>
    </row>
    <row r="135" spans="1:14" ht="22.95" customHeight="1" x14ac:dyDescent="0.25">
      <c r="A135"/>
      <c r="B135"/>
      <c r="C135"/>
      <c r="D135"/>
      <c r="E135"/>
      <c r="F135"/>
      <c r="G135"/>
      <c r="H135"/>
      <c r="I135"/>
      <c r="J135"/>
      <c r="K135"/>
      <c r="L135"/>
      <c r="M135"/>
      <c r="N135"/>
    </row>
    <row r="136" spans="1:14" ht="22.95" customHeight="1" x14ac:dyDescent="0.25">
      <c r="A136"/>
      <c r="B136"/>
      <c r="C136"/>
      <c r="D136"/>
      <c r="E136"/>
      <c r="F136"/>
      <c r="G136"/>
      <c r="H136"/>
      <c r="I136"/>
      <c r="J136"/>
      <c r="K136"/>
      <c r="L136"/>
      <c r="M136"/>
      <c r="N136"/>
    </row>
    <row r="137" spans="1:14" ht="22.95" customHeight="1" x14ac:dyDescent="0.25">
      <c r="A137"/>
      <c r="B137"/>
      <c r="C137"/>
      <c r="D137"/>
      <c r="E137"/>
      <c r="F137"/>
      <c r="G137"/>
      <c r="H137"/>
      <c r="I137"/>
      <c r="J137"/>
      <c r="K137"/>
      <c r="L137"/>
      <c r="M137"/>
      <c r="N137"/>
    </row>
    <row r="138" spans="1:14" ht="22.95" customHeight="1" x14ac:dyDescent="0.25">
      <c r="A138"/>
      <c r="B138"/>
      <c r="C138"/>
      <c r="D138"/>
      <c r="E138"/>
      <c r="F138"/>
      <c r="G138"/>
      <c r="H138"/>
      <c r="I138"/>
      <c r="J138"/>
      <c r="K138"/>
      <c r="L138"/>
      <c r="M138"/>
      <c r="N138"/>
    </row>
    <row r="139" spans="1:14" ht="22.95" customHeight="1" x14ac:dyDescent="0.25">
      <c r="A139"/>
      <c r="B139"/>
      <c r="C139"/>
      <c r="D139"/>
      <c r="E139"/>
      <c r="F139"/>
      <c r="G139"/>
      <c r="H139"/>
      <c r="I139"/>
      <c r="J139"/>
      <c r="K139"/>
      <c r="L139"/>
      <c r="M139"/>
      <c r="N139"/>
    </row>
    <row r="140" spans="1:14" ht="22.95" customHeight="1" x14ac:dyDescent="0.25">
      <c r="A140"/>
      <c r="B140"/>
      <c r="C140"/>
      <c r="D140"/>
      <c r="E140"/>
      <c r="F140"/>
      <c r="G140"/>
      <c r="H140"/>
      <c r="I140"/>
      <c r="J140"/>
      <c r="K140"/>
      <c r="L140"/>
      <c r="M140"/>
      <c r="N140"/>
    </row>
    <row r="141" spans="1:14" ht="22.95" customHeight="1" x14ac:dyDescent="0.25">
      <c r="A141"/>
      <c r="B141"/>
      <c r="C141"/>
      <c r="D141"/>
      <c r="E141"/>
      <c r="F141"/>
      <c r="G141"/>
      <c r="H141"/>
      <c r="I141"/>
      <c r="J141"/>
      <c r="K141"/>
      <c r="L141"/>
      <c r="M141"/>
      <c r="N141"/>
    </row>
    <row r="142" spans="1:14" ht="22.95" customHeight="1" x14ac:dyDescent="0.25">
      <c r="A142"/>
      <c r="B142"/>
      <c r="C142"/>
      <c r="D142"/>
      <c r="E142"/>
      <c r="F142"/>
      <c r="G142"/>
      <c r="H142"/>
      <c r="I142"/>
      <c r="J142"/>
      <c r="K142"/>
      <c r="L142"/>
      <c r="M142"/>
      <c r="N142"/>
    </row>
    <row r="143" spans="1:14" ht="22.95" customHeight="1" x14ac:dyDescent="0.25">
      <c r="A143"/>
      <c r="B143"/>
      <c r="C143"/>
      <c r="D143"/>
      <c r="E143"/>
      <c r="F143"/>
      <c r="G143"/>
      <c r="H143"/>
      <c r="I143"/>
      <c r="J143"/>
      <c r="K143"/>
      <c r="L143"/>
      <c r="M143"/>
      <c r="N143"/>
    </row>
    <row r="144" spans="1:14" ht="22.95" customHeight="1" x14ac:dyDescent="0.25">
      <c r="A144"/>
      <c r="B144"/>
      <c r="C144"/>
      <c r="D144"/>
      <c r="E144"/>
      <c r="F144"/>
      <c r="G144"/>
      <c r="H144"/>
      <c r="I144"/>
      <c r="J144"/>
      <c r="K144"/>
      <c r="L144"/>
      <c r="M144"/>
      <c r="N144"/>
    </row>
    <row r="145" spans="1:14" ht="22.95" customHeight="1" x14ac:dyDescent="0.25">
      <c r="A145"/>
      <c r="B145"/>
      <c r="C145"/>
      <c r="D145"/>
      <c r="E145"/>
      <c r="F145"/>
      <c r="G145"/>
      <c r="H145"/>
      <c r="I145"/>
      <c r="J145"/>
      <c r="K145"/>
      <c r="L145"/>
      <c r="M145"/>
      <c r="N145"/>
    </row>
    <row r="146" spans="1:14" ht="22.95" customHeight="1" x14ac:dyDescent="0.25">
      <c r="A146"/>
      <c r="B146"/>
      <c r="C146"/>
      <c r="D146"/>
      <c r="E146"/>
      <c r="F146"/>
      <c r="G146"/>
      <c r="H146"/>
      <c r="I146"/>
      <c r="J146"/>
      <c r="K146"/>
      <c r="L146"/>
      <c r="M146"/>
      <c r="N146"/>
    </row>
    <row r="147" spans="1:14" ht="22.95" customHeight="1" x14ac:dyDescent="0.25">
      <c r="A147"/>
      <c r="B147"/>
      <c r="C147"/>
      <c r="D147"/>
      <c r="E147"/>
      <c r="F147"/>
      <c r="G147"/>
      <c r="H147"/>
      <c r="I147"/>
      <c r="J147"/>
      <c r="K147"/>
      <c r="L147"/>
      <c r="M147"/>
      <c r="N147"/>
    </row>
    <row r="148" spans="1:14" ht="22.95" customHeight="1" x14ac:dyDescent="0.25">
      <c r="A148"/>
      <c r="B148"/>
      <c r="C148"/>
      <c r="D148"/>
      <c r="E148"/>
      <c r="F148"/>
      <c r="G148"/>
      <c r="H148"/>
      <c r="I148"/>
      <c r="J148"/>
      <c r="K148"/>
      <c r="L148"/>
      <c r="M148"/>
      <c r="N148"/>
    </row>
    <row r="149" spans="1:14" ht="22.95" customHeight="1" x14ac:dyDescent="0.25">
      <c r="A149"/>
      <c r="B149"/>
      <c r="C149"/>
      <c r="D149"/>
      <c r="E149"/>
      <c r="F149"/>
      <c r="G149"/>
      <c r="H149"/>
      <c r="I149"/>
      <c r="J149"/>
      <c r="K149"/>
      <c r="L149"/>
      <c r="M149"/>
      <c r="N149"/>
    </row>
    <row r="150" spans="1:14" ht="22.95" customHeight="1" x14ac:dyDescent="0.25">
      <c r="A150"/>
      <c r="B150"/>
      <c r="C150"/>
      <c r="D150"/>
      <c r="E150"/>
      <c r="F150"/>
      <c r="G150"/>
      <c r="H150"/>
      <c r="I150"/>
      <c r="J150"/>
      <c r="K150"/>
      <c r="L150"/>
      <c r="M150"/>
      <c r="N150"/>
    </row>
    <row r="151" spans="1:14" ht="22.95" customHeight="1" x14ac:dyDescent="0.25">
      <c r="A151"/>
      <c r="B151"/>
      <c r="C151"/>
      <c r="D151"/>
      <c r="E151"/>
      <c r="F151"/>
      <c r="G151"/>
      <c r="H151"/>
      <c r="I151"/>
      <c r="J151"/>
      <c r="K151"/>
      <c r="L151"/>
      <c r="M151"/>
      <c r="N151"/>
    </row>
    <row r="152" spans="1:14" ht="22.95" customHeight="1" x14ac:dyDescent="0.25">
      <c r="A152"/>
      <c r="B152"/>
      <c r="C152"/>
      <c r="D152"/>
      <c r="E152"/>
      <c r="F152"/>
      <c r="G152"/>
      <c r="H152"/>
      <c r="I152"/>
      <c r="J152"/>
      <c r="K152"/>
      <c r="L152"/>
      <c r="M152"/>
      <c r="N152"/>
    </row>
    <row r="153" spans="1:14" ht="22.95" customHeight="1" x14ac:dyDescent="0.25">
      <c r="A153"/>
      <c r="B153"/>
      <c r="C153"/>
      <c r="D153"/>
      <c r="E153"/>
      <c r="F153"/>
      <c r="G153"/>
      <c r="H153"/>
      <c r="I153"/>
      <c r="J153"/>
      <c r="K153"/>
      <c r="L153"/>
      <c r="M153"/>
      <c r="N153"/>
    </row>
    <row r="154" spans="1:14" ht="22.95" customHeight="1" x14ac:dyDescent="0.25">
      <c r="A154"/>
      <c r="B154"/>
      <c r="C154"/>
      <c r="D154"/>
      <c r="E154"/>
      <c r="F154"/>
      <c r="G154"/>
      <c r="H154"/>
      <c r="I154"/>
      <c r="J154"/>
      <c r="K154"/>
      <c r="L154"/>
      <c r="M154"/>
      <c r="N154"/>
    </row>
    <row r="155" spans="1:14" ht="22.95" customHeight="1" x14ac:dyDescent="0.25">
      <c r="A155"/>
      <c r="B155"/>
      <c r="C155"/>
      <c r="D155"/>
      <c r="E155"/>
      <c r="F155"/>
      <c r="G155"/>
      <c r="H155"/>
      <c r="I155"/>
      <c r="J155"/>
      <c r="K155"/>
      <c r="L155"/>
      <c r="M155"/>
      <c r="N155"/>
    </row>
    <row r="156" spans="1:14" ht="22.95" customHeight="1" x14ac:dyDescent="0.25">
      <c r="A156"/>
      <c r="B156"/>
      <c r="C156"/>
      <c r="D156"/>
      <c r="E156"/>
      <c r="F156"/>
      <c r="G156"/>
      <c r="H156"/>
      <c r="I156"/>
      <c r="J156"/>
      <c r="K156"/>
      <c r="L156"/>
      <c r="M156"/>
      <c r="N156"/>
    </row>
    <row r="157" spans="1:14" ht="22.95" customHeight="1" x14ac:dyDescent="0.25">
      <c r="A157"/>
      <c r="B157"/>
      <c r="C157"/>
      <c r="D157"/>
      <c r="E157"/>
      <c r="F157"/>
      <c r="G157"/>
      <c r="H157"/>
      <c r="I157"/>
      <c r="J157"/>
      <c r="K157"/>
      <c r="L157"/>
      <c r="M157"/>
      <c r="N157"/>
    </row>
    <row r="158" spans="1:14" ht="22.95" customHeight="1" x14ac:dyDescent="0.25">
      <c r="A158"/>
      <c r="B158"/>
      <c r="C158"/>
      <c r="D158"/>
      <c r="E158"/>
      <c r="F158"/>
      <c r="G158"/>
      <c r="H158"/>
      <c r="I158"/>
      <c r="J158"/>
      <c r="K158"/>
      <c r="L158"/>
      <c r="M158"/>
      <c r="N158"/>
    </row>
    <row r="159" spans="1:14" ht="22.95" customHeight="1" x14ac:dyDescent="0.25">
      <c r="A159"/>
      <c r="B159"/>
      <c r="C159"/>
      <c r="D159"/>
      <c r="E159"/>
      <c r="F159"/>
      <c r="G159"/>
      <c r="H159"/>
      <c r="I159"/>
      <c r="J159"/>
      <c r="K159"/>
      <c r="L159"/>
      <c r="M159"/>
      <c r="N159"/>
    </row>
    <row r="160" spans="1:14" ht="22.95" customHeight="1" x14ac:dyDescent="0.25">
      <c r="A160"/>
      <c r="B160"/>
      <c r="C160"/>
      <c r="D160"/>
      <c r="E160"/>
      <c r="F160"/>
      <c r="G160"/>
      <c r="H160"/>
      <c r="I160"/>
      <c r="J160"/>
      <c r="K160"/>
      <c r="L160"/>
      <c r="M160"/>
      <c r="N160"/>
    </row>
    <row r="161" spans="1:14" ht="22.95" customHeight="1" x14ac:dyDescent="0.25">
      <c r="A161"/>
      <c r="B161"/>
      <c r="C161"/>
      <c r="D161"/>
      <c r="E161"/>
      <c r="F161"/>
      <c r="G161"/>
      <c r="H161"/>
      <c r="I161"/>
      <c r="J161"/>
      <c r="K161"/>
      <c r="L161"/>
      <c r="M161"/>
      <c r="N161"/>
    </row>
    <row r="162" spans="1:14" ht="22.95" customHeight="1" x14ac:dyDescent="0.25">
      <c r="A162"/>
      <c r="B162"/>
      <c r="C162"/>
      <c r="D162"/>
      <c r="E162"/>
      <c r="F162"/>
      <c r="G162"/>
      <c r="H162"/>
      <c r="I162"/>
      <c r="J162"/>
      <c r="K162"/>
      <c r="L162"/>
      <c r="M162"/>
      <c r="N162"/>
    </row>
    <row r="163" spans="1:14" ht="22.95" customHeight="1" x14ac:dyDescent="0.25">
      <c r="A163"/>
      <c r="B163"/>
      <c r="C163"/>
      <c r="D163"/>
      <c r="E163"/>
      <c r="F163"/>
      <c r="G163"/>
      <c r="H163"/>
      <c r="I163"/>
      <c r="J163"/>
      <c r="K163"/>
      <c r="L163"/>
      <c r="M163"/>
      <c r="N163"/>
    </row>
    <row r="164" spans="1:14" ht="21.6" customHeight="1" x14ac:dyDescent="0.25">
      <c r="A164"/>
      <c r="B164"/>
      <c r="C164"/>
      <c r="D164"/>
      <c r="E164"/>
      <c r="F164"/>
      <c r="G164"/>
      <c r="H164"/>
      <c r="I164"/>
      <c r="J164"/>
      <c r="K164"/>
      <c r="L164"/>
      <c r="M164"/>
      <c r="N164"/>
    </row>
    <row r="165" spans="1:14" ht="21" customHeight="1" x14ac:dyDescent="0.25">
      <c r="A165"/>
      <c r="B165"/>
      <c r="C165"/>
      <c r="D165"/>
      <c r="E165"/>
      <c r="F165"/>
      <c r="G165"/>
      <c r="H165"/>
      <c r="I165"/>
      <c r="J165"/>
      <c r="K165"/>
      <c r="L165"/>
      <c r="M165"/>
      <c r="N165"/>
    </row>
    <row r="166" spans="1:14" ht="100.2" customHeight="1" x14ac:dyDescent="0.25">
      <c r="A166"/>
      <c r="B166"/>
      <c r="C166"/>
      <c r="D166"/>
      <c r="E166"/>
      <c r="F166"/>
      <c r="G166"/>
      <c r="H166"/>
      <c r="I166"/>
      <c r="J166"/>
      <c r="K166"/>
      <c r="L166"/>
      <c r="M166"/>
      <c r="N166"/>
    </row>
    <row r="167" spans="1:14" ht="19.95" customHeight="1" x14ac:dyDescent="0.25">
      <c r="A167"/>
      <c r="B167"/>
      <c r="C167"/>
      <c r="D167"/>
      <c r="E167"/>
      <c r="F167"/>
      <c r="G167"/>
      <c r="H167"/>
      <c r="I167"/>
      <c r="J167"/>
      <c r="K167"/>
      <c r="L167"/>
      <c r="M167"/>
      <c r="N167"/>
    </row>
    <row r="168" spans="1:14" ht="22.95" customHeight="1" x14ac:dyDescent="0.25">
      <c r="A168"/>
      <c r="B168"/>
      <c r="C168"/>
      <c r="D168"/>
      <c r="E168"/>
      <c r="F168"/>
      <c r="G168"/>
      <c r="H168"/>
      <c r="I168"/>
      <c r="J168"/>
      <c r="K168"/>
      <c r="L168"/>
      <c r="M168"/>
      <c r="N168"/>
    </row>
    <row r="169" spans="1:14" ht="22.95" customHeight="1" x14ac:dyDescent="0.25">
      <c r="A169"/>
      <c r="B169"/>
      <c r="C169"/>
      <c r="D169"/>
      <c r="E169"/>
      <c r="F169"/>
      <c r="G169"/>
      <c r="H169"/>
      <c r="I169"/>
      <c r="J169"/>
      <c r="K169"/>
      <c r="L169"/>
      <c r="M169"/>
      <c r="N169"/>
    </row>
    <row r="170" spans="1:14" ht="22.95" customHeight="1" x14ac:dyDescent="0.25">
      <c r="A170"/>
      <c r="B170"/>
      <c r="C170"/>
      <c r="D170"/>
      <c r="E170"/>
      <c r="F170"/>
      <c r="G170"/>
      <c r="H170"/>
      <c r="I170"/>
      <c r="J170"/>
      <c r="K170"/>
      <c r="L170"/>
      <c r="M170"/>
      <c r="N170"/>
    </row>
    <row r="171" spans="1:14" ht="22.95" customHeight="1" x14ac:dyDescent="0.25">
      <c r="A171"/>
      <c r="B171"/>
      <c r="C171"/>
      <c r="D171"/>
      <c r="E171"/>
      <c r="F171"/>
      <c r="G171"/>
      <c r="H171"/>
      <c r="I171"/>
      <c r="J171"/>
      <c r="K171"/>
      <c r="L171"/>
      <c r="M171"/>
      <c r="N171"/>
    </row>
    <row r="172" spans="1:14" ht="22.95" customHeight="1" x14ac:dyDescent="0.25">
      <c r="A172"/>
      <c r="B172"/>
      <c r="C172"/>
      <c r="D172"/>
      <c r="E172"/>
      <c r="F172"/>
      <c r="G172"/>
      <c r="H172"/>
      <c r="I172"/>
      <c r="J172"/>
      <c r="K172"/>
      <c r="L172"/>
      <c r="M172"/>
      <c r="N172"/>
    </row>
    <row r="173" spans="1:14" ht="22.95" customHeight="1" x14ac:dyDescent="0.25">
      <c r="A173"/>
      <c r="B173"/>
      <c r="C173"/>
      <c r="D173"/>
      <c r="E173"/>
      <c r="F173"/>
      <c r="G173"/>
      <c r="H173"/>
      <c r="I173"/>
      <c r="J173"/>
      <c r="K173"/>
      <c r="L173"/>
      <c r="M173"/>
      <c r="N173"/>
    </row>
    <row r="174" spans="1:14" ht="22.95" customHeight="1" x14ac:dyDescent="0.25">
      <c r="A174"/>
      <c r="B174"/>
      <c r="C174"/>
      <c r="D174"/>
      <c r="E174"/>
      <c r="F174"/>
      <c r="G174"/>
      <c r="H174"/>
      <c r="I174"/>
      <c r="J174"/>
      <c r="K174"/>
      <c r="L174"/>
      <c r="M174"/>
      <c r="N174"/>
    </row>
    <row r="175" spans="1:14" ht="22.95" customHeight="1" x14ac:dyDescent="0.25">
      <c r="A175"/>
      <c r="B175"/>
      <c r="C175"/>
      <c r="D175"/>
      <c r="E175"/>
      <c r="F175"/>
      <c r="G175"/>
      <c r="H175"/>
      <c r="I175"/>
      <c r="J175"/>
      <c r="K175"/>
      <c r="L175"/>
    </row>
    <row r="176" spans="1:14" ht="22.95" customHeight="1" x14ac:dyDescent="0.25">
      <c r="A176"/>
      <c r="B176"/>
      <c r="C176"/>
      <c r="D176"/>
      <c r="E176"/>
      <c r="F176"/>
      <c r="G176"/>
      <c r="H176"/>
      <c r="I176"/>
      <c r="J176"/>
      <c r="K176"/>
      <c r="L176"/>
    </row>
    <row r="177" spans="1:12" ht="22.95" customHeight="1" x14ac:dyDescent="0.25">
      <c r="A177"/>
      <c r="B177"/>
      <c r="C177"/>
      <c r="D177"/>
      <c r="E177"/>
      <c r="F177"/>
      <c r="G177"/>
      <c r="H177"/>
      <c r="I177"/>
      <c r="J177"/>
      <c r="K177"/>
      <c r="L177"/>
    </row>
    <row r="178" spans="1:12" ht="22.95" customHeight="1" x14ac:dyDescent="0.25">
      <c r="A178"/>
      <c r="B178"/>
      <c r="C178"/>
      <c r="D178"/>
      <c r="E178"/>
      <c r="F178"/>
      <c r="G178"/>
      <c r="H178"/>
      <c r="I178"/>
      <c r="J178"/>
      <c r="K178"/>
      <c r="L178"/>
    </row>
    <row r="179" spans="1:12" ht="22.95" customHeight="1" x14ac:dyDescent="0.25">
      <c r="A179"/>
      <c r="B179"/>
      <c r="C179"/>
      <c r="D179"/>
      <c r="E179"/>
      <c r="F179"/>
      <c r="G179"/>
      <c r="H179"/>
      <c r="I179"/>
      <c r="J179"/>
      <c r="K179"/>
      <c r="L179"/>
    </row>
    <row r="180" spans="1:12" ht="22.95" customHeight="1" x14ac:dyDescent="0.25">
      <c r="A180"/>
      <c r="B180"/>
      <c r="C180"/>
      <c r="D180"/>
      <c r="E180"/>
      <c r="F180"/>
      <c r="G180"/>
      <c r="H180"/>
      <c r="I180"/>
      <c r="J180"/>
      <c r="K180"/>
      <c r="L180"/>
    </row>
    <row r="181" spans="1:12" ht="22.95" customHeight="1" x14ac:dyDescent="0.25">
      <c r="A181"/>
      <c r="B181"/>
      <c r="C181"/>
      <c r="D181"/>
      <c r="E181"/>
      <c r="F181"/>
      <c r="G181"/>
      <c r="H181"/>
      <c r="I181"/>
      <c r="J181"/>
      <c r="K181"/>
      <c r="L181"/>
    </row>
    <row r="182" spans="1:12" ht="22.95" customHeight="1" x14ac:dyDescent="0.25">
      <c r="A182"/>
      <c r="B182"/>
      <c r="C182"/>
      <c r="D182"/>
      <c r="E182"/>
      <c r="F182"/>
      <c r="G182"/>
      <c r="H182"/>
      <c r="I182"/>
      <c r="J182"/>
      <c r="K182"/>
      <c r="L182"/>
    </row>
    <row r="183" spans="1:12" ht="22.95" customHeight="1" x14ac:dyDescent="0.25">
      <c r="A183"/>
      <c r="B183"/>
      <c r="C183"/>
      <c r="D183"/>
      <c r="E183"/>
      <c r="F183"/>
      <c r="G183"/>
      <c r="H183"/>
      <c r="I183"/>
      <c r="J183"/>
      <c r="K183"/>
      <c r="L183"/>
    </row>
    <row r="184" spans="1:12" ht="22.95" customHeight="1" x14ac:dyDescent="0.25">
      <c r="A184"/>
      <c r="B184"/>
      <c r="C184"/>
      <c r="D184"/>
      <c r="E184"/>
      <c r="F184"/>
      <c r="G184"/>
      <c r="H184"/>
      <c r="I184"/>
      <c r="J184"/>
      <c r="K184"/>
      <c r="L184"/>
    </row>
    <row r="185" spans="1:12" ht="22.95" customHeight="1" x14ac:dyDescent="0.25">
      <c r="A185"/>
      <c r="B185"/>
      <c r="C185"/>
      <c r="D185"/>
      <c r="E185"/>
      <c r="F185"/>
      <c r="G185"/>
      <c r="H185"/>
      <c r="I185"/>
      <c r="J185"/>
      <c r="K185"/>
      <c r="L185"/>
    </row>
    <row r="186" spans="1:12" ht="22.95" customHeight="1" x14ac:dyDescent="0.25">
      <c r="A186"/>
      <c r="B186"/>
      <c r="C186"/>
      <c r="D186"/>
      <c r="E186"/>
      <c r="F186"/>
      <c r="G186"/>
      <c r="H186"/>
      <c r="I186"/>
      <c r="J186"/>
      <c r="K186"/>
      <c r="L186"/>
    </row>
    <row r="187" spans="1:12" ht="22.95" customHeight="1" x14ac:dyDescent="0.25">
      <c r="A187"/>
      <c r="B187"/>
      <c r="C187"/>
      <c r="D187"/>
      <c r="E187"/>
      <c r="F187"/>
      <c r="G187"/>
      <c r="H187"/>
      <c r="I187"/>
      <c r="J187"/>
      <c r="K187"/>
      <c r="L187"/>
    </row>
    <row r="188" spans="1:12" ht="22.95" customHeight="1" x14ac:dyDescent="0.25">
      <c r="A188"/>
      <c r="B188"/>
      <c r="C188"/>
      <c r="D188"/>
      <c r="E188"/>
      <c r="F188"/>
      <c r="G188"/>
      <c r="H188"/>
      <c r="I188"/>
      <c r="J188"/>
      <c r="K188"/>
      <c r="L188"/>
    </row>
    <row r="189" spans="1:12" ht="22.95" customHeight="1" x14ac:dyDescent="0.25">
      <c r="A189"/>
      <c r="B189"/>
      <c r="C189"/>
      <c r="D189"/>
      <c r="E189"/>
      <c r="F189"/>
      <c r="G189"/>
      <c r="H189"/>
      <c r="I189"/>
      <c r="J189"/>
      <c r="K189"/>
      <c r="L189"/>
    </row>
    <row r="190" spans="1:12" ht="22.95" customHeight="1" x14ac:dyDescent="0.25">
      <c r="A190"/>
      <c r="B190"/>
      <c r="C190"/>
      <c r="D190"/>
      <c r="E190"/>
      <c r="F190"/>
      <c r="G190"/>
      <c r="H190"/>
      <c r="I190"/>
      <c r="J190"/>
      <c r="K190"/>
      <c r="L190"/>
    </row>
    <row r="191" spans="1:12" ht="22.95" customHeight="1" x14ac:dyDescent="0.25">
      <c r="A191"/>
      <c r="B191"/>
      <c r="C191"/>
      <c r="D191"/>
      <c r="E191"/>
      <c r="F191"/>
      <c r="G191"/>
      <c r="H191"/>
      <c r="I191"/>
      <c r="J191"/>
      <c r="K191"/>
      <c r="L191"/>
    </row>
    <row r="192" spans="1:12" ht="22.95" customHeight="1" x14ac:dyDescent="0.25">
      <c r="A192"/>
      <c r="B192"/>
      <c r="C192"/>
      <c r="D192"/>
      <c r="E192"/>
      <c r="F192"/>
      <c r="G192"/>
      <c r="H192"/>
      <c r="I192"/>
      <c r="J192"/>
      <c r="K192"/>
      <c r="L192"/>
    </row>
    <row r="193" spans="1:12" ht="22.95" customHeight="1" x14ac:dyDescent="0.25">
      <c r="A193"/>
      <c r="B193"/>
      <c r="C193"/>
      <c r="D193"/>
      <c r="E193"/>
      <c r="F193"/>
      <c r="G193"/>
      <c r="H193"/>
      <c r="I193"/>
      <c r="J193"/>
      <c r="K193"/>
      <c r="L193"/>
    </row>
    <row r="194" spans="1:12" ht="22.95" customHeight="1" x14ac:dyDescent="0.25">
      <c r="A194"/>
      <c r="B194"/>
      <c r="C194"/>
      <c r="D194"/>
      <c r="E194"/>
      <c r="F194"/>
      <c r="G194"/>
      <c r="H194"/>
      <c r="I194"/>
      <c r="J194"/>
      <c r="K194"/>
      <c r="L194"/>
    </row>
    <row r="195" spans="1:12" ht="22.95" customHeight="1" x14ac:dyDescent="0.25">
      <c r="A195"/>
      <c r="B195"/>
      <c r="C195"/>
      <c r="D195"/>
      <c r="E195"/>
      <c r="F195"/>
      <c r="G195"/>
      <c r="H195"/>
      <c r="I195"/>
      <c r="J195"/>
      <c r="K195"/>
      <c r="L195"/>
    </row>
    <row r="196" spans="1:12" ht="22.95" customHeight="1" x14ac:dyDescent="0.25">
      <c r="A196"/>
      <c r="B196"/>
      <c r="C196"/>
      <c r="D196"/>
      <c r="E196"/>
      <c r="F196"/>
      <c r="G196"/>
      <c r="H196"/>
      <c r="I196"/>
      <c r="J196"/>
      <c r="K196"/>
      <c r="L196"/>
    </row>
    <row r="197" spans="1:12" ht="22.95" customHeight="1" x14ac:dyDescent="0.25">
      <c r="A197"/>
      <c r="B197"/>
      <c r="C197"/>
      <c r="D197"/>
      <c r="E197"/>
      <c r="F197"/>
      <c r="G197"/>
      <c r="H197"/>
      <c r="I197"/>
      <c r="J197"/>
      <c r="K197"/>
      <c r="L197"/>
    </row>
    <row r="198" spans="1:12" ht="22.95" customHeight="1" x14ac:dyDescent="0.25">
      <c r="A198"/>
      <c r="B198"/>
      <c r="C198"/>
      <c r="D198"/>
      <c r="E198"/>
      <c r="F198"/>
      <c r="G198"/>
      <c r="H198"/>
      <c r="I198"/>
      <c r="J198"/>
      <c r="K198"/>
      <c r="L198"/>
    </row>
    <row r="199" spans="1:12" ht="22.95" customHeight="1" x14ac:dyDescent="0.25">
      <c r="A199"/>
      <c r="B199"/>
      <c r="C199"/>
      <c r="D199"/>
      <c r="E199"/>
      <c r="F199"/>
      <c r="G199"/>
      <c r="H199"/>
      <c r="I199"/>
      <c r="J199"/>
      <c r="K199"/>
      <c r="L199"/>
    </row>
    <row r="200" spans="1:12" ht="22.95" customHeight="1" x14ac:dyDescent="0.25">
      <c r="A200"/>
      <c r="B200"/>
      <c r="C200"/>
      <c r="D200"/>
      <c r="E200"/>
      <c r="F200"/>
      <c r="G200"/>
      <c r="H200"/>
      <c r="I200"/>
      <c r="J200"/>
      <c r="K200"/>
      <c r="L200"/>
    </row>
    <row r="201" spans="1:12" ht="22.95" customHeight="1" x14ac:dyDescent="0.25">
      <c r="A201"/>
      <c r="B201"/>
      <c r="C201"/>
      <c r="D201"/>
      <c r="E201"/>
      <c r="F201"/>
      <c r="G201"/>
      <c r="H201"/>
      <c r="I201"/>
      <c r="J201"/>
      <c r="K201"/>
      <c r="L201"/>
    </row>
    <row r="202" spans="1:12" ht="22.95" customHeight="1" x14ac:dyDescent="0.25">
      <c r="A202"/>
      <c r="B202"/>
      <c r="C202"/>
      <c r="D202"/>
      <c r="E202"/>
      <c r="F202"/>
      <c r="G202"/>
      <c r="H202"/>
      <c r="I202"/>
      <c r="J202"/>
      <c r="K202"/>
      <c r="L202"/>
    </row>
    <row r="203" spans="1:12" ht="22.95" customHeight="1" x14ac:dyDescent="0.25">
      <c r="A203"/>
      <c r="B203"/>
      <c r="C203"/>
      <c r="D203"/>
      <c r="E203"/>
      <c r="F203"/>
      <c r="G203"/>
      <c r="H203"/>
      <c r="I203"/>
      <c r="J203"/>
      <c r="K203"/>
      <c r="L203"/>
    </row>
    <row r="204" spans="1:12" ht="22.95" customHeight="1" x14ac:dyDescent="0.25">
      <c r="A204"/>
      <c r="B204"/>
      <c r="C204"/>
      <c r="D204"/>
      <c r="E204"/>
      <c r="F204"/>
      <c r="G204"/>
      <c r="H204"/>
      <c r="I204"/>
      <c r="J204"/>
      <c r="K204"/>
      <c r="L204"/>
    </row>
    <row r="205" spans="1:12" ht="22.95" customHeight="1" x14ac:dyDescent="0.25">
      <c r="A205"/>
      <c r="B205"/>
      <c r="C205"/>
      <c r="D205"/>
      <c r="E205"/>
      <c r="F205"/>
      <c r="G205"/>
      <c r="H205"/>
      <c r="I205"/>
      <c r="J205"/>
      <c r="K205"/>
      <c r="L205"/>
    </row>
    <row r="206" spans="1:12" ht="22.95" customHeight="1" x14ac:dyDescent="0.25">
      <c r="A206"/>
      <c r="B206"/>
      <c r="C206"/>
      <c r="D206"/>
      <c r="E206"/>
      <c r="F206"/>
      <c r="G206"/>
      <c r="H206"/>
      <c r="I206"/>
      <c r="J206"/>
      <c r="K206"/>
      <c r="L206"/>
    </row>
    <row r="207" spans="1:12" ht="22.95" customHeight="1" x14ac:dyDescent="0.25">
      <c r="A207"/>
      <c r="B207"/>
      <c r="C207"/>
      <c r="D207"/>
      <c r="E207"/>
      <c r="F207"/>
      <c r="G207"/>
      <c r="H207"/>
      <c r="I207"/>
      <c r="J207"/>
      <c r="K207"/>
      <c r="L207"/>
    </row>
    <row r="208" spans="1:12" ht="22.95" customHeight="1" x14ac:dyDescent="0.25">
      <c r="A208"/>
      <c r="B208"/>
      <c r="C208"/>
      <c r="D208"/>
      <c r="E208"/>
      <c r="F208"/>
      <c r="G208"/>
      <c r="H208"/>
      <c r="I208"/>
      <c r="J208"/>
      <c r="K208"/>
      <c r="L208"/>
    </row>
    <row r="209" spans="1:12" ht="22.95" customHeight="1" x14ac:dyDescent="0.25">
      <c r="A209"/>
      <c r="B209"/>
      <c r="C209"/>
      <c r="D209"/>
      <c r="E209"/>
      <c r="F209"/>
      <c r="G209"/>
      <c r="H209"/>
      <c r="I209"/>
      <c r="J209"/>
      <c r="K209"/>
      <c r="L209"/>
    </row>
    <row r="210" spans="1:12" ht="22.95" customHeight="1" x14ac:dyDescent="0.25">
      <c r="A210"/>
      <c r="B210"/>
      <c r="C210"/>
      <c r="D210"/>
      <c r="E210"/>
      <c r="F210"/>
      <c r="G210"/>
      <c r="H210"/>
      <c r="I210"/>
      <c r="J210"/>
      <c r="K210"/>
      <c r="L210"/>
    </row>
    <row r="211" spans="1:12" ht="22.95" customHeight="1" x14ac:dyDescent="0.25">
      <c r="A211"/>
      <c r="B211"/>
      <c r="C211"/>
      <c r="D211"/>
      <c r="E211"/>
      <c r="F211"/>
      <c r="G211"/>
      <c r="H211"/>
      <c r="I211"/>
      <c r="J211"/>
      <c r="K211"/>
      <c r="L211"/>
    </row>
    <row r="212" spans="1:12" ht="22.95" customHeight="1" x14ac:dyDescent="0.25">
      <c r="A212"/>
      <c r="B212"/>
      <c r="C212"/>
      <c r="D212"/>
      <c r="E212"/>
      <c r="F212"/>
      <c r="G212"/>
      <c r="H212"/>
      <c r="I212"/>
      <c r="J212"/>
      <c r="K212"/>
      <c r="L212"/>
    </row>
    <row r="213" spans="1:12" ht="22.95" customHeight="1" x14ac:dyDescent="0.25">
      <c r="A213"/>
      <c r="B213"/>
      <c r="C213"/>
      <c r="D213"/>
      <c r="E213"/>
      <c r="F213"/>
      <c r="G213"/>
      <c r="H213"/>
      <c r="I213"/>
      <c r="J213"/>
      <c r="K213"/>
      <c r="L213"/>
    </row>
    <row r="214" spans="1:12" ht="22.95" customHeight="1" x14ac:dyDescent="0.25">
      <c r="A214"/>
      <c r="B214"/>
      <c r="C214"/>
      <c r="D214"/>
      <c r="E214"/>
      <c r="F214"/>
      <c r="G214"/>
      <c r="H214"/>
      <c r="I214"/>
      <c r="J214"/>
      <c r="K214"/>
      <c r="L214"/>
    </row>
    <row r="215" spans="1:12" ht="22.95" customHeight="1" x14ac:dyDescent="0.25">
      <c r="A215"/>
      <c r="B215"/>
      <c r="C215"/>
      <c r="D215"/>
      <c r="E215"/>
      <c r="F215"/>
      <c r="G215"/>
      <c r="H215"/>
      <c r="I215"/>
      <c r="J215"/>
      <c r="K215"/>
      <c r="L215"/>
    </row>
    <row r="216" spans="1:12" ht="22.95" customHeight="1" x14ac:dyDescent="0.25">
      <c r="A216"/>
      <c r="B216"/>
      <c r="C216"/>
      <c r="D216"/>
      <c r="E216"/>
      <c r="F216"/>
      <c r="G216"/>
      <c r="H216"/>
      <c r="I216"/>
      <c r="J216"/>
      <c r="K216"/>
      <c r="L216"/>
    </row>
    <row r="217" spans="1:12" ht="22.95" customHeight="1" x14ac:dyDescent="0.25">
      <c r="A217"/>
      <c r="B217"/>
      <c r="C217"/>
      <c r="D217"/>
      <c r="E217"/>
      <c r="F217"/>
      <c r="G217"/>
      <c r="H217"/>
      <c r="I217"/>
      <c r="J217"/>
      <c r="K217"/>
      <c r="L217"/>
    </row>
    <row r="218" spans="1:12" ht="22.95" customHeight="1" x14ac:dyDescent="0.25">
      <c r="A218"/>
      <c r="B218"/>
      <c r="C218"/>
      <c r="D218"/>
      <c r="E218"/>
      <c r="F218"/>
      <c r="G218"/>
      <c r="H218"/>
      <c r="I218"/>
      <c r="J218"/>
      <c r="K218"/>
      <c r="L218"/>
    </row>
    <row r="219" spans="1:12" ht="22.95" customHeight="1" x14ac:dyDescent="0.25">
      <c r="A219"/>
      <c r="B219"/>
      <c r="C219"/>
      <c r="D219"/>
      <c r="E219"/>
      <c r="F219"/>
      <c r="G219"/>
      <c r="H219"/>
      <c r="I219"/>
      <c r="J219"/>
      <c r="K219"/>
      <c r="L219"/>
    </row>
    <row r="220" spans="1:12" ht="22.95" customHeight="1" x14ac:dyDescent="0.25">
      <c r="A220"/>
      <c r="B220"/>
      <c r="C220"/>
      <c r="D220"/>
      <c r="E220"/>
      <c r="F220"/>
      <c r="G220"/>
      <c r="H220"/>
      <c r="I220"/>
      <c r="J220"/>
      <c r="K220"/>
      <c r="L220"/>
    </row>
    <row r="221" spans="1:12" ht="22.95" customHeight="1" x14ac:dyDescent="0.25">
      <c r="A221"/>
      <c r="B221"/>
      <c r="C221"/>
      <c r="D221"/>
      <c r="E221"/>
      <c r="F221"/>
      <c r="G221"/>
      <c r="H221"/>
      <c r="I221"/>
      <c r="J221"/>
      <c r="K221"/>
      <c r="L221"/>
    </row>
    <row r="222" spans="1:12" ht="22.95" customHeight="1" x14ac:dyDescent="0.25">
      <c r="A222"/>
      <c r="B222"/>
      <c r="C222"/>
      <c r="D222"/>
      <c r="E222"/>
      <c r="F222"/>
      <c r="G222"/>
      <c r="H222"/>
      <c r="I222"/>
      <c r="J222"/>
      <c r="K222"/>
      <c r="L222"/>
    </row>
    <row r="223" spans="1:12" ht="22.95" customHeight="1" x14ac:dyDescent="0.25">
      <c r="A223"/>
      <c r="B223"/>
      <c r="C223"/>
      <c r="D223"/>
      <c r="E223"/>
      <c r="F223"/>
      <c r="G223"/>
      <c r="H223"/>
      <c r="I223"/>
      <c r="J223"/>
      <c r="K223"/>
      <c r="L223"/>
    </row>
    <row r="224" spans="1:12" ht="22.95" customHeight="1" x14ac:dyDescent="0.25">
      <c r="A224"/>
      <c r="B224"/>
      <c r="C224"/>
      <c r="D224"/>
      <c r="E224"/>
      <c r="F224"/>
      <c r="G224"/>
      <c r="H224"/>
      <c r="I224"/>
      <c r="J224"/>
      <c r="K224"/>
      <c r="L224"/>
    </row>
    <row r="225" spans="1:12" ht="22.95" customHeight="1" x14ac:dyDescent="0.25">
      <c r="A225"/>
      <c r="B225"/>
      <c r="C225"/>
      <c r="D225"/>
      <c r="E225"/>
      <c r="F225"/>
      <c r="G225"/>
      <c r="H225"/>
      <c r="I225"/>
      <c r="J225"/>
      <c r="K225"/>
      <c r="L225"/>
    </row>
    <row r="226" spans="1:12" ht="22.95" customHeight="1" x14ac:dyDescent="0.25">
      <c r="A226"/>
      <c r="B226"/>
      <c r="C226"/>
      <c r="D226"/>
      <c r="E226"/>
      <c r="F226"/>
      <c r="G226"/>
      <c r="H226"/>
      <c r="I226"/>
      <c r="J226"/>
      <c r="K226"/>
      <c r="L226"/>
    </row>
    <row r="227" spans="1:12" ht="22.95" customHeight="1" x14ac:dyDescent="0.25">
      <c r="A227"/>
      <c r="B227"/>
      <c r="C227"/>
      <c r="D227"/>
      <c r="E227"/>
      <c r="F227"/>
      <c r="G227"/>
      <c r="H227"/>
      <c r="I227"/>
      <c r="J227"/>
      <c r="K227"/>
      <c r="L227"/>
    </row>
    <row r="228" spans="1:12" ht="22.95" customHeight="1" x14ac:dyDescent="0.25">
      <c r="A228"/>
      <c r="B228"/>
      <c r="C228"/>
      <c r="D228"/>
      <c r="E228"/>
      <c r="F228"/>
      <c r="G228"/>
      <c r="H228"/>
      <c r="I228"/>
      <c r="J228"/>
      <c r="K228"/>
      <c r="L228"/>
    </row>
    <row r="229" spans="1:12" ht="21" customHeight="1" x14ac:dyDescent="0.25">
      <c r="A229"/>
      <c r="B229"/>
      <c r="C229"/>
      <c r="D229"/>
      <c r="E229"/>
      <c r="F229"/>
      <c r="G229"/>
      <c r="H229"/>
      <c r="I229"/>
      <c r="J229"/>
      <c r="K229"/>
      <c r="L229"/>
    </row>
    <row r="230" spans="1:12" ht="21" customHeight="1" x14ac:dyDescent="0.25">
      <c r="A230"/>
      <c r="B230"/>
      <c r="C230"/>
      <c r="D230"/>
      <c r="E230"/>
      <c r="F230"/>
      <c r="G230"/>
      <c r="H230"/>
      <c r="I230"/>
      <c r="J230"/>
      <c r="K230"/>
      <c r="L230"/>
    </row>
    <row r="231" spans="1:12" ht="100.2" customHeight="1" x14ac:dyDescent="0.25">
      <c r="A231"/>
      <c r="B231"/>
      <c r="C231"/>
      <c r="D231"/>
      <c r="E231"/>
      <c r="F231"/>
      <c r="G231"/>
      <c r="H231"/>
      <c r="I231"/>
      <c r="J231"/>
      <c r="K231"/>
      <c r="L231"/>
    </row>
    <row r="232" spans="1:12" ht="19.95" customHeight="1" x14ac:dyDescent="0.25">
      <c r="A232"/>
      <c r="B232"/>
      <c r="C232"/>
      <c r="D232"/>
      <c r="E232"/>
      <c r="F232"/>
      <c r="G232"/>
      <c r="H232"/>
      <c r="I232"/>
      <c r="J232"/>
      <c r="K232"/>
      <c r="L232"/>
    </row>
    <row r="233" spans="1:12" ht="22.95" customHeight="1" x14ac:dyDescent="0.25">
      <c r="A233"/>
      <c r="B233"/>
      <c r="C233"/>
      <c r="D233"/>
      <c r="E233"/>
      <c r="F233"/>
      <c r="G233"/>
      <c r="H233"/>
      <c r="I233"/>
      <c r="J233"/>
      <c r="K233"/>
      <c r="L233"/>
    </row>
    <row r="234" spans="1:12" ht="22.95" customHeight="1" x14ac:dyDescent="0.25">
      <c r="A234"/>
      <c r="B234"/>
      <c r="C234"/>
      <c r="D234"/>
      <c r="E234"/>
      <c r="F234"/>
      <c r="G234"/>
      <c r="H234"/>
      <c r="I234"/>
      <c r="J234"/>
      <c r="K234"/>
      <c r="L234"/>
    </row>
    <row r="235" spans="1:12" ht="22.95" customHeight="1" x14ac:dyDescent="0.25">
      <c r="A235"/>
      <c r="B235"/>
      <c r="C235"/>
      <c r="D235"/>
      <c r="E235"/>
      <c r="F235"/>
      <c r="G235"/>
      <c r="H235"/>
      <c r="I235"/>
      <c r="J235"/>
      <c r="K235"/>
      <c r="L235"/>
    </row>
    <row r="236" spans="1:12" ht="22.95" customHeight="1" x14ac:dyDescent="0.25">
      <c r="A236"/>
      <c r="B236"/>
      <c r="C236"/>
      <c r="D236"/>
      <c r="E236"/>
      <c r="F236"/>
      <c r="G236"/>
      <c r="H236"/>
      <c r="I236"/>
      <c r="J236"/>
      <c r="K236"/>
      <c r="L236"/>
    </row>
    <row r="237" spans="1:12" ht="22.95" customHeight="1" x14ac:dyDescent="0.25">
      <c r="A237"/>
      <c r="B237"/>
      <c r="C237"/>
      <c r="D237"/>
      <c r="E237"/>
      <c r="F237"/>
      <c r="G237"/>
      <c r="H237"/>
      <c r="I237"/>
      <c r="J237"/>
      <c r="K237"/>
      <c r="L237"/>
    </row>
    <row r="238" spans="1:12" ht="22.95" customHeight="1" x14ac:dyDescent="0.25">
      <c r="A238"/>
      <c r="B238"/>
      <c r="C238"/>
      <c r="D238"/>
      <c r="E238"/>
      <c r="F238"/>
      <c r="G238"/>
      <c r="H238"/>
      <c r="I238"/>
      <c r="J238"/>
      <c r="K238"/>
      <c r="L238"/>
    </row>
    <row r="239" spans="1:12" ht="22.95" customHeight="1" x14ac:dyDescent="0.25">
      <c r="A239"/>
      <c r="B239"/>
      <c r="C239"/>
      <c r="D239"/>
      <c r="E239"/>
      <c r="F239"/>
      <c r="G239"/>
      <c r="H239"/>
      <c r="I239"/>
      <c r="J239"/>
      <c r="K239"/>
      <c r="L239"/>
    </row>
    <row r="240" spans="1:12" ht="22.95" customHeight="1" x14ac:dyDescent="0.25">
      <c r="A240"/>
      <c r="B240"/>
      <c r="C240"/>
      <c r="D240"/>
      <c r="E240"/>
      <c r="F240"/>
      <c r="G240"/>
      <c r="H240"/>
      <c r="I240"/>
      <c r="J240"/>
      <c r="K240"/>
      <c r="L240"/>
    </row>
    <row r="241" spans="1:12" ht="22.95" customHeight="1" x14ac:dyDescent="0.25">
      <c r="A241"/>
      <c r="B241"/>
      <c r="C241"/>
      <c r="D241"/>
      <c r="E241"/>
      <c r="F241"/>
      <c r="G241"/>
      <c r="H241"/>
      <c r="I241"/>
      <c r="J241"/>
      <c r="K241"/>
      <c r="L241"/>
    </row>
    <row r="242" spans="1:12" ht="22.95" customHeight="1" x14ac:dyDescent="0.25">
      <c r="A242"/>
      <c r="B242"/>
      <c r="C242"/>
      <c r="D242"/>
      <c r="E242"/>
      <c r="F242"/>
      <c r="G242"/>
      <c r="H242"/>
      <c r="I242"/>
      <c r="J242"/>
      <c r="K242"/>
      <c r="L242"/>
    </row>
    <row r="243" spans="1:12" ht="22.95" customHeight="1" x14ac:dyDescent="0.25">
      <c r="A243"/>
      <c r="B243"/>
      <c r="C243"/>
      <c r="D243"/>
      <c r="E243"/>
      <c r="F243"/>
      <c r="G243"/>
      <c r="H243"/>
      <c r="I243"/>
      <c r="J243"/>
      <c r="K243"/>
      <c r="L243"/>
    </row>
    <row r="244" spans="1:12" ht="22.95" customHeight="1" x14ac:dyDescent="0.25">
      <c r="A244"/>
      <c r="B244"/>
      <c r="C244"/>
      <c r="D244"/>
      <c r="E244"/>
      <c r="F244"/>
      <c r="G244"/>
      <c r="H244"/>
      <c r="I244"/>
      <c r="J244"/>
      <c r="K244"/>
      <c r="L244"/>
    </row>
    <row r="245" spans="1:12" ht="22.95" customHeight="1" x14ac:dyDescent="0.25">
      <c r="A245"/>
      <c r="B245"/>
      <c r="C245"/>
      <c r="D245"/>
      <c r="E245"/>
      <c r="F245"/>
      <c r="G245"/>
      <c r="H245"/>
      <c r="I245"/>
      <c r="J245"/>
      <c r="K245"/>
      <c r="L245"/>
    </row>
    <row r="246" spans="1:12" ht="22.95" customHeight="1" x14ac:dyDescent="0.25">
      <c r="A246"/>
      <c r="B246"/>
      <c r="C246"/>
      <c r="D246"/>
      <c r="E246"/>
      <c r="F246"/>
      <c r="G246"/>
      <c r="H246"/>
      <c r="I246"/>
      <c r="J246"/>
      <c r="K246"/>
      <c r="L246"/>
    </row>
    <row r="247" spans="1:12" ht="22.95" customHeight="1" x14ac:dyDescent="0.25">
      <c r="A247"/>
      <c r="B247"/>
      <c r="C247"/>
      <c r="D247"/>
      <c r="E247"/>
      <c r="F247"/>
      <c r="G247"/>
      <c r="H247"/>
      <c r="I247"/>
      <c r="J247"/>
      <c r="K247"/>
      <c r="L247"/>
    </row>
    <row r="248" spans="1:12" ht="22.95" customHeight="1" x14ac:dyDescent="0.25">
      <c r="A248"/>
      <c r="B248"/>
      <c r="C248"/>
      <c r="D248"/>
      <c r="E248"/>
      <c r="F248"/>
      <c r="G248"/>
      <c r="H248"/>
      <c r="I248"/>
      <c r="J248"/>
      <c r="K248"/>
      <c r="L248"/>
    </row>
    <row r="249" spans="1:12" ht="22.95" customHeight="1" x14ac:dyDescent="0.25">
      <c r="A249"/>
      <c r="B249"/>
      <c r="C249"/>
      <c r="D249"/>
      <c r="E249"/>
      <c r="F249"/>
      <c r="G249"/>
      <c r="H249"/>
      <c r="I249"/>
      <c r="J249"/>
      <c r="K249"/>
      <c r="L249"/>
    </row>
    <row r="250" spans="1:12" ht="22.95" customHeight="1" x14ac:dyDescent="0.25">
      <c r="A250"/>
      <c r="B250"/>
      <c r="C250"/>
      <c r="D250"/>
      <c r="E250"/>
      <c r="F250"/>
      <c r="G250"/>
      <c r="H250"/>
      <c r="I250"/>
      <c r="J250"/>
      <c r="K250"/>
      <c r="L250"/>
    </row>
    <row r="251" spans="1:12" ht="22.95" customHeight="1" x14ac:dyDescent="0.25">
      <c r="A251"/>
      <c r="B251"/>
      <c r="C251"/>
      <c r="D251"/>
      <c r="E251"/>
      <c r="F251"/>
      <c r="G251"/>
      <c r="H251"/>
      <c r="I251"/>
      <c r="J251"/>
      <c r="K251"/>
      <c r="L251"/>
    </row>
    <row r="252" spans="1:12" ht="22.95" customHeight="1" x14ac:dyDescent="0.25">
      <c r="A252"/>
      <c r="B252"/>
      <c r="C252"/>
      <c r="D252"/>
      <c r="E252"/>
      <c r="F252"/>
      <c r="G252"/>
      <c r="H252"/>
      <c r="I252"/>
      <c r="J252"/>
      <c r="K252"/>
      <c r="L252"/>
    </row>
    <row r="253" spans="1:12" ht="22.95" customHeight="1" x14ac:dyDescent="0.25">
      <c r="A253"/>
      <c r="B253"/>
      <c r="C253"/>
      <c r="D253"/>
      <c r="E253"/>
      <c r="F253"/>
      <c r="G253"/>
      <c r="H253"/>
      <c r="I253"/>
      <c r="J253"/>
      <c r="K253"/>
      <c r="L253"/>
    </row>
    <row r="254" spans="1:12" ht="22.95" customHeight="1" x14ac:dyDescent="0.25">
      <c r="A254"/>
      <c r="B254"/>
      <c r="C254"/>
      <c r="D254"/>
      <c r="E254"/>
      <c r="F254"/>
      <c r="G254"/>
      <c r="H254"/>
      <c r="I254"/>
      <c r="J254"/>
      <c r="K254"/>
      <c r="L254"/>
    </row>
    <row r="255" spans="1:12" ht="22.95" customHeight="1" x14ac:dyDescent="0.25">
      <c r="A255"/>
      <c r="B255"/>
      <c r="C255"/>
      <c r="D255"/>
      <c r="E255"/>
      <c r="F255"/>
      <c r="G255"/>
      <c r="H255"/>
      <c r="I255"/>
      <c r="J255"/>
      <c r="K255"/>
      <c r="L255"/>
    </row>
    <row r="256" spans="1:12" ht="22.95" customHeight="1" x14ac:dyDescent="0.25">
      <c r="A256"/>
      <c r="B256"/>
      <c r="C256"/>
      <c r="D256"/>
      <c r="E256"/>
      <c r="F256"/>
      <c r="G256"/>
      <c r="H256"/>
      <c r="I256"/>
      <c r="J256"/>
      <c r="K256"/>
      <c r="L256"/>
    </row>
    <row r="257" spans="1:12" ht="22.95" customHeight="1" x14ac:dyDescent="0.25">
      <c r="A257"/>
      <c r="B257"/>
      <c r="C257"/>
      <c r="D257"/>
      <c r="E257"/>
      <c r="F257"/>
      <c r="G257"/>
      <c r="H257"/>
      <c r="I257"/>
      <c r="J257"/>
      <c r="K257"/>
      <c r="L257"/>
    </row>
    <row r="258" spans="1:12" ht="22.95" customHeight="1" x14ac:dyDescent="0.25">
      <c r="A258"/>
      <c r="B258"/>
      <c r="C258"/>
      <c r="D258"/>
      <c r="E258"/>
      <c r="F258"/>
      <c r="G258"/>
      <c r="H258"/>
      <c r="I258"/>
      <c r="J258"/>
      <c r="K258"/>
      <c r="L258"/>
    </row>
    <row r="259" spans="1:12" ht="22.95" customHeight="1" x14ac:dyDescent="0.25">
      <c r="A259"/>
      <c r="B259"/>
      <c r="C259"/>
      <c r="D259"/>
      <c r="E259"/>
      <c r="F259"/>
      <c r="G259"/>
      <c r="H259"/>
      <c r="I259"/>
      <c r="J259"/>
      <c r="K259"/>
      <c r="L259"/>
    </row>
    <row r="260" spans="1:12" ht="22.95" customHeight="1" x14ac:dyDescent="0.25">
      <c r="A260"/>
      <c r="B260"/>
      <c r="C260"/>
      <c r="D260"/>
      <c r="E260"/>
      <c r="F260"/>
      <c r="G260"/>
      <c r="H260"/>
      <c r="I260"/>
      <c r="J260"/>
      <c r="K260"/>
      <c r="L260"/>
    </row>
    <row r="261" spans="1:12" ht="22.95" customHeight="1" x14ac:dyDescent="0.25">
      <c r="A261"/>
      <c r="B261"/>
      <c r="C261"/>
      <c r="D261"/>
      <c r="E261"/>
      <c r="F261"/>
      <c r="G261"/>
      <c r="H261"/>
      <c r="I261"/>
      <c r="J261"/>
      <c r="K261"/>
      <c r="L261"/>
    </row>
    <row r="262" spans="1:12" ht="22.95" customHeight="1" x14ac:dyDescent="0.25">
      <c r="A262"/>
      <c r="B262"/>
      <c r="C262"/>
      <c r="D262"/>
      <c r="E262"/>
      <c r="F262"/>
      <c r="G262"/>
      <c r="H262"/>
      <c r="I262"/>
      <c r="J262"/>
      <c r="K262"/>
      <c r="L262"/>
    </row>
    <row r="263" spans="1:12" ht="22.95" customHeight="1" x14ac:dyDescent="0.25">
      <c r="A263"/>
      <c r="B263"/>
      <c r="C263"/>
      <c r="D263"/>
      <c r="E263"/>
      <c r="F263"/>
      <c r="G263"/>
      <c r="H263"/>
      <c r="I263"/>
      <c r="J263"/>
      <c r="K263"/>
      <c r="L263"/>
    </row>
    <row r="264" spans="1:12" ht="22.95" customHeight="1" x14ac:dyDescent="0.25">
      <c r="A264"/>
      <c r="B264"/>
      <c r="C264"/>
      <c r="D264"/>
      <c r="E264"/>
      <c r="F264"/>
      <c r="G264"/>
      <c r="H264"/>
      <c r="I264"/>
      <c r="J264"/>
      <c r="K264"/>
      <c r="L264"/>
    </row>
    <row r="265" spans="1:12" ht="22.95" customHeight="1" x14ac:dyDescent="0.25">
      <c r="A265"/>
      <c r="B265"/>
      <c r="C265"/>
      <c r="D265"/>
      <c r="E265"/>
      <c r="F265"/>
      <c r="G265"/>
      <c r="H265"/>
      <c r="I265"/>
      <c r="J265"/>
      <c r="K265"/>
      <c r="L265"/>
    </row>
    <row r="266" spans="1:12" ht="22.95" customHeight="1" x14ac:dyDescent="0.25">
      <c r="A266"/>
      <c r="B266"/>
      <c r="C266"/>
      <c r="D266"/>
      <c r="E266"/>
      <c r="F266"/>
      <c r="G266"/>
      <c r="H266"/>
      <c r="I266"/>
      <c r="J266"/>
      <c r="K266"/>
      <c r="L266"/>
    </row>
    <row r="267" spans="1:12" ht="22.95" customHeight="1" x14ac:dyDescent="0.25">
      <c r="A267"/>
      <c r="B267"/>
      <c r="C267"/>
      <c r="D267"/>
      <c r="E267"/>
      <c r="F267"/>
      <c r="G267"/>
      <c r="H267"/>
      <c r="I267"/>
      <c r="J267"/>
      <c r="K267"/>
      <c r="L267"/>
    </row>
    <row r="268" spans="1:12" ht="22.95" customHeight="1" x14ac:dyDescent="0.25">
      <c r="A268"/>
      <c r="B268"/>
      <c r="C268"/>
      <c r="D268"/>
      <c r="E268"/>
      <c r="F268"/>
      <c r="G268"/>
      <c r="H268"/>
      <c r="I268"/>
      <c r="J268"/>
      <c r="K268"/>
      <c r="L268"/>
    </row>
    <row r="269" spans="1:12" ht="22.95" customHeight="1" x14ac:dyDescent="0.25">
      <c r="A269"/>
      <c r="B269"/>
      <c r="C269"/>
      <c r="D269"/>
      <c r="E269"/>
      <c r="F269"/>
      <c r="G269"/>
      <c r="H269"/>
      <c r="I269"/>
      <c r="J269"/>
      <c r="K269"/>
      <c r="L269"/>
    </row>
    <row r="270" spans="1:12" ht="22.95" customHeight="1" x14ac:dyDescent="0.25">
      <c r="A270"/>
      <c r="B270"/>
      <c r="C270"/>
      <c r="D270"/>
      <c r="E270"/>
      <c r="F270"/>
      <c r="G270"/>
      <c r="H270"/>
      <c r="I270"/>
      <c r="J270"/>
      <c r="K270"/>
      <c r="L270"/>
    </row>
    <row r="271" spans="1:12" ht="22.95" customHeight="1" x14ac:dyDescent="0.25">
      <c r="A271"/>
      <c r="B271"/>
      <c r="C271"/>
      <c r="D271"/>
      <c r="E271"/>
      <c r="F271"/>
      <c r="G271"/>
      <c r="H271"/>
      <c r="I271"/>
      <c r="J271"/>
      <c r="K271"/>
      <c r="L271"/>
    </row>
    <row r="272" spans="1:12" ht="22.95" customHeight="1" x14ac:dyDescent="0.25">
      <c r="A272"/>
      <c r="B272"/>
      <c r="C272"/>
      <c r="D272"/>
      <c r="E272"/>
      <c r="F272"/>
      <c r="G272"/>
      <c r="H272"/>
      <c r="I272"/>
      <c r="J272"/>
      <c r="K272"/>
      <c r="L272"/>
    </row>
    <row r="273" spans="1:12" ht="22.95" customHeight="1" x14ac:dyDescent="0.25">
      <c r="A273"/>
      <c r="B273"/>
      <c r="C273"/>
      <c r="D273"/>
      <c r="E273"/>
      <c r="F273"/>
      <c r="G273"/>
      <c r="H273"/>
      <c r="I273"/>
      <c r="J273"/>
      <c r="K273"/>
      <c r="L273"/>
    </row>
    <row r="274" spans="1:12" ht="22.95" customHeight="1" x14ac:dyDescent="0.25">
      <c r="A274"/>
      <c r="B274"/>
      <c r="C274"/>
      <c r="D274"/>
      <c r="E274"/>
      <c r="F274"/>
      <c r="G274"/>
      <c r="H274"/>
      <c r="I274"/>
      <c r="J274"/>
      <c r="K274"/>
      <c r="L274"/>
    </row>
    <row r="275" spans="1:12" ht="22.95" customHeight="1" x14ac:dyDescent="0.25">
      <c r="A275"/>
      <c r="B275"/>
      <c r="C275"/>
      <c r="D275"/>
      <c r="E275"/>
      <c r="F275"/>
      <c r="G275"/>
      <c r="H275"/>
      <c r="I275"/>
      <c r="J275"/>
      <c r="K275"/>
      <c r="L275"/>
    </row>
    <row r="276" spans="1:12" ht="22.95" customHeight="1" x14ac:dyDescent="0.25">
      <c r="A276"/>
      <c r="B276"/>
      <c r="C276"/>
      <c r="D276"/>
      <c r="E276"/>
      <c r="F276"/>
      <c r="G276"/>
      <c r="H276"/>
      <c r="I276"/>
      <c r="J276"/>
      <c r="K276"/>
      <c r="L276"/>
    </row>
    <row r="277" spans="1:12" ht="22.95" customHeight="1" x14ac:dyDescent="0.25">
      <c r="A277"/>
      <c r="B277"/>
      <c r="C277"/>
      <c r="D277"/>
      <c r="E277"/>
      <c r="F277"/>
      <c r="G277"/>
      <c r="H277"/>
      <c r="I277"/>
      <c r="J277"/>
      <c r="K277"/>
      <c r="L277"/>
    </row>
    <row r="278" spans="1:12" ht="22.95" customHeight="1" x14ac:dyDescent="0.25">
      <c r="A278"/>
      <c r="B278"/>
      <c r="C278"/>
      <c r="D278"/>
      <c r="E278"/>
      <c r="F278"/>
      <c r="G278"/>
      <c r="H278"/>
      <c r="I278"/>
      <c r="J278"/>
      <c r="K278"/>
      <c r="L278"/>
    </row>
    <row r="279" spans="1:12" ht="22.95" customHeight="1" x14ac:dyDescent="0.25">
      <c r="A279"/>
      <c r="B279"/>
      <c r="C279"/>
      <c r="D279"/>
      <c r="E279"/>
      <c r="F279"/>
      <c r="G279"/>
      <c r="H279"/>
      <c r="I279"/>
      <c r="J279"/>
      <c r="K279"/>
      <c r="L279"/>
    </row>
    <row r="280" spans="1:12" ht="22.95" customHeight="1" x14ac:dyDescent="0.25">
      <c r="A280"/>
      <c r="B280"/>
      <c r="C280"/>
      <c r="D280"/>
      <c r="E280"/>
      <c r="F280"/>
      <c r="G280"/>
      <c r="H280"/>
      <c r="I280"/>
      <c r="J280"/>
      <c r="K280"/>
      <c r="L280"/>
    </row>
    <row r="281" spans="1:12" ht="22.95" customHeight="1" x14ac:dyDescent="0.25">
      <c r="A281"/>
      <c r="B281"/>
      <c r="C281"/>
      <c r="D281"/>
      <c r="E281"/>
      <c r="F281"/>
      <c r="G281"/>
      <c r="H281"/>
      <c r="I281"/>
      <c r="J281"/>
      <c r="K281"/>
      <c r="L281"/>
    </row>
    <row r="282" spans="1:12" ht="22.95" customHeight="1" x14ac:dyDescent="0.25">
      <c r="A282"/>
      <c r="B282"/>
      <c r="C282"/>
      <c r="D282"/>
      <c r="E282"/>
      <c r="F282"/>
      <c r="G282"/>
      <c r="H282"/>
      <c r="I282"/>
      <c r="J282"/>
      <c r="K282"/>
      <c r="L282"/>
    </row>
    <row r="283" spans="1:12" ht="22.95" customHeight="1" x14ac:dyDescent="0.25">
      <c r="A283"/>
      <c r="B283"/>
      <c r="C283"/>
      <c r="D283"/>
      <c r="E283"/>
      <c r="F283"/>
      <c r="G283"/>
      <c r="H283"/>
      <c r="I283"/>
      <c r="J283"/>
      <c r="K283"/>
      <c r="L283"/>
    </row>
    <row r="284" spans="1:12" ht="22.95" customHeight="1" x14ac:dyDescent="0.25">
      <c r="A284"/>
      <c r="B284"/>
      <c r="C284"/>
      <c r="D284"/>
      <c r="E284"/>
      <c r="F284"/>
      <c r="G284"/>
      <c r="H284"/>
      <c r="I284"/>
      <c r="J284"/>
      <c r="K284"/>
      <c r="L284"/>
    </row>
    <row r="285" spans="1:12" ht="22.95" customHeight="1" x14ac:dyDescent="0.25">
      <c r="A285"/>
      <c r="B285"/>
      <c r="C285"/>
      <c r="D285"/>
      <c r="E285"/>
      <c r="F285"/>
      <c r="G285"/>
      <c r="H285"/>
      <c r="I285"/>
      <c r="J285"/>
      <c r="K285"/>
      <c r="L285"/>
    </row>
    <row r="286" spans="1:12" ht="22.95" customHeight="1" x14ac:dyDescent="0.25">
      <c r="A286"/>
      <c r="B286"/>
      <c r="C286"/>
      <c r="D286"/>
      <c r="E286"/>
      <c r="F286"/>
      <c r="G286"/>
      <c r="H286"/>
      <c r="I286"/>
      <c r="J286"/>
      <c r="K286"/>
      <c r="L286"/>
    </row>
    <row r="287" spans="1:12" ht="22.95" customHeight="1" x14ac:dyDescent="0.25">
      <c r="A287"/>
      <c r="B287"/>
      <c r="C287"/>
      <c r="D287"/>
      <c r="E287"/>
      <c r="F287"/>
      <c r="G287"/>
      <c r="H287"/>
      <c r="I287"/>
      <c r="J287"/>
      <c r="K287"/>
      <c r="L287"/>
    </row>
    <row r="288" spans="1:12" ht="22.95" customHeight="1" x14ac:dyDescent="0.25">
      <c r="A288"/>
      <c r="B288"/>
      <c r="C288"/>
      <c r="D288"/>
      <c r="E288"/>
      <c r="F288"/>
      <c r="G288"/>
      <c r="H288"/>
      <c r="I288"/>
      <c r="J288"/>
      <c r="K288"/>
      <c r="L288"/>
    </row>
    <row r="289" spans="1:12" ht="22.95" customHeight="1" x14ac:dyDescent="0.25">
      <c r="A289"/>
      <c r="B289"/>
      <c r="C289"/>
      <c r="D289"/>
      <c r="E289"/>
      <c r="F289"/>
      <c r="G289"/>
      <c r="H289"/>
      <c r="I289"/>
      <c r="J289"/>
      <c r="K289"/>
      <c r="L289"/>
    </row>
    <row r="290" spans="1:12" ht="22.95" customHeight="1" x14ac:dyDescent="0.25">
      <c r="A290"/>
      <c r="B290"/>
      <c r="C290"/>
      <c r="D290"/>
      <c r="E290"/>
      <c r="F290"/>
      <c r="G290"/>
      <c r="H290"/>
      <c r="I290"/>
      <c r="J290"/>
      <c r="K290"/>
      <c r="L290"/>
    </row>
    <row r="291" spans="1:12" ht="22.95" customHeight="1" x14ac:dyDescent="0.25">
      <c r="A291"/>
      <c r="B291"/>
      <c r="C291"/>
      <c r="D291"/>
      <c r="E291"/>
      <c r="F291"/>
      <c r="G291"/>
      <c r="H291"/>
      <c r="I291"/>
      <c r="J291"/>
      <c r="K291"/>
      <c r="L291"/>
    </row>
    <row r="292" spans="1:12" ht="22.95" customHeight="1" x14ac:dyDescent="0.25">
      <c r="A292"/>
      <c r="B292"/>
      <c r="C292"/>
      <c r="D292"/>
      <c r="E292"/>
      <c r="F292"/>
      <c r="G292"/>
      <c r="H292"/>
      <c r="I292"/>
      <c r="J292"/>
      <c r="K292"/>
      <c r="L292"/>
    </row>
    <row r="293" spans="1:12" ht="22.95" customHeight="1" x14ac:dyDescent="0.25">
      <c r="A293"/>
      <c r="B293"/>
      <c r="C293"/>
      <c r="D293"/>
      <c r="E293"/>
      <c r="F293"/>
      <c r="G293"/>
      <c r="H293"/>
      <c r="I293"/>
      <c r="J293"/>
      <c r="K293"/>
      <c r="L293"/>
    </row>
    <row r="294" spans="1:12" ht="21.6" customHeight="1" x14ac:dyDescent="0.25">
      <c r="A294"/>
      <c r="B294"/>
      <c r="C294"/>
      <c r="D294"/>
      <c r="E294"/>
      <c r="F294"/>
      <c r="G294"/>
      <c r="H294"/>
      <c r="I294"/>
      <c r="J294"/>
      <c r="K294"/>
      <c r="L294"/>
    </row>
    <row r="295" spans="1:12" ht="21" customHeight="1" x14ac:dyDescent="0.25">
      <c r="A295"/>
      <c r="B295"/>
      <c r="C295"/>
      <c r="D295"/>
      <c r="E295"/>
      <c r="F295"/>
      <c r="G295"/>
      <c r="H295"/>
      <c r="I295"/>
      <c r="J295"/>
      <c r="K295"/>
      <c r="L295"/>
    </row>
    <row r="296" spans="1:12" ht="100.2" customHeight="1" x14ac:dyDescent="0.25">
      <c r="A296"/>
      <c r="B296"/>
      <c r="C296"/>
      <c r="D296"/>
      <c r="E296"/>
      <c r="F296"/>
      <c r="G296"/>
      <c r="H296"/>
      <c r="I296"/>
      <c r="J296"/>
      <c r="K296"/>
      <c r="L296"/>
    </row>
    <row r="297" spans="1:12" ht="19.95" customHeight="1" x14ac:dyDescent="0.25">
      <c r="A297"/>
      <c r="B297"/>
      <c r="C297"/>
      <c r="D297"/>
      <c r="E297"/>
      <c r="F297"/>
      <c r="G297"/>
      <c r="H297"/>
      <c r="I297"/>
      <c r="J297"/>
      <c r="K297"/>
      <c r="L297"/>
    </row>
    <row r="298" spans="1:12" ht="22.95" customHeight="1" x14ac:dyDescent="0.25">
      <c r="A298"/>
      <c r="B298"/>
      <c r="C298"/>
      <c r="D298"/>
      <c r="E298"/>
      <c r="F298"/>
      <c r="G298"/>
      <c r="H298"/>
      <c r="I298"/>
      <c r="J298"/>
      <c r="K298"/>
      <c r="L298"/>
    </row>
    <row r="299" spans="1:12" ht="22.95" customHeight="1" x14ac:dyDescent="0.25">
      <c r="A299"/>
      <c r="B299"/>
      <c r="C299"/>
      <c r="D299"/>
      <c r="E299"/>
      <c r="F299"/>
      <c r="G299"/>
      <c r="H299"/>
      <c r="I299"/>
      <c r="J299"/>
      <c r="K299"/>
      <c r="L299"/>
    </row>
    <row r="300" spans="1:12" ht="22.95" customHeight="1" x14ac:dyDescent="0.25">
      <c r="A300"/>
      <c r="B300"/>
      <c r="C300"/>
      <c r="D300"/>
      <c r="E300"/>
      <c r="F300"/>
      <c r="G300"/>
      <c r="H300"/>
      <c r="I300"/>
      <c r="J300"/>
      <c r="K300"/>
      <c r="L300"/>
    </row>
    <row r="301" spans="1:12" ht="22.95" customHeight="1" x14ac:dyDescent="0.25">
      <c r="A301"/>
      <c r="B301"/>
      <c r="C301"/>
      <c r="D301"/>
      <c r="E301"/>
      <c r="F301"/>
      <c r="G301"/>
      <c r="H301"/>
      <c r="I301"/>
      <c r="J301"/>
      <c r="K301"/>
      <c r="L301"/>
    </row>
    <row r="302" spans="1:12" ht="22.95" customHeight="1" x14ac:dyDescent="0.25">
      <c r="A302"/>
      <c r="B302"/>
      <c r="C302"/>
      <c r="D302"/>
      <c r="E302"/>
      <c r="F302"/>
      <c r="G302"/>
      <c r="H302"/>
      <c r="I302"/>
      <c r="J302"/>
      <c r="K302"/>
      <c r="L302"/>
    </row>
    <row r="303" spans="1:12" ht="22.95" customHeight="1" x14ac:dyDescent="0.25">
      <c r="A303"/>
      <c r="B303"/>
      <c r="C303"/>
      <c r="D303"/>
      <c r="E303"/>
      <c r="F303"/>
      <c r="G303"/>
      <c r="H303"/>
      <c r="I303"/>
      <c r="J303"/>
      <c r="K303"/>
      <c r="L303"/>
    </row>
    <row r="304" spans="1:12" ht="22.95" customHeight="1" x14ac:dyDescent="0.25">
      <c r="A304"/>
      <c r="B304"/>
      <c r="C304"/>
      <c r="D304"/>
      <c r="E304"/>
      <c r="F304"/>
      <c r="G304"/>
      <c r="H304"/>
      <c r="I304"/>
      <c r="J304"/>
      <c r="K304"/>
      <c r="L304"/>
    </row>
    <row r="305" spans="1:12" ht="22.95" customHeight="1" x14ac:dyDescent="0.25">
      <c r="A305"/>
      <c r="B305"/>
      <c r="C305"/>
      <c r="D305"/>
      <c r="E305"/>
      <c r="F305"/>
      <c r="G305"/>
      <c r="H305"/>
      <c r="I305"/>
      <c r="J305"/>
      <c r="K305"/>
      <c r="L305"/>
    </row>
    <row r="306" spans="1:12" ht="22.95" customHeight="1" x14ac:dyDescent="0.25">
      <c r="A306"/>
      <c r="B306"/>
      <c r="C306"/>
      <c r="D306"/>
      <c r="E306"/>
      <c r="F306"/>
      <c r="G306"/>
      <c r="H306"/>
      <c r="I306"/>
      <c r="J306"/>
      <c r="K306"/>
      <c r="L306"/>
    </row>
    <row r="307" spans="1:12" ht="22.95" customHeight="1" x14ac:dyDescent="0.25">
      <c r="A307"/>
      <c r="B307"/>
      <c r="C307"/>
      <c r="D307"/>
      <c r="E307"/>
      <c r="F307"/>
      <c r="G307"/>
      <c r="H307"/>
      <c r="I307"/>
      <c r="J307"/>
      <c r="K307"/>
      <c r="L307"/>
    </row>
    <row r="308" spans="1:12" ht="22.95" customHeight="1" x14ac:dyDescent="0.25">
      <c r="A308"/>
      <c r="B308"/>
      <c r="C308"/>
      <c r="D308"/>
      <c r="E308"/>
      <c r="F308"/>
      <c r="G308"/>
      <c r="H308"/>
      <c r="I308"/>
      <c r="J308"/>
      <c r="K308"/>
      <c r="L308"/>
    </row>
    <row r="309" spans="1:12" ht="22.95" customHeight="1" x14ac:dyDescent="0.25">
      <c r="A309"/>
      <c r="B309"/>
      <c r="C309"/>
      <c r="D309"/>
      <c r="E309"/>
      <c r="F309"/>
      <c r="G309"/>
      <c r="H309"/>
      <c r="I309"/>
      <c r="J309"/>
      <c r="K309"/>
      <c r="L309"/>
    </row>
    <row r="310" spans="1:12" ht="22.95" customHeight="1" x14ac:dyDescent="0.25">
      <c r="A310"/>
      <c r="B310"/>
      <c r="C310"/>
      <c r="D310"/>
      <c r="E310"/>
      <c r="F310"/>
      <c r="G310"/>
      <c r="H310"/>
      <c r="I310"/>
      <c r="J310"/>
      <c r="K310"/>
      <c r="L310"/>
    </row>
    <row r="311" spans="1:12" ht="22.95" customHeight="1" x14ac:dyDescent="0.25">
      <c r="A311"/>
      <c r="B311"/>
      <c r="C311"/>
      <c r="D311"/>
      <c r="E311"/>
      <c r="F311"/>
      <c r="G311"/>
      <c r="H311"/>
      <c r="I311"/>
      <c r="J311"/>
      <c r="K311"/>
      <c r="L311"/>
    </row>
    <row r="312" spans="1:12" ht="22.95" customHeight="1" x14ac:dyDescent="0.25">
      <c r="A312"/>
      <c r="B312"/>
      <c r="C312"/>
      <c r="D312"/>
      <c r="E312"/>
      <c r="F312"/>
      <c r="G312"/>
      <c r="H312"/>
      <c r="I312"/>
      <c r="J312"/>
      <c r="K312"/>
      <c r="L312"/>
    </row>
    <row r="313" spans="1:12" ht="22.95" customHeight="1" x14ac:dyDescent="0.25">
      <c r="A313"/>
      <c r="B313"/>
      <c r="C313"/>
      <c r="D313"/>
      <c r="E313"/>
      <c r="F313"/>
      <c r="G313"/>
      <c r="H313"/>
      <c r="I313"/>
      <c r="J313"/>
      <c r="K313"/>
      <c r="L313"/>
    </row>
    <row r="314" spans="1:12" ht="22.95" customHeight="1" x14ac:dyDescent="0.25">
      <c r="A314"/>
      <c r="B314"/>
      <c r="C314"/>
      <c r="D314"/>
      <c r="E314"/>
      <c r="F314"/>
      <c r="G314"/>
      <c r="H314"/>
      <c r="I314"/>
      <c r="J314"/>
      <c r="K314"/>
      <c r="L314"/>
    </row>
    <row r="315" spans="1:12" ht="22.95" customHeight="1" x14ac:dyDescent="0.25">
      <c r="A315"/>
      <c r="B315"/>
      <c r="C315"/>
      <c r="D315"/>
      <c r="E315"/>
      <c r="F315"/>
      <c r="G315"/>
      <c r="H315"/>
      <c r="I315"/>
      <c r="J315"/>
      <c r="K315"/>
      <c r="L315"/>
    </row>
    <row r="316" spans="1:12" ht="22.95" customHeight="1" x14ac:dyDescent="0.25">
      <c r="A316"/>
      <c r="B316"/>
      <c r="C316"/>
      <c r="D316"/>
      <c r="E316"/>
      <c r="F316"/>
      <c r="G316"/>
      <c r="H316"/>
      <c r="I316"/>
      <c r="J316"/>
      <c r="K316"/>
      <c r="L316"/>
    </row>
    <row r="317" spans="1:12" ht="22.95" customHeight="1" x14ac:dyDescent="0.25">
      <c r="A317"/>
      <c r="B317"/>
      <c r="C317"/>
      <c r="D317"/>
      <c r="E317"/>
      <c r="F317"/>
      <c r="G317"/>
      <c r="H317"/>
      <c r="I317"/>
      <c r="J317"/>
      <c r="K317"/>
      <c r="L317"/>
    </row>
    <row r="318" spans="1:12" ht="22.95" customHeight="1" x14ac:dyDescent="0.25">
      <c r="A318"/>
      <c r="B318"/>
      <c r="C318"/>
      <c r="D318"/>
      <c r="E318"/>
      <c r="F318"/>
      <c r="G318"/>
      <c r="H318"/>
      <c r="I318"/>
      <c r="J318"/>
      <c r="K318"/>
      <c r="L318"/>
    </row>
    <row r="319" spans="1:12" ht="22.95" customHeight="1" x14ac:dyDescent="0.25">
      <c r="A319"/>
      <c r="B319"/>
      <c r="C319"/>
      <c r="D319"/>
      <c r="E319"/>
      <c r="F319"/>
      <c r="G319"/>
      <c r="H319"/>
      <c r="I319"/>
      <c r="J319"/>
      <c r="K319"/>
      <c r="L319"/>
    </row>
    <row r="320" spans="1:12" ht="22.95" customHeight="1" x14ac:dyDescent="0.25">
      <c r="A320"/>
      <c r="B320"/>
      <c r="C320"/>
      <c r="D320"/>
      <c r="E320"/>
      <c r="F320"/>
      <c r="G320"/>
      <c r="H320"/>
      <c r="I320"/>
      <c r="J320"/>
      <c r="K320"/>
      <c r="L320"/>
    </row>
    <row r="321" spans="1:12" ht="22.95" customHeight="1" x14ac:dyDescent="0.25">
      <c r="A321"/>
      <c r="B321"/>
      <c r="C321"/>
      <c r="D321"/>
      <c r="E321"/>
      <c r="F321"/>
      <c r="G321"/>
      <c r="H321"/>
      <c r="I321"/>
      <c r="J321"/>
      <c r="K321"/>
      <c r="L321"/>
    </row>
    <row r="322" spans="1:12" ht="22.95" customHeight="1" x14ac:dyDescent="0.25">
      <c r="A322"/>
      <c r="B322"/>
      <c r="C322"/>
      <c r="D322"/>
      <c r="E322"/>
      <c r="F322"/>
      <c r="G322"/>
      <c r="H322"/>
      <c r="I322"/>
      <c r="J322"/>
      <c r="K322"/>
      <c r="L322"/>
    </row>
    <row r="323" spans="1:12" ht="22.95" customHeight="1" x14ac:dyDescent="0.25">
      <c r="A323"/>
      <c r="B323"/>
      <c r="C323"/>
      <c r="D323"/>
      <c r="E323"/>
      <c r="F323"/>
      <c r="G323"/>
      <c r="H323"/>
      <c r="I323"/>
      <c r="J323"/>
      <c r="K323"/>
      <c r="L323"/>
    </row>
    <row r="324" spans="1:12" ht="22.95" customHeight="1" x14ac:dyDescent="0.25">
      <c r="A324"/>
      <c r="B324"/>
      <c r="C324"/>
      <c r="D324"/>
      <c r="E324"/>
      <c r="F324"/>
      <c r="G324"/>
      <c r="H324"/>
      <c r="I324"/>
      <c r="J324"/>
      <c r="K324"/>
      <c r="L324"/>
    </row>
    <row r="325" spans="1:12" ht="22.95" customHeight="1" x14ac:dyDescent="0.25">
      <c r="A325"/>
      <c r="B325"/>
      <c r="C325"/>
      <c r="D325"/>
      <c r="E325"/>
      <c r="F325"/>
      <c r="G325"/>
      <c r="H325"/>
      <c r="I325"/>
      <c r="J325"/>
      <c r="K325"/>
      <c r="L325"/>
    </row>
    <row r="326" spans="1:12" ht="22.95" customHeight="1" x14ac:dyDescent="0.25">
      <c r="A326"/>
      <c r="B326"/>
      <c r="C326"/>
      <c r="D326"/>
      <c r="E326"/>
      <c r="F326"/>
      <c r="G326"/>
      <c r="H326"/>
      <c r="I326"/>
      <c r="J326"/>
      <c r="K326"/>
      <c r="L326"/>
    </row>
    <row r="327" spans="1:12" ht="22.95" customHeight="1" x14ac:dyDescent="0.25">
      <c r="A327"/>
      <c r="B327"/>
      <c r="C327"/>
      <c r="D327"/>
      <c r="E327"/>
      <c r="F327"/>
      <c r="G327"/>
      <c r="H327"/>
      <c r="I327"/>
      <c r="J327"/>
      <c r="K327"/>
      <c r="L327"/>
    </row>
    <row r="328" spans="1:12" ht="22.95" customHeight="1" x14ac:dyDescent="0.25">
      <c r="A328"/>
      <c r="B328"/>
      <c r="C328"/>
      <c r="D328"/>
      <c r="E328"/>
      <c r="F328"/>
      <c r="G328"/>
      <c r="H328"/>
      <c r="I328"/>
      <c r="J328"/>
      <c r="K328"/>
      <c r="L328"/>
    </row>
    <row r="329" spans="1:12" ht="22.95" customHeight="1" x14ac:dyDescent="0.25">
      <c r="A329"/>
      <c r="B329"/>
      <c r="C329"/>
      <c r="D329"/>
      <c r="E329"/>
      <c r="F329"/>
      <c r="G329"/>
      <c r="H329"/>
      <c r="I329"/>
      <c r="J329"/>
      <c r="K329"/>
      <c r="L329"/>
    </row>
    <row r="330" spans="1:12" ht="22.95" customHeight="1" x14ac:dyDescent="0.25">
      <c r="A330"/>
      <c r="B330"/>
      <c r="C330"/>
      <c r="D330"/>
      <c r="E330"/>
      <c r="F330"/>
      <c r="G330"/>
      <c r="H330"/>
      <c r="I330"/>
      <c r="J330"/>
      <c r="K330"/>
      <c r="L330"/>
    </row>
    <row r="331" spans="1:12" ht="22.95" customHeight="1" x14ac:dyDescent="0.25">
      <c r="A331"/>
      <c r="B331"/>
      <c r="C331"/>
      <c r="D331"/>
      <c r="E331"/>
      <c r="F331"/>
      <c r="G331"/>
      <c r="H331"/>
      <c r="I331"/>
      <c r="J331"/>
      <c r="K331"/>
      <c r="L331"/>
    </row>
    <row r="332" spans="1:12" ht="22.95" customHeight="1" x14ac:dyDescent="0.25">
      <c r="A332"/>
      <c r="B332"/>
      <c r="C332"/>
      <c r="D332"/>
      <c r="E332"/>
      <c r="F332"/>
      <c r="G332"/>
      <c r="H332"/>
      <c r="I332"/>
      <c r="J332"/>
      <c r="K332"/>
      <c r="L332"/>
    </row>
    <row r="333" spans="1:12" ht="22.95" customHeight="1" x14ac:dyDescent="0.25">
      <c r="A333"/>
      <c r="B333"/>
      <c r="C333"/>
      <c r="D333"/>
      <c r="E333"/>
      <c r="F333"/>
      <c r="G333"/>
      <c r="H333"/>
      <c r="I333"/>
      <c r="J333"/>
      <c r="K333"/>
      <c r="L333"/>
    </row>
    <row r="334" spans="1:12" ht="22.95" customHeight="1" x14ac:dyDescent="0.25">
      <c r="A334"/>
      <c r="B334"/>
      <c r="C334"/>
      <c r="D334"/>
      <c r="E334"/>
      <c r="F334"/>
      <c r="G334"/>
      <c r="H334"/>
      <c r="I334"/>
      <c r="J334"/>
      <c r="K334"/>
      <c r="L334"/>
    </row>
    <row r="335" spans="1:12" ht="22.95" customHeight="1" x14ac:dyDescent="0.25">
      <c r="A335"/>
      <c r="B335"/>
      <c r="C335"/>
      <c r="D335"/>
      <c r="E335"/>
      <c r="F335"/>
      <c r="G335"/>
      <c r="H335"/>
      <c r="I335"/>
      <c r="J335"/>
      <c r="K335"/>
      <c r="L335"/>
    </row>
    <row r="336" spans="1:12" ht="22.95" customHeight="1" x14ac:dyDescent="0.25">
      <c r="A336"/>
      <c r="B336"/>
      <c r="C336"/>
      <c r="D336"/>
      <c r="E336"/>
      <c r="F336"/>
      <c r="G336"/>
      <c r="H336"/>
      <c r="I336"/>
      <c r="J336"/>
      <c r="K336"/>
      <c r="L336"/>
    </row>
    <row r="337" spans="1:12" ht="22.95" customHeight="1" x14ac:dyDescent="0.25">
      <c r="A337"/>
      <c r="B337"/>
      <c r="C337"/>
      <c r="D337"/>
      <c r="E337"/>
      <c r="F337"/>
      <c r="G337"/>
      <c r="H337"/>
      <c r="I337"/>
      <c r="J337"/>
      <c r="K337"/>
      <c r="L337"/>
    </row>
    <row r="338" spans="1:12" ht="22.95" customHeight="1" x14ac:dyDescent="0.25">
      <c r="A338"/>
      <c r="B338"/>
      <c r="C338"/>
      <c r="D338"/>
      <c r="E338"/>
      <c r="F338"/>
      <c r="G338"/>
      <c r="H338"/>
      <c r="I338"/>
      <c r="J338"/>
      <c r="K338"/>
      <c r="L338"/>
    </row>
    <row r="339" spans="1:12" ht="22.95" customHeight="1" x14ac:dyDescent="0.25">
      <c r="A339"/>
      <c r="B339"/>
      <c r="C339"/>
      <c r="D339"/>
      <c r="E339"/>
      <c r="F339"/>
      <c r="G339"/>
      <c r="H339"/>
      <c r="I339"/>
      <c r="J339"/>
      <c r="K339"/>
      <c r="L339"/>
    </row>
    <row r="340" spans="1:12" ht="22.95" customHeight="1" x14ac:dyDescent="0.25">
      <c r="A340"/>
      <c r="B340"/>
      <c r="C340"/>
      <c r="D340"/>
      <c r="E340"/>
      <c r="F340"/>
      <c r="G340"/>
      <c r="H340"/>
      <c r="I340"/>
      <c r="J340"/>
      <c r="K340"/>
      <c r="L340"/>
    </row>
    <row r="341" spans="1:12" ht="22.95" customHeight="1" x14ac:dyDescent="0.25">
      <c r="A341"/>
      <c r="B341"/>
      <c r="C341"/>
      <c r="D341"/>
      <c r="E341"/>
      <c r="F341"/>
      <c r="G341"/>
      <c r="H341"/>
      <c r="I341"/>
      <c r="J341"/>
      <c r="K341"/>
      <c r="L341"/>
    </row>
    <row r="342" spans="1:12" ht="22.95" customHeight="1" x14ac:dyDescent="0.25">
      <c r="A342"/>
      <c r="B342"/>
      <c r="C342"/>
      <c r="D342"/>
      <c r="E342"/>
      <c r="F342"/>
      <c r="G342"/>
      <c r="H342"/>
      <c r="I342"/>
      <c r="J342"/>
      <c r="K342"/>
      <c r="L342"/>
    </row>
    <row r="343" spans="1:12" ht="22.95" customHeight="1" x14ac:dyDescent="0.25">
      <c r="A343"/>
      <c r="B343"/>
      <c r="C343"/>
      <c r="D343"/>
      <c r="E343"/>
      <c r="F343"/>
      <c r="G343"/>
      <c r="H343"/>
      <c r="I343"/>
      <c r="J343"/>
      <c r="K343"/>
      <c r="L343"/>
    </row>
    <row r="344" spans="1:12" ht="22.95" customHeight="1" x14ac:dyDescent="0.25">
      <c r="A344"/>
      <c r="B344"/>
      <c r="C344"/>
      <c r="D344"/>
      <c r="E344"/>
      <c r="F344"/>
      <c r="G344"/>
      <c r="H344"/>
      <c r="I344"/>
      <c r="J344"/>
      <c r="K344"/>
      <c r="L344"/>
    </row>
    <row r="345" spans="1:12" ht="22.95" customHeight="1" x14ac:dyDescent="0.25">
      <c r="A345"/>
      <c r="B345"/>
      <c r="C345"/>
      <c r="D345"/>
      <c r="E345"/>
      <c r="F345"/>
      <c r="G345"/>
      <c r="H345"/>
      <c r="I345"/>
      <c r="J345"/>
      <c r="K345"/>
      <c r="L345"/>
    </row>
    <row r="346" spans="1:12" ht="22.95" customHeight="1" x14ac:dyDescent="0.25">
      <c r="A346"/>
      <c r="B346"/>
      <c r="C346"/>
      <c r="D346"/>
      <c r="E346"/>
      <c r="F346"/>
      <c r="G346"/>
      <c r="H346"/>
      <c r="I346"/>
      <c r="J346"/>
      <c r="K346"/>
      <c r="L346"/>
    </row>
    <row r="347" spans="1:12" ht="22.95" customHeight="1" x14ac:dyDescent="0.25">
      <c r="A347"/>
      <c r="B347"/>
      <c r="C347"/>
      <c r="D347"/>
      <c r="E347"/>
      <c r="F347"/>
      <c r="G347"/>
      <c r="H347"/>
      <c r="I347"/>
      <c r="J347"/>
      <c r="K347"/>
      <c r="L347"/>
    </row>
    <row r="348" spans="1:12" ht="22.95" customHeight="1" x14ac:dyDescent="0.25">
      <c r="A348"/>
      <c r="B348"/>
      <c r="C348"/>
      <c r="D348"/>
      <c r="E348"/>
      <c r="F348"/>
      <c r="G348"/>
      <c r="H348"/>
      <c r="I348"/>
      <c r="J348"/>
      <c r="K348"/>
      <c r="L348"/>
    </row>
    <row r="349" spans="1:12" ht="22.95" customHeight="1" x14ac:dyDescent="0.25">
      <c r="A349"/>
      <c r="B349"/>
      <c r="C349"/>
      <c r="D349"/>
      <c r="E349"/>
      <c r="F349"/>
      <c r="G349"/>
      <c r="H349"/>
      <c r="I349"/>
      <c r="J349"/>
      <c r="K349"/>
      <c r="L349"/>
    </row>
    <row r="350" spans="1:12" ht="22.95" customHeight="1" x14ac:dyDescent="0.25">
      <c r="A350"/>
      <c r="B350"/>
      <c r="C350"/>
      <c r="D350"/>
      <c r="E350"/>
      <c r="F350"/>
      <c r="G350"/>
      <c r="H350"/>
      <c r="I350"/>
      <c r="J350"/>
      <c r="K350"/>
      <c r="L350"/>
    </row>
    <row r="351" spans="1:12" ht="22.95" customHeight="1" x14ac:dyDescent="0.25">
      <c r="A351"/>
      <c r="B351"/>
      <c r="C351"/>
      <c r="D351"/>
      <c r="E351"/>
      <c r="F351"/>
      <c r="G351"/>
      <c r="H351"/>
      <c r="I351"/>
      <c r="J351"/>
      <c r="K351"/>
      <c r="L351"/>
    </row>
    <row r="352" spans="1:12" ht="22.95" customHeight="1" x14ac:dyDescent="0.25">
      <c r="A352"/>
      <c r="B352"/>
      <c r="C352"/>
      <c r="D352"/>
      <c r="E352"/>
      <c r="F352"/>
      <c r="G352"/>
      <c r="H352"/>
      <c r="I352"/>
      <c r="J352"/>
      <c r="K352"/>
      <c r="L352"/>
    </row>
    <row r="353" spans="1:12" ht="22.95" customHeight="1" x14ac:dyDescent="0.25">
      <c r="A353"/>
      <c r="B353"/>
      <c r="C353"/>
      <c r="D353"/>
      <c r="E353"/>
      <c r="F353"/>
      <c r="G353"/>
      <c r="H353"/>
      <c r="I353"/>
      <c r="J353"/>
      <c r="K353"/>
      <c r="L353"/>
    </row>
    <row r="354" spans="1:12" ht="22.95" customHeight="1" x14ac:dyDescent="0.25">
      <c r="A354"/>
      <c r="B354"/>
      <c r="C354"/>
      <c r="D354"/>
      <c r="E354"/>
      <c r="F354"/>
      <c r="G354"/>
      <c r="H354"/>
      <c r="I354"/>
      <c r="J354"/>
      <c r="K354"/>
      <c r="L354"/>
    </row>
    <row r="355" spans="1:12" ht="22.95" customHeight="1" x14ac:dyDescent="0.25">
      <c r="A355"/>
      <c r="B355"/>
      <c r="C355"/>
      <c r="D355"/>
      <c r="E355"/>
      <c r="F355"/>
      <c r="G355"/>
      <c r="H355"/>
      <c r="I355"/>
      <c r="J355"/>
      <c r="K355"/>
      <c r="L355"/>
    </row>
    <row r="356" spans="1:12" ht="22.95" customHeight="1" x14ac:dyDescent="0.25">
      <c r="A356"/>
      <c r="B356"/>
      <c r="C356"/>
      <c r="D356"/>
      <c r="E356"/>
      <c r="F356"/>
      <c r="G356"/>
      <c r="H356"/>
      <c r="I356"/>
      <c r="J356"/>
      <c r="K356"/>
      <c r="L356"/>
    </row>
    <row r="357" spans="1:12" ht="22.95" customHeight="1" x14ac:dyDescent="0.25">
      <c r="A357"/>
      <c r="B357"/>
      <c r="C357"/>
      <c r="D357"/>
      <c r="E357"/>
      <c r="F357"/>
      <c r="G357"/>
      <c r="H357"/>
      <c r="I357"/>
      <c r="J357"/>
      <c r="K357"/>
      <c r="L357"/>
    </row>
    <row r="358" spans="1:12" ht="22.95" customHeight="1" x14ac:dyDescent="0.25">
      <c r="A358"/>
      <c r="B358"/>
      <c r="C358"/>
      <c r="D358"/>
      <c r="E358"/>
      <c r="F358"/>
      <c r="G358"/>
      <c r="H358"/>
      <c r="I358"/>
      <c r="J358"/>
      <c r="K358"/>
      <c r="L358"/>
    </row>
    <row r="359" spans="1:12" ht="21.6" customHeight="1" x14ac:dyDescent="0.25">
      <c r="A359"/>
      <c r="B359"/>
      <c r="C359"/>
      <c r="D359"/>
      <c r="E359"/>
      <c r="F359"/>
      <c r="G359"/>
      <c r="H359"/>
      <c r="I359"/>
      <c r="J359"/>
      <c r="K359"/>
      <c r="L359"/>
    </row>
    <row r="360" spans="1:12" ht="21" customHeight="1" x14ac:dyDescent="0.25">
      <c r="A360"/>
      <c r="B360"/>
      <c r="C360"/>
      <c r="D360"/>
      <c r="E360"/>
      <c r="F360"/>
      <c r="G360"/>
      <c r="H360"/>
      <c r="I360"/>
      <c r="J360"/>
      <c r="K360"/>
      <c r="L360"/>
    </row>
    <row r="361" spans="1:12" ht="100.2" customHeight="1" x14ac:dyDescent="0.25">
      <c r="A361"/>
      <c r="B361"/>
      <c r="C361"/>
      <c r="D361"/>
      <c r="E361"/>
      <c r="F361"/>
      <c r="G361"/>
      <c r="H361"/>
      <c r="I361"/>
      <c r="J361"/>
      <c r="K361"/>
      <c r="L361"/>
    </row>
    <row r="362" spans="1:12" ht="19.95" customHeight="1" x14ac:dyDescent="0.25">
      <c r="A362"/>
      <c r="B362"/>
      <c r="C362"/>
      <c r="D362"/>
      <c r="E362"/>
      <c r="F362"/>
      <c r="G362"/>
      <c r="H362"/>
      <c r="I362"/>
      <c r="J362"/>
      <c r="K362"/>
      <c r="L362"/>
    </row>
    <row r="363" spans="1:12" ht="22.95" customHeight="1" x14ac:dyDescent="0.25">
      <c r="A363"/>
      <c r="B363"/>
      <c r="C363"/>
      <c r="D363"/>
      <c r="E363"/>
      <c r="F363"/>
      <c r="G363"/>
      <c r="H363"/>
      <c r="I363"/>
      <c r="J363"/>
      <c r="K363"/>
      <c r="L363"/>
    </row>
    <row r="364" spans="1:12" ht="22.95" customHeight="1" x14ac:dyDescent="0.25">
      <c r="A364"/>
      <c r="B364"/>
      <c r="C364"/>
      <c r="D364"/>
      <c r="E364"/>
      <c r="F364"/>
      <c r="G364"/>
      <c r="H364"/>
      <c r="I364"/>
      <c r="J364"/>
      <c r="K364"/>
      <c r="L364"/>
    </row>
    <row r="365" spans="1:12" ht="22.95" customHeight="1" x14ac:dyDescent="0.25">
      <c r="A365"/>
      <c r="B365"/>
      <c r="C365"/>
      <c r="D365"/>
      <c r="E365"/>
      <c r="F365"/>
      <c r="G365"/>
      <c r="H365"/>
      <c r="I365"/>
      <c r="J365"/>
      <c r="K365"/>
      <c r="L365"/>
    </row>
    <row r="366" spans="1:12" ht="22.95" customHeight="1" x14ac:dyDescent="0.25">
      <c r="A366"/>
      <c r="B366"/>
      <c r="C366"/>
      <c r="D366"/>
      <c r="E366"/>
      <c r="F366"/>
      <c r="G366"/>
      <c r="H366"/>
      <c r="I366"/>
      <c r="J366"/>
      <c r="K366"/>
      <c r="L366"/>
    </row>
    <row r="367" spans="1:12" ht="22.95" customHeight="1" x14ac:dyDescent="0.25">
      <c r="A367"/>
      <c r="B367"/>
      <c r="C367"/>
      <c r="D367"/>
      <c r="E367"/>
      <c r="F367"/>
      <c r="G367"/>
      <c r="H367"/>
      <c r="I367"/>
      <c r="J367"/>
      <c r="K367"/>
      <c r="L367"/>
    </row>
    <row r="368" spans="1:12" ht="22.95" customHeight="1" x14ac:dyDescent="0.25">
      <c r="A368"/>
      <c r="B368"/>
      <c r="C368"/>
      <c r="D368"/>
      <c r="E368"/>
      <c r="F368"/>
      <c r="G368"/>
      <c r="H368"/>
      <c r="I368"/>
      <c r="J368"/>
      <c r="K368"/>
      <c r="L368"/>
    </row>
    <row r="369" spans="1:12" ht="22.95" customHeight="1" x14ac:dyDescent="0.25">
      <c r="A369"/>
      <c r="B369"/>
      <c r="C369"/>
      <c r="D369"/>
      <c r="E369"/>
      <c r="F369"/>
      <c r="G369"/>
      <c r="H369"/>
      <c r="I369"/>
      <c r="J369"/>
      <c r="K369"/>
      <c r="L369"/>
    </row>
    <row r="370" spans="1:12" ht="22.95" customHeight="1" x14ac:dyDescent="0.25">
      <c r="A370"/>
      <c r="B370"/>
      <c r="C370"/>
      <c r="D370"/>
      <c r="E370"/>
      <c r="F370"/>
      <c r="G370"/>
      <c r="H370"/>
      <c r="I370"/>
      <c r="J370"/>
      <c r="K370"/>
      <c r="L370"/>
    </row>
    <row r="371" spans="1:12" ht="22.95" customHeight="1" x14ac:dyDescent="0.25">
      <c r="A371"/>
      <c r="B371"/>
      <c r="C371"/>
      <c r="D371"/>
      <c r="E371"/>
      <c r="F371"/>
      <c r="G371"/>
      <c r="H371"/>
      <c r="I371"/>
      <c r="J371"/>
      <c r="K371"/>
      <c r="L371"/>
    </row>
    <row r="372" spans="1:12" ht="22.95" customHeight="1" x14ac:dyDescent="0.25">
      <c r="A372"/>
      <c r="B372"/>
      <c r="C372"/>
      <c r="D372"/>
      <c r="E372"/>
      <c r="F372"/>
      <c r="G372"/>
      <c r="H372"/>
      <c r="I372"/>
      <c r="J372"/>
      <c r="K372"/>
      <c r="L372"/>
    </row>
    <row r="373" spans="1:12" ht="22.95" customHeight="1" x14ac:dyDescent="0.25">
      <c r="A373"/>
      <c r="B373"/>
      <c r="C373"/>
      <c r="D373"/>
      <c r="E373"/>
      <c r="F373"/>
      <c r="G373"/>
      <c r="H373"/>
      <c r="I373"/>
      <c r="J373"/>
      <c r="K373"/>
      <c r="L373"/>
    </row>
    <row r="374" spans="1:12" ht="22.95" customHeight="1" x14ac:dyDescent="0.25">
      <c r="A374"/>
      <c r="B374"/>
      <c r="C374"/>
      <c r="D374"/>
      <c r="E374"/>
      <c r="F374"/>
      <c r="G374"/>
      <c r="H374"/>
      <c r="I374"/>
      <c r="J374"/>
      <c r="K374"/>
      <c r="L374"/>
    </row>
    <row r="375" spans="1:12" ht="22.95" customHeight="1" x14ac:dyDescent="0.25">
      <c r="A375"/>
      <c r="B375"/>
      <c r="C375"/>
      <c r="D375"/>
      <c r="E375"/>
      <c r="F375"/>
      <c r="G375"/>
      <c r="H375"/>
      <c r="I375"/>
      <c r="J375"/>
      <c r="K375"/>
      <c r="L375"/>
    </row>
    <row r="376" spans="1:12" ht="22.95" customHeight="1" x14ac:dyDescent="0.25">
      <c r="A376"/>
      <c r="B376"/>
      <c r="C376"/>
      <c r="D376"/>
      <c r="E376"/>
      <c r="F376"/>
      <c r="G376"/>
      <c r="H376"/>
      <c r="I376"/>
      <c r="J376"/>
      <c r="K376"/>
      <c r="L376"/>
    </row>
    <row r="377" spans="1:12" ht="22.95" customHeight="1" x14ac:dyDescent="0.25">
      <c r="A377"/>
      <c r="B377"/>
      <c r="C377"/>
      <c r="D377"/>
      <c r="E377"/>
      <c r="F377"/>
      <c r="G377"/>
      <c r="H377"/>
      <c r="I377"/>
      <c r="J377"/>
      <c r="K377"/>
      <c r="L377"/>
    </row>
    <row r="378" spans="1:12" ht="22.95" customHeight="1" x14ac:dyDescent="0.25">
      <c r="A378"/>
      <c r="B378"/>
      <c r="C378"/>
      <c r="D378"/>
      <c r="E378"/>
      <c r="F378"/>
      <c r="G378"/>
      <c r="H378"/>
      <c r="I378"/>
      <c r="J378"/>
      <c r="K378"/>
      <c r="L378"/>
    </row>
    <row r="379" spans="1:12" ht="22.95" customHeight="1" x14ac:dyDescent="0.25">
      <c r="A379"/>
      <c r="B379"/>
      <c r="C379"/>
      <c r="D379"/>
      <c r="E379"/>
      <c r="F379"/>
      <c r="G379"/>
      <c r="H379"/>
      <c r="I379"/>
      <c r="J379"/>
      <c r="K379"/>
      <c r="L379"/>
    </row>
    <row r="380" spans="1:12" ht="22.95" customHeight="1" x14ac:dyDescent="0.25">
      <c r="A380"/>
      <c r="B380"/>
      <c r="C380"/>
      <c r="D380"/>
      <c r="E380"/>
      <c r="F380"/>
      <c r="G380"/>
      <c r="H380"/>
      <c r="I380"/>
      <c r="J380"/>
      <c r="K380"/>
      <c r="L380"/>
    </row>
    <row r="381" spans="1:12" ht="22.95" customHeight="1" x14ac:dyDescent="0.25">
      <c r="A381"/>
      <c r="B381"/>
      <c r="C381"/>
      <c r="D381"/>
      <c r="E381"/>
      <c r="F381"/>
      <c r="G381"/>
      <c r="H381"/>
      <c r="I381"/>
      <c r="J381"/>
      <c r="K381"/>
      <c r="L381"/>
    </row>
    <row r="382" spans="1:12" ht="22.95" customHeight="1" x14ac:dyDescent="0.25">
      <c r="A382"/>
      <c r="B382"/>
      <c r="C382"/>
      <c r="D382"/>
      <c r="E382"/>
      <c r="F382"/>
      <c r="G382"/>
      <c r="H382"/>
      <c r="I382"/>
      <c r="J382"/>
      <c r="K382"/>
      <c r="L382"/>
    </row>
    <row r="383" spans="1:12" ht="22.95" customHeight="1" x14ac:dyDescent="0.25">
      <c r="A383"/>
      <c r="B383"/>
      <c r="C383"/>
      <c r="D383"/>
      <c r="E383"/>
      <c r="F383"/>
      <c r="G383"/>
      <c r="H383"/>
      <c r="I383"/>
      <c r="J383"/>
      <c r="K383"/>
      <c r="L383"/>
    </row>
    <row r="384" spans="1:12" ht="22.95" customHeight="1" x14ac:dyDescent="0.25">
      <c r="A384"/>
      <c r="B384"/>
      <c r="C384"/>
      <c r="D384"/>
      <c r="E384"/>
      <c r="F384"/>
      <c r="G384"/>
      <c r="H384"/>
      <c r="I384"/>
      <c r="J384"/>
      <c r="K384"/>
      <c r="L384"/>
    </row>
    <row r="385" spans="1:12" ht="22.95" customHeight="1" x14ac:dyDescent="0.25">
      <c r="A385"/>
      <c r="B385"/>
      <c r="C385"/>
      <c r="D385"/>
      <c r="E385"/>
      <c r="F385"/>
      <c r="G385"/>
      <c r="H385"/>
      <c r="I385"/>
      <c r="J385"/>
      <c r="K385"/>
      <c r="L385"/>
    </row>
    <row r="386" spans="1:12" ht="22.95" customHeight="1" x14ac:dyDescent="0.25">
      <c r="A386"/>
      <c r="B386"/>
      <c r="C386"/>
      <c r="D386"/>
      <c r="E386"/>
      <c r="F386"/>
      <c r="G386"/>
      <c r="H386"/>
      <c r="I386"/>
      <c r="J386"/>
      <c r="K386"/>
      <c r="L386"/>
    </row>
    <row r="387" spans="1:12" ht="22.95" customHeight="1" x14ac:dyDescent="0.25">
      <c r="A387"/>
      <c r="B387"/>
      <c r="C387"/>
      <c r="D387"/>
      <c r="E387"/>
      <c r="F387"/>
      <c r="G387"/>
      <c r="H387"/>
      <c r="I387"/>
      <c r="J387"/>
      <c r="K387"/>
      <c r="L387"/>
    </row>
    <row r="388" spans="1:12" ht="22.95" customHeight="1" x14ac:dyDescent="0.25">
      <c r="A388"/>
      <c r="B388"/>
      <c r="C388"/>
      <c r="D388"/>
      <c r="E388"/>
      <c r="F388"/>
      <c r="G388"/>
      <c r="H388"/>
      <c r="I388"/>
      <c r="J388"/>
      <c r="K388"/>
      <c r="L388"/>
    </row>
    <row r="389" spans="1:12" ht="22.95" customHeight="1" x14ac:dyDescent="0.25">
      <c r="A389"/>
      <c r="B389"/>
      <c r="C389"/>
      <c r="D389"/>
      <c r="E389"/>
      <c r="F389"/>
      <c r="G389"/>
      <c r="H389"/>
      <c r="I389"/>
      <c r="J389"/>
      <c r="K389"/>
      <c r="L389"/>
    </row>
    <row r="390" spans="1:12" ht="22.95" customHeight="1" x14ac:dyDescent="0.25">
      <c r="A390"/>
      <c r="B390"/>
      <c r="C390"/>
      <c r="D390"/>
      <c r="E390"/>
      <c r="F390"/>
      <c r="G390"/>
      <c r="H390"/>
      <c r="I390"/>
      <c r="J390"/>
      <c r="K390"/>
      <c r="L390"/>
    </row>
    <row r="391" spans="1:12" ht="22.95" customHeight="1" x14ac:dyDescent="0.25">
      <c r="A391"/>
      <c r="B391"/>
      <c r="C391"/>
      <c r="D391"/>
      <c r="E391"/>
      <c r="F391"/>
      <c r="G391"/>
      <c r="H391"/>
      <c r="I391"/>
      <c r="J391"/>
      <c r="K391"/>
      <c r="L391"/>
    </row>
    <row r="392" spans="1:12" ht="22.95" customHeight="1" x14ac:dyDescent="0.25">
      <c r="A392"/>
      <c r="B392"/>
      <c r="C392"/>
      <c r="D392"/>
      <c r="E392"/>
      <c r="F392"/>
      <c r="G392"/>
      <c r="H392"/>
      <c r="I392"/>
      <c r="J392"/>
      <c r="K392"/>
      <c r="L392"/>
    </row>
    <row r="393" spans="1:12" ht="22.95" customHeight="1" x14ac:dyDescent="0.25">
      <c r="A393"/>
      <c r="B393"/>
      <c r="C393"/>
      <c r="D393"/>
      <c r="E393"/>
      <c r="F393"/>
      <c r="G393"/>
      <c r="H393"/>
      <c r="I393"/>
      <c r="J393"/>
      <c r="K393"/>
      <c r="L393"/>
    </row>
    <row r="394" spans="1:12" ht="22.95" customHeight="1" x14ac:dyDescent="0.25">
      <c r="A394"/>
      <c r="B394"/>
      <c r="C394"/>
      <c r="D394"/>
      <c r="E394"/>
      <c r="F394"/>
      <c r="G394"/>
      <c r="H394"/>
      <c r="I394"/>
      <c r="J394"/>
      <c r="K394"/>
      <c r="L394"/>
    </row>
    <row r="395" spans="1:12" ht="22.95" customHeight="1" x14ac:dyDescent="0.25">
      <c r="A395"/>
      <c r="B395"/>
      <c r="C395"/>
      <c r="D395"/>
      <c r="E395"/>
      <c r="F395"/>
      <c r="G395"/>
      <c r="H395"/>
      <c r="I395"/>
      <c r="J395"/>
      <c r="K395"/>
      <c r="L395"/>
    </row>
    <row r="396" spans="1:12" ht="22.95" customHeight="1" x14ac:dyDescent="0.25">
      <c r="A396"/>
      <c r="B396"/>
      <c r="C396"/>
      <c r="D396"/>
      <c r="E396"/>
      <c r="F396"/>
      <c r="G396"/>
      <c r="H396"/>
      <c r="I396"/>
      <c r="J396"/>
      <c r="K396"/>
      <c r="L396"/>
    </row>
    <row r="397" spans="1:12" ht="22.95" customHeight="1" x14ac:dyDescent="0.25">
      <c r="A397"/>
      <c r="B397"/>
      <c r="C397"/>
      <c r="D397"/>
      <c r="E397"/>
      <c r="F397"/>
      <c r="G397"/>
      <c r="H397"/>
      <c r="I397"/>
      <c r="J397"/>
      <c r="K397"/>
      <c r="L397"/>
    </row>
    <row r="398" spans="1:12" ht="22.95" customHeight="1" x14ac:dyDescent="0.25">
      <c r="A398"/>
      <c r="B398"/>
      <c r="C398"/>
      <c r="D398"/>
      <c r="E398"/>
      <c r="F398"/>
      <c r="G398"/>
      <c r="H398"/>
      <c r="I398"/>
      <c r="J398"/>
      <c r="K398"/>
      <c r="L398"/>
    </row>
    <row r="399" spans="1:12" ht="22.95" customHeight="1" x14ac:dyDescent="0.25">
      <c r="A399"/>
      <c r="B399"/>
      <c r="C399"/>
      <c r="D399"/>
      <c r="E399"/>
      <c r="F399"/>
      <c r="G399"/>
      <c r="H399"/>
      <c r="I399"/>
      <c r="J399"/>
      <c r="K399"/>
      <c r="L399"/>
    </row>
    <row r="400" spans="1:12" ht="22.95" customHeight="1" x14ac:dyDescent="0.25">
      <c r="A400"/>
      <c r="B400"/>
      <c r="C400"/>
      <c r="D400"/>
      <c r="E400"/>
      <c r="F400"/>
      <c r="G400"/>
      <c r="H400"/>
      <c r="I400"/>
      <c r="J400"/>
      <c r="K400"/>
      <c r="L400"/>
    </row>
    <row r="401" spans="1:12" ht="22.95" customHeight="1" x14ac:dyDescent="0.25">
      <c r="A401"/>
      <c r="B401"/>
      <c r="C401"/>
      <c r="D401"/>
      <c r="E401"/>
      <c r="F401"/>
      <c r="G401"/>
      <c r="H401"/>
      <c r="I401"/>
      <c r="J401"/>
      <c r="K401"/>
      <c r="L401"/>
    </row>
    <row r="402" spans="1:12" ht="22.95" customHeight="1" x14ac:dyDescent="0.25">
      <c r="A402"/>
      <c r="B402"/>
      <c r="C402"/>
      <c r="D402"/>
      <c r="E402"/>
      <c r="F402"/>
      <c r="G402"/>
      <c r="H402"/>
      <c r="I402"/>
      <c r="J402"/>
      <c r="K402"/>
      <c r="L402"/>
    </row>
    <row r="403" spans="1:12" ht="22.95" customHeight="1" x14ac:dyDescent="0.25">
      <c r="A403"/>
      <c r="B403"/>
      <c r="C403"/>
      <c r="D403"/>
      <c r="E403"/>
      <c r="F403"/>
      <c r="G403"/>
      <c r="H403"/>
      <c r="I403"/>
      <c r="J403"/>
      <c r="K403"/>
      <c r="L403"/>
    </row>
    <row r="404" spans="1:12" ht="22.95" customHeight="1" x14ac:dyDescent="0.25">
      <c r="A404"/>
      <c r="B404"/>
      <c r="C404"/>
      <c r="D404"/>
      <c r="E404"/>
      <c r="F404"/>
      <c r="G404"/>
      <c r="H404"/>
      <c r="I404"/>
      <c r="J404"/>
      <c r="K404"/>
      <c r="L404"/>
    </row>
    <row r="405" spans="1:12" ht="22.95" customHeight="1" x14ac:dyDescent="0.25">
      <c r="A405"/>
      <c r="B405"/>
      <c r="C405"/>
      <c r="D405"/>
      <c r="E405"/>
      <c r="F405"/>
      <c r="G405"/>
      <c r="H405"/>
      <c r="I405"/>
      <c r="J405"/>
      <c r="K405"/>
      <c r="L405"/>
    </row>
    <row r="406" spans="1:12" ht="22.95" customHeight="1" x14ac:dyDescent="0.25">
      <c r="A406"/>
      <c r="B406"/>
      <c r="C406"/>
      <c r="D406"/>
      <c r="E406"/>
      <c r="F406"/>
      <c r="G406"/>
      <c r="H406"/>
      <c r="I406"/>
      <c r="J406"/>
      <c r="K406"/>
      <c r="L406"/>
    </row>
    <row r="407" spans="1:12" ht="22.95" customHeight="1" x14ac:dyDescent="0.25">
      <c r="A407"/>
      <c r="B407"/>
      <c r="C407"/>
      <c r="D407"/>
      <c r="E407"/>
      <c r="F407"/>
      <c r="G407"/>
      <c r="H407"/>
      <c r="I407"/>
      <c r="J407"/>
      <c r="K407"/>
      <c r="L407"/>
    </row>
    <row r="408" spans="1:12" ht="22.95" customHeight="1" x14ac:dyDescent="0.25">
      <c r="A408"/>
      <c r="B408"/>
      <c r="C408"/>
      <c r="D408"/>
      <c r="E408"/>
      <c r="F408"/>
      <c r="G408"/>
      <c r="H408"/>
      <c r="I408"/>
      <c r="J408"/>
      <c r="K408"/>
      <c r="L408"/>
    </row>
    <row r="409" spans="1:12" ht="22.95" customHeight="1" x14ac:dyDescent="0.25">
      <c r="A409"/>
      <c r="B409"/>
      <c r="C409"/>
      <c r="D409"/>
      <c r="E409"/>
      <c r="F409"/>
      <c r="G409"/>
      <c r="H409"/>
      <c r="I409"/>
      <c r="J409"/>
      <c r="K409"/>
      <c r="L409"/>
    </row>
    <row r="410" spans="1:12" ht="22.95" customHeight="1" x14ac:dyDescent="0.25">
      <c r="A410"/>
      <c r="B410"/>
      <c r="C410"/>
      <c r="D410"/>
      <c r="E410"/>
      <c r="F410"/>
      <c r="G410"/>
      <c r="H410"/>
      <c r="I410"/>
      <c r="J410"/>
      <c r="K410"/>
      <c r="L410"/>
    </row>
    <row r="411" spans="1:12" ht="22.95" customHeight="1" x14ac:dyDescent="0.25">
      <c r="A411"/>
      <c r="B411"/>
      <c r="C411"/>
      <c r="D411"/>
      <c r="E411"/>
      <c r="F411"/>
      <c r="G411"/>
      <c r="H411"/>
      <c r="I411"/>
      <c r="J411"/>
      <c r="K411"/>
      <c r="L411"/>
    </row>
    <row r="412" spans="1:12" ht="22.95" customHeight="1" x14ac:dyDescent="0.25">
      <c r="A412"/>
      <c r="B412"/>
      <c r="C412"/>
      <c r="D412"/>
      <c r="E412"/>
      <c r="F412"/>
      <c r="G412"/>
      <c r="H412"/>
      <c r="I412"/>
      <c r="J412"/>
      <c r="K412"/>
      <c r="L412"/>
    </row>
    <row r="413" spans="1:12" ht="22.95" customHeight="1" x14ac:dyDescent="0.25">
      <c r="A413"/>
      <c r="B413"/>
      <c r="C413"/>
      <c r="D413"/>
      <c r="E413"/>
      <c r="F413"/>
      <c r="G413"/>
      <c r="H413"/>
      <c r="I413"/>
      <c r="J413"/>
      <c r="K413"/>
      <c r="L413"/>
    </row>
    <row r="414" spans="1:12" ht="22.95" customHeight="1" x14ac:dyDescent="0.25">
      <c r="A414"/>
      <c r="B414"/>
      <c r="C414"/>
      <c r="D414"/>
      <c r="E414"/>
      <c r="F414"/>
      <c r="G414"/>
      <c r="H414"/>
      <c r="I414"/>
      <c r="J414"/>
      <c r="K414"/>
      <c r="L414"/>
    </row>
    <row r="415" spans="1:12" ht="22.95" customHeight="1" x14ac:dyDescent="0.25">
      <c r="A415"/>
      <c r="B415"/>
      <c r="C415"/>
      <c r="D415"/>
      <c r="E415"/>
      <c r="F415"/>
      <c r="G415"/>
      <c r="H415"/>
      <c r="I415"/>
      <c r="J415"/>
      <c r="K415"/>
      <c r="L415"/>
    </row>
    <row r="416" spans="1:12" ht="22.95" customHeight="1" x14ac:dyDescent="0.25">
      <c r="A416"/>
      <c r="B416"/>
      <c r="C416"/>
      <c r="D416"/>
      <c r="E416"/>
      <c r="F416"/>
      <c r="G416"/>
      <c r="H416"/>
      <c r="I416"/>
      <c r="J416"/>
      <c r="K416"/>
      <c r="L416"/>
    </row>
    <row r="417" spans="1:12" ht="22.95" customHeight="1" x14ac:dyDescent="0.25">
      <c r="A417"/>
      <c r="B417"/>
      <c r="C417"/>
      <c r="D417"/>
      <c r="E417"/>
      <c r="F417"/>
      <c r="G417"/>
      <c r="H417"/>
      <c r="I417"/>
      <c r="J417"/>
      <c r="K417"/>
      <c r="L417"/>
    </row>
    <row r="418" spans="1:12" ht="22.95" customHeight="1" x14ac:dyDescent="0.25">
      <c r="A418"/>
      <c r="B418"/>
      <c r="C418"/>
      <c r="D418"/>
      <c r="E418"/>
      <c r="F418"/>
      <c r="G418"/>
      <c r="H418"/>
      <c r="I418"/>
      <c r="J418"/>
      <c r="K418"/>
      <c r="L418"/>
    </row>
    <row r="419" spans="1:12" ht="22.95" customHeight="1" x14ac:dyDescent="0.25">
      <c r="A419"/>
      <c r="B419"/>
      <c r="C419"/>
      <c r="D419"/>
      <c r="E419"/>
      <c r="F419"/>
      <c r="G419"/>
      <c r="H419"/>
      <c r="I419"/>
      <c r="J419"/>
      <c r="K419"/>
      <c r="L419"/>
    </row>
    <row r="420" spans="1:12" ht="22.95" customHeight="1" x14ac:dyDescent="0.25">
      <c r="A420"/>
      <c r="B420"/>
      <c r="C420"/>
      <c r="D420"/>
      <c r="E420"/>
      <c r="F420"/>
      <c r="G420"/>
      <c r="H420"/>
      <c r="I420"/>
      <c r="J420"/>
      <c r="K420"/>
      <c r="L420"/>
    </row>
    <row r="421" spans="1:12" ht="22.95" customHeight="1" x14ac:dyDescent="0.25">
      <c r="A421"/>
      <c r="B421"/>
      <c r="C421"/>
      <c r="D421"/>
      <c r="E421"/>
      <c r="F421"/>
      <c r="G421"/>
      <c r="H421"/>
      <c r="I421"/>
      <c r="J421"/>
      <c r="K421"/>
      <c r="L421"/>
    </row>
    <row r="422" spans="1:12" ht="22.95" customHeight="1" x14ac:dyDescent="0.25">
      <c r="A422"/>
      <c r="B422"/>
      <c r="C422"/>
      <c r="D422"/>
      <c r="E422"/>
      <c r="F422"/>
      <c r="G422"/>
      <c r="H422"/>
      <c r="I422"/>
      <c r="J422"/>
      <c r="K422"/>
      <c r="L422"/>
    </row>
    <row r="423" spans="1:12" ht="22.95" customHeight="1" x14ac:dyDescent="0.25">
      <c r="A423"/>
      <c r="B423"/>
      <c r="C423"/>
      <c r="D423"/>
      <c r="E423"/>
      <c r="F423"/>
      <c r="G423"/>
      <c r="H423"/>
      <c r="I423"/>
      <c r="J423"/>
      <c r="K423"/>
      <c r="L423"/>
    </row>
    <row r="424" spans="1:12" ht="21.6" customHeight="1" x14ac:dyDescent="0.25">
      <c r="A424"/>
      <c r="B424"/>
      <c r="C424"/>
      <c r="D424"/>
      <c r="E424"/>
      <c r="F424"/>
      <c r="G424"/>
      <c r="H424"/>
      <c r="I424"/>
      <c r="J424"/>
      <c r="K424"/>
      <c r="L424"/>
    </row>
    <row r="425" spans="1:12" ht="21.6" customHeight="1" x14ac:dyDescent="0.25">
      <c r="A425"/>
      <c r="B425"/>
      <c r="C425"/>
      <c r="D425"/>
      <c r="E425"/>
      <c r="F425"/>
      <c r="G425"/>
      <c r="H425"/>
      <c r="I425"/>
      <c r="J425"/>
      <c r="K425"/>
      <c r="L425"/>
    </row>
    <row r="426" spans="1:12" ht="100.2" customHeight="1" x14ac:dyDescent="0.25">
      <c r="A426"/>
      <c r="B426"/>
      <c r="C426"/>
      <c r="D426"/>
      <c r="E426"/>
      <c r="F426"/>
      <c r="G426"/>
      <c r="H426"/>
      <c r="I426"/>
      <c r="J426"/>
      <c r="K426"/>
      <c r="L426"/>
    </row>
    <row r="427" spans="1:12" ht="21.6" customHeight="1" x14ac:dyDescent="0.25">
      <c r="A427"/>
      <c r="B427"/>
      <c r="C427"/>
      <c r="D427"/>
      <c r="E427"/>
      <c r="F427"/>
      <c r="G427"/>
      <c r="H427"/>
      <c r="I427"/>
      <c r="J427"/>
      <c r="K427"/>
      <c r="L427"/>
    </row>
    <row r="428" spans="1:12" ht="22.95" customHeight="1" x14ac:dyDescent="0.25">
      <c r="A428"/>
      <c r="B428"/>
      <c r="C428"/>
      <c r="D428"/>
      <c r="E428"/>
      <c r="F428"/>
      <c r="G428"/>
      <c r="H428"/>
      <c r="I428"/>
      <c r="J428"/>
      <c r="K428"/>
      <c r="L428"/>
    </row>
    <row r="429" spans="1:12" ht="22.95" customHeight="1" x14ac:dyDescent="0.25">
      <c r="A429"/>
      <c r="B429"/>
      <c r="C429"/>
      <c r="D429"/>
      <c r="E429"/>
      <c r="F429"/>
      <c r="G429"/>
      <c r="H429"/>
      <c r="I429"/>
      <c r="J429"/>
      <c r="K429"/>
      <c r="L429"/>
    </row>
    <row r="430" spans="1:12" ht="22.95" customHeight="1" x14ac:dyDescent="0.25">
      <c r="A430"/>
      <c r="B430"/>
      <c r="C430"/>
      <c r="D430"/>
      <c r="E430"/>
      <c r="F430"/>
      <c r="G430"/>
      <c r="H430"/>
      <c r="I430"/>
      <c r="J430"/>
      <c r="K430"/>
      <c r="L430"/>
    </row>
    <row r="431" spans="1:12" ht="22.95" customHeight="1" x14ac:dyDescent="0.25">
      <c r="A431"/>
      <c r="B431"/>
      <c r="C431"/>
      <c r="D431"/>
      <c r="E431"/>
      <c r="F431"/>
      <c r="G431"/>
      <c r="H431"/>
      <c r="I431"/>
      <c r="J431"/>
      <c r="K431"/>
      <c r="L431"/>
    </row>
    <row r="432" spans="1:12" ht="22.95" customHeight="1" x14ac:dyDescent="0.25">
      <c r="A432"/>
      <c r="B432"/>
      <c r="C432"/>
      <c r="D432"/>
      <c r="E432"/>
      <c r="F432"/>
      <c r="G432"/>
      <c r="H432"/>
      <c r="I432"/>
      <c r="J432"/>
      <c r="K432"/>
      <c r="L432"/>
    </row>
    <row r="433" spans="1:12" ht="22.95" customHeight="1" x14ac:dyDescent="0.25">
      <c r="A433"/>
      <c r="B433"/>
      <c r="C433"/>
      <c r="D433"/>
      <c r="E433"/>
      <c r="F433"/>
      <c r="G433"/>
      <c r="H433"/>
      <c r="I433"/>
      <c r="J433"/>
      <c r="K433"/>
      <c r="L433"/>
    </row>
    <row r="434" spans="1:12" ht="22.95" customHeight="1" x14ac:dyDescent="0.25">
      <c r="A434"/>
      <c r="B434"/>
      <c r="C434"/>
      <c r="D434"/>
      <c r="E434"/>
      <c r="F434"/>
      <c r="G434"/>
      <c r="H434"/>
      <c r="I434"/>
      <c r="J434"/>
      <c r="K434"/>
      <c r="L434"/>
    </row>
    <row r="435" spans="1:12" ht="22.95" customHeight="1" x14ac:dyDescent="0.25">
      <c r="A435"/>
      <c r="B435"/>
      <c r="C435"/>
      <c r="D435"/>
      <c r="E435"/>
      <c r="F435"/>
      <c r="G435"/>
      <c r="H435"/>
      <c r="I435"/>
      <c r="J435"/>
      <c r="K435"/>
      <c r="L435"/>
    </row>
    <row r="436" spans="1:12" ht="22.95" customHeight="1" x14ac:dyDescent="0.25">
      <c r="A436"/>
      <c r="B436"/>
      <c r="C436"/>
      <c r="D436"/>
      <c r="E436"/>
      <c r="F436"/>
      <c r="G436"/>
      <c r="H436"/>
      <c r="I436"/>
      <c r="J436"/>
      <c r="K436"/>
      <c r="L436"/>
    </row>
    <row r="437" spans="1:12" ht="22.95" customHeight="1" x14ac:dyDescent="0.25">
      <c r="A437"/>
      <c r="B437"/>
      <c r="C437"/>
      <c r="D437"/>
      <c r="E437"/>
      <c r="F437"/>
      <c r="G437"/>
      <c r="H437"/>
      <c r="I437"/>
      <c r="J437"/>
      <c r="K437"/>
      <c r="L437"/>
    </row>
    <row r="438" spans="1:12" ht="22.95" customHeight="1" x14ac:dyDescent="0.25">
      <c r="A438"/>
      <c r="B438"/>
      <c r="C438"/>
      <c r="D438"/>
      <c r="E438"/>
      <c r="F438"/>
      <c r="G438"/>
      <c r="H438"/>
      <c r="I438"/>
      <c r="J438"/>
      <c r="K438"/>
      <c r="L438"/>
    </row>
    <row r="439" spans="1:12" ht="22.95" customHeight="1" x14ac:dyDescent="0.25">
      <c r="A439"/>
      <c r="B439"/>
      <c r="C439"/>
      <c r="D439"/>
      <c r="E439"/>
      <c r="F439"/>
      <c r="G439"/>
      <c r="H439"/>
      <c r="I439"/>
      <c r="J439"/>
      <c r="K439"/>
      <c r="L439"/>
    </row>
    <row r="440" spans="1:12" ht="22.95" customHeight="1" x14ac:dyDescent="0.25">
      <c r="A440"/>
      <c r="B440"/>
      <c r="C440"/>
      <c r="D440"/>
      <c r="E440"/>
      <c r="F440"/>
      <c r="G440"/>
      <c r="H440"/>
      <c r="I440"/>
      <c r="J440"/>
      <c r="K440"/>
      <c r="L440"/>
    </row>
    <row r="441" spans="1:12" ht="22.95" customHeight="1" x14ac:dyDescent="0.25">
      <c r="A441"/>
      <c r="B441"/>
      <c r="C441"/>
      <c r="D441"/>
      <c r="E441"/>
      <c r="F441"/>
      <c r="G441"/>
      <c r="H441"/>
      <c r="I441"/>
      <c r="J441"/>
      <c r="K441"/>
      <c r="L441"/>
    </row>
    <row r="442" spans="1:12" ht="22.95" customHeight="1" x14ac:dyDescent="0.25">
      <c r="A442"/>
      <c r="B442"/>
      <c r="C442"/>
      <c r="D442"/>
      <c r="E442"/>
      <c r="F442"/>
      <c r="G442"/>
      <c r="H442"/>
      <c r="I442"/>
      <c r="J442"/>
      <c r="K442"/>
      <c r="L442"/>
    </row>
    <row r="443" spans="1:12" ht="22.95" customHeight="1" x14ac:dyDescent="0.25">
      <c r="A443"/>
      <c r="B443"/>
      <c r="C443"/>
      <c r="D443"/>
      <c r="E443"/>
      <c r="F443"/>
      <c r="G443"/>
      <c r="H443"/>
      <c r="I443"/>
      <c r="J443"/>
      <c r="K443"/>
      <c r="L443"/>
    </row>
    <row r="444" spans="1:12" ht="22.95" customHeight="1" x14ac:dyDescent="0.25">
      <c r="A444"/>
      <c r="B444"/>
      <c r="C444"/>
      <c r="D444"/>
      <c r="E444"/>
      <c r="F444"/>
      <c r="G444"/>
      <c r="H444"/>
      <c r="I444"/>
      <c r="J444"/>
      <c r="K444"/>
      <c r="L444"/>
    </row>
    <row r="445" spans="1:12" ht="22.95" customHeight="1" x14ac:dyDescent="0.25">
      <c r="A445"/>
      <c r="B445"/>
      <c r="C445"/>
      <c r="D445"/>
      <c r="E445"/>
      <c r="F445"/>
      <c r="G445"/>
      <c r="H445"/>
      <c r="I445"/>
      <c r="J445"/>
      <c r="K445"/>
      <c r="L445"/>
    </row>
    <row r="446" spans="1:12" ht="22.95" customHeight="1" x14ac:dyDescent="0.25">
      <c r="A446"/>
      <c r="B446"/>
      <c r="C446"/>
      <c r="D446"/>
      <c r="E446"/>
      <c r="F446"/>
      <c r="G446"/>
      <c r="H446"/>
      <c r="I446"/>
      <c r="J446"/>
      <c r="K446"/>
      <c r="L446"/>
    </row>
    <row r="447" spans="1:12" ht="22.95" customHeight="1" x14ac:dyDescent="0.25">
      <c r="A447"/>
      <c r="B447"/>
      <c r="C447"/>
      <c r="D447"/>
      <c r="E447"/>
      <c r="F447"/>
      <c r="G447"/>
      <c r="H447"/>
      <c r="I447"/>
      <c r="J447"/>
      <c r="K447"/>
      <c r="L447"/>
    </row>
    <row r="448" spans="1:12" ht="22.95" customHeight="1" x14ac:dyDescent="0.25">
      <c r="A448"/>
      <c r="B448"/>
      <c r="C448"/>
      <c r="D448"/>
      <c r="E448"/>
      <c r="F448"/>
      <c r="G448"/>
      <c r="H448"/>
      <c r="I448"/>
      <c r="J448"/>
      <c r="K448"/>
      <c r="L448"/>
    </row>
    <row r="449" spans="1:12" ht="22.95" customHeight="1" x14ac:dyDescent="0.25">
      <c r="A449"/>
      <c r="B449"/>
      <c r="C449"/>
      <c r="D449"/>
      <c r="E449"/>
      <c r="F449"/>
      <c r="G449"/>
      <c r="H449"/>
      <c r="I449"/>
      <c r="J449"/>
      <c r="K449"/>
      <c r="L449"/>
    </row>
    <row r="450" spans="1:12" ht="22.95" customHeight="1" x14ac:dyDescent="0.25">
      <c r="A450"/>
      <c r="B450"/>
      <c r="C450"/>
      <c r="D450"/>
      <c r="E450"/>
      <c r="F450"/>
      <c r="G450"/>
      <c r="H450"/>
      <c r="I450"/>
      <c r="J450"/>
      <c r="K450"/>
      <c r="L450"/>
    </row>
    <row r="451" spans="1:12" ht="22.95" customHeight="1" x14ac:dyDescent="0.25">
      <c r="A451"/>
      <c r="B451"/>
      <c r="C451"/>
      <c r="D451"/>
      <c r="E451"/>
      <c r="F451"/>
      <c r="G451"/>
      <c r="H451"/>
      <c r="I451"/>
      <c r="J451"/>
      <c r="K451"/>
      <c r="L451"/>
    </row>
    <row r="452" spans="1:12" ht="22.95" customHeight="1" x14ac:dyDescent="0.25">
      <c r="A452"/>
      <c r="B452"/>
      <c r="C452"/>
      <c r="D452"/>
      <c r="E452"/>
      <c r="F452"/>
      <c r="G452"/>
      <c r="H452"/>
      <c r="I452"/>
      <c r="J452"/>
      <c r="K452"/>
      <c r="L452"/>
    </row>
    <row r="453" spans="1:12" ht="22.95" customHeight="1" x14ac:dyDescent="0.25">
      <c r="A453"/>
      <c r="B453"/>
      <c r="C453"/>
      <c r="D453"/>
      <c r="E453"/>
      <c r="F453"/>
      <c r="G453"/>
      <c r="H453"/>
      <c r="I453"/>
      <c r="J453"/>
      <c r="K453"/>
      <c r="L453"/>
    </row>
    <row r="454" spans="1:12" ht="22.95" customHeight="1" x14ac:dyDescent="0.25">
      <c r="A454"/>
      <c r="B454"/>
      <c r="C454"/>
      <c r="D454"/>
      <c r="E454"/>
      <c r="F454"/>
      <c r="G454"/>
      <c r="H454"/>
      <c r="I454"/>
      <c r="J454"/>
      <c r="K454"/>
      <c r="L454"/>
    </row>
    <row r="455" spans="1:12" ht="22.95" customHeight="1" x14ac:dyDescent="0.25">
      <c r="A455"/>
      <c r="B455"/>
      <c r="C455"/>
      <c r="D455"/>
      <c r="E455"/>
      <c r="F455"/>
      <c r="G455"/>
      <c r="H455"/>
      <c r="I455"/>
      <c r="J455"/>
      <c r="K455"/>
      <c r="L455"/>
    </row>
    <row r="456" spans="1:12" ht="22.95" customHeight="1" x14ac:dyDescent="0.25">
      <c r="A456"/>
      <c r="B456"/>
      <c r="C456"/>
      <c r="D456"/>
      <c r="E456"/>
      <c r="F456"/>
      <c r="G456"/>
      <c r="H456"/>
      <c r="I456"/>
      <c r="J456"/>
      <c r="K456"/>
      <c r="L456"/>
    </row>
    <row r="457" spans="1:12" ht="22.95" customHeight="1" x14ac:dyDescent="0.25">
      <c r="A457"/>
      <c r="B457"/>
      <c r="C457"/>
      <c r="D457"/>
      <c r="E457"/>
      <c r="F457"/>
      <c r="G457"/>
      <c r="H457"/>
      <c r="I457"/>
      <c r="J457"/>
      <c r="K457"/>
      <c r="L457"/>
    </row>
    <row r="458" spans="1:12" ht="22.95" customHeight="1" x14ac:dyDescent="0.25">
      <c r="A458"/>
      <c r="B458"/>
      <c r="C458"/>
      <c r="D458"/>
      <c r="E458"/>
      <c r="F458"/>
      <c r="G458"/>
      <c r="H458"/>
      <c r="I458"/>
      <c r="J458"/>
      <c r="K458"/>
      <c r="L458"/>
    </row>
    <row r="459" spans="1:12" ht="22.95" customHeight="1" x14ac:dyDescent="0.25">
      <c r="A459"/>
      <c r="B459"/>
      <c r="C459"/>
      <c r="D459"/>
      <c r="E459"/>
      <c r="F459"/>
      <c r="G459"/>
      <c r="H459"/>
      <c r="I459"/>
      <c r="J459"/>
      <c r="K459"/>
      <c r="L459"/>
    </row>
    <row r="460" spans="1:12" ht="22.95" customHeight="1" x14ac:dyDescent="0.25">
      <c r="A460"/>
      <c r="B460"/>
      <c r="C460"/>
      <c r="D460"/>
      <c r="E460"/>
      <c r="F460"/>
      <c r="G460"/>
      <c r="H460"/>
      <c r="I460"/>
      <c r="J460"/>
      <c r="K460"/>
      <c r="L460"/>
    </row>
    <row r="461" spans="1:12" ht="22.95" customHeight="1" x14ac:dyDescent="0.25">
      <c r="A461"/>
      <c r="B461"/>
      <c r="C461"/>
      <c r="D461"/>
      <c r="E461"/>
      <c r="F461"/>
      <c r="G461"/>
      <c r="H461"/>
      <c r="I461"/>
      <c r="J461"/>
      <c r="K461"/>
      <c r="L461"/>
    </row>
    <row r="462" spans="1:12" ht="22.95" customHeight="1" x14ac:dyDescent="0.25">
      <c r="A462"/>
      <c r="B462"/>
      <c r="C462"/>
      <c r="D462"/>
      <c r="E462"/>
      <c r="F462"/>
      <c r="G462"/>
      <c r="H462"/>
      <c r="I462"/>
      <c r="J462"/>
      <c r="K462"/>
      <c r="L462"/>
    </row>
    <row r="463" spans="1:12" ht="22.95" customHeight="1" x14ac:dyDescent="0.25">
      <c r="A463"/>
      <c r="B463"/>
      <c r="C463"/>
      <c r="D463"/>
      <c r="E463"/>
      <c r="F463"/>
      <c r="G463"/>
      <c r="H463"/>
      <c r="I463"/>
      <c r="J463"/>
      <c r="K463"/>
      <c r="L463"/>
    </row>
    <row r="464" spans="1:12" ht="22.95" customHeight="1" x14ac:dyDescent="0.25">
      <c r="A464"/>
      <c r="B464"/>
      <c r="C464"/>
      <c r="D464"/>
      <c r="E464"/>
      <c r="F464"/>
      <c r="G464"/>
      <c r="H464"/>
      <c r="I464"/>
      <c r="J464"/>
      <c r="K464"/>
      <c r="L464"/>
    </row>
    <row r="465" spans="1:12" ht="22.95" customHeight="1" x14ac:dyDescent="0.25">
      <c r="A465"/>
      <c r="B465"/>
      <c r="C465"/>
      <c r="D465"/>
      <c r="E465"/>
      <c r="F465"/>
      <c r="G465"/>
      <c r="H465"/>
      <c r="I465"/>
      <c r="J465"/>
      <c r="K465"/>
      <c r="L465"/>
    </row>
    <row r="466" spans="1:12" ht="22.95" customHeight="1" x14ac:dyDescent="0.25">
      <c r="A466"/>
      <c r="B466"/>
      <c r="C466"/>
      <c r="D466"/>
      <c r="E466"/>
      <c r="F466"/>
      <c r="G466"/>
      <c r="H466"/>
      <c r="I466"/>
      <c r="J466"/>
      <c r="K466"/>
      <c r="L466"/>
    </row>
    <row r="467" spans="1:12" ht="22.95" customHeight="1" x14ac:dyDescent="0.25">
      <c r="A467"/>
      <c r="B467"/>
      <c r="C467"/>
      <c r="D467"/>
      <c r="E467"/>
      <c r="F467"/>
      <c r="G467"/>
      <c r="H467"/>
      <c r="I467"/>
      <c r="J467"/>
      <c r="K467"/>
      <c r="L467"/>
    </row>
    <row r="468" spans="1:12" ht="22.95" customHeight="1" x14ac:dyDescent="0.25">
      <c r="A468"/>
      <c r="B468"/>
      <c r="C468"/>
      <c r="D468"/>
      <c r="E468"/>
      <c r="F468"/>
      <c r="G468"/>
      <c r="H468"/>
      <c r="I468"/>
      <c r="J468"/>
      <c r="K468"/>
      <c r="L468"/>
    </row>
    <row r="469" spans="1:12" ht="22.95" customHeight="1" x14ac:dyDescent="0.25">
      <c r="A469"/>
      <c r="B469"/>
      <c r="C469"/>
      <c r="D469"/>
      <c r="E469"/>
      <c r="F469"/>
      <c r="G469"/>
      <c r="H469"/>
      <c r="I469"/>
      <c r="J469"/>
      <c r="K469"/>
      <c r="L469"/>
    </row>
    <row r="470" spans="1:12" ht="22.95" customHeight="1" x14ac:dyDescent="0.25">
      <c r="A470"/>
      <c r="B470"/>
      <c r="C470"/>
      <c r="D470"/>
      <c r="E470"/>
      <c r="F470"/>
      <c r="G470"/>
      <c r="H470"/>
      <c r="I470"/>
      <c r="J470"/>
      <c r="K470"/>
      <c r="L470"/>
    </row>
    <row r="471" spans="1:12" ht="22.95" customHeight="1" x14ac:dyDescent="0.25">
      <c r="A471"/>
      <c r="B471"/>
      <c r="C471"/>
      <c r="D471"/>
      <c r="E471"/>
      <c r="F471"/>
      <c r="G471"/>
      <c r="H471"/>
      <c r="I471"/>
      <c r="J471"/>
      <c r="K471"/>
      <c r="L471"/>
    </row>
    <row r="472" spans="1:12" ht="22.95" customHeight="1" x14ac:dyDescent="0.25">
      <c r="A472"/>
      <c r="B472"/>
      <c r="C472"/>
      <c r="D472"/>
      <c r="E472"/>
      <c r="F472"/>
      <c r="G472"/>
      <c r="H472"/>
      <c r="I472"/>
      <c r="J472"/>
      <c r="K472"/>
      <c r="L472"/>
    </row>
    <row r="473" spans="1:12" ht="22.95" customHeight="1" x14ac:dyDescent="0.25">
      <c r="A473"/>
      <c r="B473"/>
      <c r="C473"/>
      <c r="D473"/>
      <c r="E473"/>
      <c r="F473"/>
      <c r="G473"/>
      <c r="H473"/>
      <c r="I473"/>
      <c r="J473"/>
      <c r="K473"/>
      <c r="L473"/>
    </row>
    <row r="474" spans="1:12" ht="22.95" customHeight="1" x14ac:dyDescent="0.25">
      <c r="A474"/>
      <c r="B474"/>
      <c r="C474"/>
      <c r="D474"/>
      <c r="E474"/>
      <c r="F474"/>
      <c r="G474"/>
      <c r="H474"/>
      <c r="I474"/>
      <c r="J474"/>
      <c r="K474"/>
      <c r="L474"/>
    </row>
    <row r="475" spans="1:12" ht="22.95" customHeight="1" x14ac:dyDescent="0.25">
      <c r="A475"/>
      <c r="B475"/>
      <c r="C475"/>
      <c r="D475"/>
      <c r="E475"/>
      <c r="F475"/>
      <c r="G475"/>
      <c r="H475"/>
      <c r="I475"/>
      <c r="J475"/>
      <c r="K475"/>
      <c r="L475"/>
    </row>
    <row r="476" spans="1:12" ht="22.95" customHeight="1" x14ac:dyDescent="0.25">
      <c r="A476"/>
      <c r="B476"/>
      <c r="C476"/>
      <c r="D476"/>
      <c r="E476"/>
      <c r="F476"/>
      <c r="G476"/>
      <c r="H476"/>
      <c r="I476"/>
      <c r="J476"/>
      <c r="K476"/>
      <c r="L476"/>
    </row>
    <row r="477" spans="1:12" ht="22.95" customHeight="1" x14ac:dyDescent="0.25">
      <c r="A477"/>
      <c r="B477"/>
      <c r="C477"/>
      <c r="D477"/>
      <c r="E477"/>
      <c r="F477"/>
      <c r="G477"/>
      <c r="H477"/>
      <c r="I477"/>
      <c r="J477"/>
      <c r="K477"/>
      <c r="L477"/>
    </row>
    <row r="478" spans="1:12" ht="22.95" customHeight="1" x14ac:dyDescent="0.25">
      <c r="A478"/>
      <c r="B478"/>
      <c r="C478"/>
      <c r="D478"/>
      <c r="E478"/>
      <c r="F478"/>
      <c r="G478"/>
      <c r="H478"/>
      <c r="I478"/>
      <c r="J478"/>
      <c r="K478"/>
      <c r="L478"/>
    </row>
    <row r="479" spans="1:12" ht="22.95" customHeight="1" x14ac:dyDescent="0.25">
      <c r="A479"/>
      <c r="B479"/>
      <c r="C479"/>
      <c r="D479"/>
      <c r="E479"/>
      <c r="F479"/>
      <c r="G479"/>
      <c r="H479"/>
      <c r="I479"/>
      <c r="J479"/>
      <c r="K479"/>
      <c r="L479"/>
    </row>
    <row r="480" spans="1:12" ht="22.95" customHeight="1" x14ac:dyDescent="0.25">
      <c r="A480"/>
      <c r="B480"/>
      <c r="C480"/>
      <c r="D480"/>
      <c r="E480"/>
      <c r="F480"/>
      <c r="G480"/>
      <c r="H480"/>
      <c r="I480"/>
      <c r="J480"/>
      <c r="K480"/>
      <c r="L480"/>
    </row>
    <row r="481" spans="1:12" ht="22.95" customHeight="1" x14ac:dyDescent="0.25">
      <c r="A481"/>
      <c r="B481"/>
      <c r="C481"/>
      <c r="D481"/>
      <c r="E481"/>
      <c r="F481"/>
      <c r="G481"/>
      <c r="H481"/>
      <c r="I481"/>
      <c r="J481"/>
      <c r="K481"/>
      <c r="L481"/>
    </row>
    <row r="482" spans="1:12" ht="22.95" customHeight="1" x14ac:dyDescent="0.25">
      <c r="A482"/>
      <c r="B482"/>
      <c r="C482"/>
      <c r="D482"/>
      <c r="E482"/>
      <c r="F482"/>
      <c r="G482"/>
      <c r="H482"/>
      <c r="I482"/>
      <c r="J482"/>
      <c r="K482"/>
      <c r="L482"/>
    </row>
    <row r="483" spans="1:12" ht="22.95" customHeight="1" x14ac:dyDescent="0.25">
      <c r="A483"/>
      <c r="B483"/>
      <c r="C483"/>
      <c r="D483"/>
      <c r="E483"/>
      <c r="F483"/>
      <c r="G483"/>
      <c r="H483"/>
      <c r="I483"/>
      <c r="J483"/>
      <c r="K483"/>
      <c r="L483"/>
    </row>
    <row r="484" spans="1:12" ht="22.95" customHeight="1" x14ac:dyDescent="0.25">
      <c r="A484"/>
      <c r="B484"/>
      <c r="C484"/>
      <c r="D484"/>
      <c r="E484"/>
      <c r="F484"/>
      <c r="G484"/>
      <c r="H484"/>
      <c r="I484"/>
      <c r="J484"/>
      <c r="K484"/>
      <c r="L484"/>
    </row>
    <row r="485" spans="1:12" ht="22.95" customHeight="1" x14ac:dyDescent="0.25">
      <c r="A485"/>
      <c r="B485"/>
      <c r="C485"/>
      <c r="D485"/>
      <c r="E485"/>
      <c r="F485"/>
      <c r="G485"/>
      <c r="H485"/>
      <c r="I485"/>
      <c r="J485"/>
      <c r="K485"/>
      <c r="L485"/>
    </row>
    <row r="486" spans="1:12" ht="22.95" customHeight="1" x14ac:dyDescent="0.25">
      <c r="A486"/>
      <c r="B486"/>
      <c r="C486"/>
      <c r="D486"/>
      <c r="E486"/>
      <c r="F486"/>
      <c r="G486"/>
      <c r="H486"/>
      <c r="I486"/>
      <c r="J486"/>
      <c r="K486"/>
      <c r="L486"/>
    </row>
    <row r="487" spans="1:12" ht="22.95" customHeight="1" x14ac:dyDescent="0.25">
      <c r="A487"/>
      <c r="B487"/>
      <c r="C487"/>
      <c r="D487"/>
      <c r="E487"/>
      <c r="F487"/>
      <c r="G487"/>
      <c r="H487"/>
      <c r="I487"/>
      <c r="J487"/>
      <c r="K487"/>
      <c r="L487"/>
    </row>
    <row r="488" spans="1:12" ht="22.95" customHeight="1" x14ac:dyDescent="0.25">
      <c r="A488"/>
      <c r="B488"/>
      <c r="C488"/>
      <c r="D488"/>
      <c r="E488"/>
      <c r="F488"/>
      <c r="G488"/>
      <c r="H488"/>
      <c r="I488"/>
      <c r="J488"/>
      <c r="K488"/>
      <c r="L488"/>
    </row>
    <row r="489" spans="1:12" ht="21.6" customHeight="1" x14ac:dyDescent="0.25">
      <c r="A489"/>
      <c r="B489"/>
      <c r="C489"/>
      <c r="D489"/>
      <c r="E489"/>
      <c r="F489"/>
      <c r="G489"/>
      <c r="H489"/>
      <c r="I489"/>
      <c r="J489"/>
      <c r="K489"/>
      <c r="L489"/>
    </row>
    <row r="490" spans="1:12" ht="21.6" customHeight="1" x14ac:dyDescent="0.25">
      <c r="A490"/>
      <c r="B490"/>
      <c r="C490"/>
      <c r="D490"/>
      <c r="E490"/>
      <c r="F490"/>
      <c r="G490"/>
      <c r="H490"/>
      <c r="I490"/>
      <c r="J490"/>
      <c r="K490"/>
      <c r="L490"/>
    </row>
    <row r="491" spans="1:12" ht="100.2" customHeight="1" x14ac:dyDescent="0.25">
      <c r="A491"/>
      <c r="B491"/>
      <c r="C491"/>
      <c r="D491"/>
      <c r="E491"/>
      <c r="F491"/>
      <c r="G491"/>
      <c r="H491"/>
      <c r="I491"/>
      <c r="J491"/>
      <c r="K491"/>
      <c r="L491"/>
    </row>
    <row r="492" spans="1:12" ht="21.6" customHeight="1" x14ac:dyDescent="0.25">
      <c r="A492"/>
      <c r="B492"/>
      <c r="C492"/>
      <c r="D492"/>
      <c r="E492"/>
      <c r="F492"/>
      <c r="G492"/>
      <c r="H492"/>
      <c r="I492"/>
      <c r="J492"/>
      <c r="K492"/>
      <c r="L492"/>
    </row>
    <row r="493" spans="1:12" ht="22.95" customHeight="1" x14ac:dyDescent="0.25">
      <c r="A493"/>
      <c r="B493"/>
      <c r="C493"/>
      <c r="D493"/>
      <c r="E493"/>
      <c r="F493"/>
      <c r="G493"/>
      <c r="H493"/>
      <c r="I493"/>
      <c r="J493"/>
      <c r="K493"/>
      <c r="L493"/>
    </row>
    <row r="494" spans="1:12" ht="22.95" customHeight="1" x14ac:dyDescent="0.25">
      <c r="A494"/>
      <c r="B494"/>
      <c r="C494"/>
      <c r="D494"/>
      <c r="E494"/>
      <c r="F494"/>
      <c r="G494"/>
      <c r="H494"/>
      <c r="I494"/>
      <c r="J494"/>
      <c r="K494"/>
      <c r="L494"/>
    </row>
    <row r="495" spans="1:12" ht="22.95" customHeight="1" x14ac:dyDescent="0.25">
      <c r="A495"/>
      <c r="B495"/>
      <c r="C495"/>
      <c r="D495"/>
      <c r="E495"/>
      <c r="F495"/>
      <c r="G495"/>
      <c r="H495"/>
      <c r="I495"/>
      <c r="J495"/>
      <c r="K495"/>
      <c r="L495"/>
    </row>
    <row r="496" spans="1:12" ht="22.95" customHeight="1" x14ac:dyDescent="0.25">
      <c r="A496"/>
      <c r="B496"/>
      <c r="C496"/>
      <c r="D496"/>
      <c r="E496"/>
      <c r="F496"/>
      <c r="G496"/>
      <c r="H496"/>
      <c r="I496"/>
      <c r="J496"/>
      <c r="K496"/>
      <c r="L496"/>
    </row>
    <row r="497" spans="1:12" ht="22.95" customHeight="1" x14ac:dyDescent="0.25">
      <c r="A497"/>
      <c r="B497"/>
      <c r="C497"/>
      <c r="D497"/>
      <c r="E497"/>
      <c r="F497"/>
      <c r="G497"/>
      <c r="H497"/>
      <c r="I497"/>
      <c r="J497"/>
      <c r="K497"/>
      <c r="L497"/>
    </row>
    <row r="498" spans="1:12" ht="22.95" customHeight="1" x14ac:dyDescent="0.25">
      <c r="A498"/>
      <c r="B498"/>
      <c r="C498"/>
      <c r="D498"/>
      <c r="E498"/>
      <c r="F498"/>
      <c r="G498"/>
      <c r="H498"/>
      <c r="I498"/>
      <c r="J498"/>
      <c r="K498"/>
      <c r="L498"/>
    </row>
    <row r="499" spans="1:12" ht="22.95" customHeight="1" x14ac:dyDescent="0.25">
      <c r="A499"/>
      <c r="B499"/>
      <c r="C499"/>
      <c r="D499"/>
      <c r="E499"/>
      <c r="F499"/>
      <c r="G499"/>
      <c r="H499"/>
      <c r="I499"/>
      <c r="J499"/>
      <c r="K499"/>
      <c r="L499"/>
    </row>
    <row r="500" spans="1:12" ht="22.95" customHeight="1" x14ac:dyDescent="0.25">
      <c r="A500"/>
      <c r="B500"/>
      <c r="C500"/>
      <c r="D500"/>
      <c r="E500"/>
      <c r="F500"/>
      <c r="G500"/>
      <c r="H500"/>
      <c r="I500"/>
      <c r="J500"/>
      <c r="K500"/>
      <c r="L500"/>
    </row>
    <row r="501" spans="1:12" ht="22.95" customHeight="1" x14ac:dyDescent="0.25">
      <c r="A501"/>
      <c r="B501"/>
      <c r="C501"/>
      <c r="D501"/>
      <c r="E501"/>
      <c r="F501"/>
      <c r="G501"/>
      <c r="H501"/>
      <c r="I501"/>
      <c r="J501"/>
      <c r="K501"/>
      <c r="L501"/>
    </row>
    <row r="502" spans="1:12" ht="22.95" customHeight="1" x14ac:dyDescent="0.25">
      <c r="A502"/>
      <c r="B502"/>
      <c r="C502"/>
      <c r="D502"/>
      <c r="E502"/>
      <c r="F502"/>
      <c r="G502"/>
      <c r="H502"/>
      <c r="I502"/>
      <c r="J502"/>
      <c r="K502"/>
      <c r="L502"/>
    </row>
    <row r="503" spans="1:12" ht="22.95" customHeight="1" x14ac:dyDescent="0.25">
      <c r="A503"/>
      <c r="B503"/>
      <c r="C503"/>
      <c r="D503"/>
      <c r="E503"/>
      <c r="F503"/>
      <c r="G503"/>
      <c r="H503"/>
      <c r="I503"/>
      <c r="J503"/>
      <c r="K503"/>
      <c r="L503"/>
    </row>
    <row r="504" spans="1:12" ht="22.95" customHeight="1" x14ac:dyDescent="0.25">
      <c r="A504"/>
      <c r="B504"/>
      <c r="C504"/>
      <c r="D504"/>
      <c r="E504"/>
      <c r="F504"/>
      <c r="G504"/>
      <c r="H504"/>
      <c r="I504"/>
      <c r="J504"/>
      <c r="K504"/>
      <c r="L504"/>
    </row>
    <row r="505" spans="1:12" ht="22.95" customHeight="1" x14ac:dyDescent="0.25">
      <c r="A505"/>
      <c r="B505"/>
      <c r="C505"/>
      <c r="D505"/>
      <c r="E505"/>
      <c r="F505"/>
      <c r="G505"/>
      <c r="H505"/>
      <c r="I505"/>
      <c r="J505"/>
      <c r="K505"/>
      <c r="L505"/>
    </row>
    <row r="506" spans="1:12" ht="22.95" customHeight="1" x14ac:dyDescent="0.25">
      <c r="A506"/>
      <c r="B506"/>
      <c r="C506"/>
      <c r="D506"/>
      <c r="E506"/>
      <c r="F506"/>
      <c r="G506"/>
      <c r="H506"/>
      <c r="I506"/>
      <c r="J506"/>
      <c r="K506"/>
      <c r="L506"/>
    </row>
    <row r="507" spans="1:12" ht="22.95" customHeight="1" x14ac:dyDescent="0.25">
      <c r="A507"/>
      <c r="B507"/>
      <c r="C507"/>
      <c r="D507"/>
      <c r="E507"/>
      <c r="F507"/>
      <c r="G507"/>
      <c r="H507"/>
      <c r="I507"/>
      <c r="J507"/>
      <c r="K507"/>
      <c r="L507"/>
    </row>
    <row r="508" spans="1:12" ht="22.95" customHeight="1" x14ac:dyDescent="0.25">
      <c r="A508"/>
      <c r="B508"/>
      <c r="C508"/>
      <c r="D508"/>
      <c r="E508"/>
      <c r="F508"/>
      <c r="G508"/>
      <c r="H508"/>
      <c r="I508"/>
      <c r="J508"/>
      <c r="K508"/>
      <c r="L508"/>
    </row>
    <row r="509" spans="1:12" ht="22.95" customHeight="1" x14ac:dyDescent="0.25">
      <c r="A509"/>
      <c r="B509"/>
      <c r="C509"/>
      <c r="D509"/>
      <c r="E509"/>
      <c r="F509"/>
      <c r="G509"/>
      <c r="H509"/>
      <c r="I509"/>
      <c r="J509"/>
      <c r="K509"/>
      <c r="L509"/>
    </row>
    <row r="510" spans="1:12" ht="22.95" customHeight="1" x14ac:dyDescent="0.25">
      <c r="A510"/>
      <c r="B510"/>
      <c r="C510"/>
      <c r="D510"/>
      <c r="E510"/>
      <c r="F510"/>
      <c r="G510"/>
      <c r="H510"/>
      <c r="I510"/>
      <c r="J510"/>
      <c r="K510"/>
      <c r="L510"/>
    </row>
    <row r="511" spans="1:12" ht="22.95" customHeight="1" x14ac:dyDescent="0.25">
      <c r="A511"/>
      <c r="B511"/>
      <c r="C511"/>
      <c r="D511"/>
      <c r="E511"/>
      <c r="F511"/>
      <c r="G511"/>
      <c r="H511"/>
      <c r="I511"/>
      <c r="J511"/>
      <c r="K511"/>
      <c r="L511"/>
    </row>
    <row r="512" spans="1:12" ht="22.95" customHeight="1" x14ac:dyDescent="0.25">
      <c r="A512"/>
      <c r="B512"/>
      <c r="C512"/>
      <c r="D512"/>
      <c r="E512"/>
      <c r="F512"/>
      <c r="G512"/>
      <c r="H512"/>
      <c r="I512"/>
      <c r="J512"/>
      <c r="K512"/>
      <c r="L512"/>
    </row>
    <row r="513" spans="1:12" ht="22.95" customHeight="1" x14ac:dyDescent="0.25">
      <c r="A513"/>
      <c r="B513"/>
      <c r="C513"/>
      <c r="D513"/>
      <c r="E513"/>
      <c r="F513"/>
      <c r="G513"/>
      <c r="H513"/>
      <c r="I513"/>
      <c r="J513"/>
      <c r="K513"/>
      <c r="L513"/>
    </row>
    <row r="514" spans="1:12" ht="22.95" customHeight="1" x14ac:dyDescent="0.25">
      <c r="A514"/>
      <c r="B514"/>
      <c r="C514"/>
      <c r="D514"/>
      <c r="E514"/>
      <c r="F514"/>
      <c r="G514"/>
      <c r="H514"/>
      <c r="I514"/>
      <c r="J514"/>
      <c r="K514"/>
      <c r="L514"/>
    </row>
    <row r="515" spans="1:12" ht="22.95" customHeight="1" x14ac:dyDescent="0.25">
      <c r="A515"/>
      <c r="B515"/>
      <c r="C515"/>
      <c r="D515"/>
      <c r="E515"/>
      <c r="F515"/>
      <c r="G515"/>
      <c r="H515"/>
      <c r="I515"/>
      <c r="J515"/>
      <c r="K515"/>
      <c r="L515"/>
    </row>
    <row r="516" spans="1:12" ht="22.95" customHeight="1" x14ac:dyDescent="0.25">
      <c r="A516"/>
      <c r="B516"/>
      <c r="C516"/>
      <c r="D516"/>
      <c r="E516"/>
      <c r="F516"/>
      <c r="G516"/>
      <c r="H516"/>
      <c r="I516"/>
      <c r="J516"/>
      <c r="K516"/>
      <c r="L516"/>
    </row>
    <row r="517" spans="1:12" ht="22.95" customHeight="1" x14ac:dyDescent="0.25">
      <c r="A517"/>
      <c r="B517"/>
      <c r="C517"/>
      <c r="D517"/>
      <c r="E517"/>
      <c r="F517"/>
      <c r="G517"/>
      <c r="H517"/>
      <c r="I517"/>
      <c r="J517"/>
      <c r="K517"/>
      <c r="L517"/>
    </row>
    <row r="518" spans="1:12" ht="22.95" customHeight="1" x14ac:dyDescent="0.25">
      <c r="A518"/>
      <c r="B518"/>
      <c r="C518"/>
      <c r="D518"/>
      <c r="E518"/>
      <c r="F518"/>
      <c r="G518"/>
      <c r="H518"/>
      <c r="I518"/>
      <c r="J518"/>
      <c r="K518"/>
      <c r="L518"/>
    </row>
    <row r="519" spans="1:12" ht="22.95" customHeight="1" x14ac:dyDescent="0.25">
      <c r="A519"/>
      <c r="B519"/>
      <c r="C519"/>
      <c r="D519"/>
      <c r="E519"/>
      <c r="F519"/>
      <c r="G519"/>
      <c r="H519"/>
      <c r="I519"/>
      <c r="J519"/>
      <c r="K519"/>
      <c r="L519"/>
    </row>
    <row r="520" spans="1:12" ht="22.95" customHeight="1" x14ac:dyDescent="0.25">
      <c r="A520"/>
      <c r="B520"/>
      <c r="C520"/>
      <c r="D520"/>
      <c r="E520"/>
      <c r="F520"/>
      <c r="G520"/>
      <c r="H520"/>
      <c r="I520"/>
      <c r="J520"/>
      <c r="K520"/>
      <c r="L520"/>
    </row>
    <row r="521" spans="1:12" ht="22.95" customHeight="1" x14ac:dyDescent="0.25">
      <c r="A521"/>
      <c r="B521"/>
      <c r="C521"/>
      <c r="D521"/>
      <c r="E521"/>
      <c r="F521"/>
      <c r="G521"/>
      <c r="H521"/>
      <c r="I521"/>
      <c r="J521"/>
      <c r="K521"/>
      <c r="L521"/>
    </row>
    <row r="522" spans="1:12" ht="22.95" customHeight="1" x14ac:dyDescent="0.25">
      <c r="A522"/>
      <c r="B522"/>
      <c r="C522"/>
      <c r="D522"/>
      <c r="E522"/>
      <c r="F522"/>
      <c r="G522"/>
      <c r="H522"/>
      <c r="I522"/>
      <c r="J522"/>
      <c r="K522"/>
      <c r="L522"/>
    </row>
    <row r="523" spans="1:12" ht="22.95" customHeight="1" x14ac:dyDescent="0.25">
      <c r="A523"/>
      <c r="B523"/>
      <c r="C523"/>
      <c r="D523"/>
      <c r="E523"/>
      <c r="F523"/>
      <c r="G523"/>
      <c r="H523"/>
      <c r="I523"/>
      <c r="J523"/>
      <c r="K523"/>
      <c r="L523"/>
    </row>
    <row r="524" spans="1:12" ht="22.95" customHeight="1" x14ac:dyDescent="0.25">
      <c r="A524"/>
      <c r="B524"/>
      <c r="C524"/>
      <c r="D524"/>
      <c r="E524"/>
      <c r="F524"/>
      <c r="G524"/>
      <c r="H524"/>
      <c r="I524"/>
      <c r="J524"/>
      <c r="K524"/>
      <c r="L524"/>
    </row>
    <row r="525" spans="1:12" ht="22.95" customHeight="1" x14ac:dyDescent="0.25">
      <c r="A525"/>
      <c r="B525"/>
      <c r="C525"/>
      <c r="D525"/>
      <c r="E525"/>
      <c r="F525"/>
      <c r="G525"/>
      <c r="H525"/>
      <c r="I525"/>
      <c r="J525"/>
      <c r="K525"/>
      <c r="L525"/>
    </row>
    <row r="526" spans="1:12" ht="22.95" customHeight="1" x14ac:dyDescent="0.25">
      <c r="A526"/>
      <c r="B526"/>
      <c r="C526"/>
      <c r="D526"/>
      <c r="E526"/>
      <c r="F526"/>
      <c r="G526"/>
      <c r="H526"/>
      <c r="I526"/>
      <c r="J526"/>
      <c r="K526"/>
      <c r="L526"/>
    </row>
    <row r="527" spans="1:12" ht="22.95" customHeight="1" x14ac:dyDescent="0.25">
      <c r="A527"/>
      <c r="B527"/>
      <c r="C527"/>
      <c r="D527"/>
      <c r="E527"/>
      <c r="F527"/>
      <c r="G527"/>
      <c r="H527"/>
      <c r="I527"/>
      <c r="J527"/>
      <c r="K527"/>
      <c r="L527"/>
    </row>
    <row r="528" spans="1:12" ht="22.95" customHeight="1" x14ac:dyDescent="0.25">
      <c r="A528"/>
      <c r="B528"/>
      <c r="C528"/>
      <c r="D528"/>
      <c r="E528"/>
      <c r="F528"/>
      <c r="G528"/>
      <c r="H528"/>
      <c r="I528"/>
      <c r="J528"/>
      <c r="K528"/>
      <c r="L528"/>
    </row>
    <row r="529" spans="1:12" ht="22.95" customHeight="1" x14ac:dyDescent="0.25">
      <c r="A529"/>
      <c r="B529"/>
      <c r="C529"/>
      <c r="D529"/>
      <c r="E529"/>
      <c r="F529"/>
      <c r="G529"/>
      <c r="H529"/>
      <c r="I529"/>
      <c r="J529"/>
      <c r="K529"/>
      <c r="L529"/>
    </row>
    <row r="530" spans="1:12" ht="22.95" customHeight="1" x14ac:dyDescent="0.25">
      <c r="A530"/>
      <c r="B530"/>
      <c r="C530"/>
      <c r="D530"/>
      <c r="E530"/>
      <c r="F530"/>
      <c r="G530"/>
      <c r="H530"/>
      <c r="I530"/>
      <c r="J530"/>
      <c r="K530"/>
      <c r="L530"/>
    </row>
    <row r="531" spans="1:12" ht="22.95" customHeight="1" x14ac:dyDescent="0.25">
      <c r="A531"/>
      <c r="B531"/>
      <c r="C531"/>
      <c r="D531"/>
      <c r="E531"/>
      <c r="F531"/>
      <c r="G531"/>
      <c r="H531"/>
      <c r="I531"/>
      <c r="J531"/>
      <c r="K531"/>
      <c r="L531"/>
    </row>
    <row r="532" spans="1:12" ht="22.95" customHeight="1" x14ac:dyDescent="0.25">
      <c r="A532"/>
      <c r="B532"/>
      <c r="C532"/>
      <c r="D532"/>
      <c r="E532"/>
      <c r="F532"/>
      <c r="G532"/>
      <c r="H532"/>
      <c r="I532"/>
      <c r="J532"/>
      <c r="K532"/>
      <c r="L532"/>
    </row>
    <row r="533" spans="1:12" ht="22.95" customHeight="1" x14ac:dyDescent="0.25">
      <c r="A533"/>
      <c r="B533"/>
      <c r="C533"/>
      <c r="D533"/>
      <c r="E533"/>
      <c r="F533"/>
      <c r="G533"/>
      <c r="H533"/>
      <c r="I533"/>
      <c r="J533"/>
      <c r="K533"/>
      <c r="L533"/>
    </row>
    <row r="534" spans="1:12" ht="22.95" customHeight="1" x14ac:dyDescent="0.25">
      <c r="A534"/>
      <c r="B534"/>
      <c r="C534"/>
      <c r="D534"/>
      <c r="E534"/>
      <c r="F534"/>
      <c r="G534"/>
      <c r="H534"/>
      <c r="I534"/>
      <c r="J534"/>
      <c r="K534"/>
      <c r="L534"/>
    </row>
    <row r="535" spans="1:12" ht="22.95" customHeight="1" x14ac:dyDescent="0.25">
      <c r="A535"/>
      <c r="B535"/>
      <c r="C535"/>
      <c r="D535"/>
      <c r="E535"/>
      <c r="F535"/>
      <c r="G535"/>
      <c r="H535"/>
      <c r="I535"/>
      <c r="J535"/>
      <c r="K535"/>
      <c r="L535"/>
    </row>
    <row r="536" spans="1:12" ht="22.95" customHeight="1" x14ac:dyDescent="0.25">
      <c r="A536"/>
      <c r="B536"/>
      <c r="C536"/>
      <c r="D536"/>
      <c r="E536"/>
      <c r="F536"/>
      <c r="G536"/>
      <c r="H536"/>
      <c r="I536"/>
      <c r="J536"/>
      <c r="K536"/>
      <c r="L536"/>
    </row>
    <row r="537" spans="1:12" ht="22.95" customHeight="1" x14ac:dyDescent="0.25">
      <c r="A537"/>
      <c r="B537"/>
      <c r="C537"/>
      <c r="D537"/>
      <c r="E537"/>
      <c r="F537"/>
      <c r="G537"/>
      <c r="H537"/>
      <c r="I537"/>
      <c r="J537"/>
      <c r="K537"/>
      <c r="L537"/>
    </row>
    <row r="538" spans="1:12" ht="22.95" customHeight="1" x14ac:dyDescent="0.25">
      <c r="A538"/>
      <c r="B538"/>
      <c r="C538"/>
      <c r="D538"/>
      <c r="E538"/>
      <c r="F538"/>
      <c r="G538"/>
      <c r="H538"/>
      <c r="I538"/>
      <c r="J538"/>
      <c r="K538"/>
      <c r="L538"/>
    </row>
    <row r="539" spans="1:12" ht="22.95" customHeight="1" x14ac:dyDescent="0.25">
      <c r="A539"/>
      <c r="B539"/>
      <c r="C539"/>
      <c r="D539"/>
      <c r="E539"/>
      <c r="F539"/>
      <c r="G539"/>
      <c r="H539"/>
      <c r="I539"/>
      <c r="J539"/>
      <c r="K539"/>
      <c r="L539"/>
    </row>
    <row r="540" spans="1:12" ht="22.95" customHeight="1" x14ac:dyDescent="0.25">
      <c r="A540"/>
      <c r="B540"/>
      <c r="C540"/>
      <c r="D540"/>
      <c r="E540"/>
      <c r="F540"/>
      <c r="G540"/>
      <c r="H540"/>
      <c r="I540"/>
      <c r="J540"/>
      <c r="K540"/>
      <c r="L540"/>
    </row>
    <row r="541" spans="1:12" ht="22.95" customHeight="1" x14ac:dyDescent="0.25">
      <c r="A541"/>
      <c r="B541"/>
      <c r="C541"/>
      <c r="D541"/>
      <c r="E541"/>
      <c r="F541"/>
      <c r="G541"/>
      <c r="H541"/>
      <c r="I541"/>
      <c r="J541"/>
      <c r="K541"/>
      <c r="L541"/>
    </row>
    <row r="542" spans="1:12" ht="22.95" customHeight="1" x14ac:dyDescent="0.25">
      <c r="A542"/>
      <c r="B542"/>
      <c r="C542"/>
      <c r="D542"/>
      <c r="E542"/>
      <c r="F542"/>
      <c r="G542"/>
      <c r="H542"/>
      <c r="I542"/>
      <c r="J542"/>
      <c r="K542"/>
      <c r="L542"/>
    </row>
    <row r="543" spans="1:12" ht="22.95" customHeight="1" x14ac:dyDescent="0.25">
      <c r="A543"/>
      <c r="B543"/>
      <c r="C543"/>
      <c r="D543"/>
      <c r="E543"/>
      <c r="F543"/>
      <c r="G543"/>
      <c r="H543"/>
      <c r="I543"/>
      <c r="J543"/>
      <c r="K543"/>
      <c r="L543"/>
    </row>
    <row r="544" spans="1:12" ht="22.95" customHeight="1" x14ac:dyDescent="0.25">
      <c r="A544"/>
      <c r="B544"/>
      <c r="C544"/>
      <c r="D544"/>
      <c r="E544"/>
      <c r="F544"/>
      <c r="G544"/>
      <c r="H544"/>
      <c r="I544"/>
      <c r="J544"/>
      <c r="K544"/>
      <c r="L544"/>
    </row>
    <row r="545" spans="1:12" ht="22.95" customHeight="1" x14ac:dyDescent="0.25">
      <c r="A545"/>
      <c r="B545"/>
      <c r="C545"/>
      <c r="D545"/>
      <c r="E545"/>
      <c r="F545"/>
      <c r="G545"/>
      <c r="H545"/>
      <c r="I545"/>
      <c r="J545"/>
      <c r="K545"/>
      <c r="L545"/>
    </row>
    <row r="546" spans="1:12" ht="22.95" customHeight="1" x14ac:dyDescent="0.25">
      <c r="A546"/>
      <c r="B546"/>
      <c r="C546"/>
      <c r="D546"/>
      <c r="E546"/>
      <c r="F546"/>
      <c r="G546"/>
      <c r="H546"/>
      <c r="I546"/>
      <c r="J546"/>
      <c r="K546"/>
      <c r="L546"/>
    </row>
    <row r="547" spans="1:12" ht="22.95" customHeight="1" x14ac:dyDescent="0.25">
      <c r="A547"/>
      <c r="B547"/>
      <c r="C547"/>
      <c r="D547"/>
      <c r="E547"/>
      <c r="F547"/>
      <c r="G547"/>
      <c r="H547"/>
      <c r="I547"/>
      <c r="J547"/>
      <c r="K547"/>
      <c r="L547"/>
    </row>
    <row r="548" spans="1:12" ht="22.95" customHeight="1" x14ac:dyDescent="0.25">
      <c r="A548"/>
      <c r="B548"/>
      <c r="C548"/>
      <c r="D548"/>
      <c r="E548"/>
      <c r="F548"/>
      <c r="G548"/>
      <c r="H548"/>
      <c r="I548"/>
      <c r="J548"/>
      <c r="K548"/>
      <c r="L548"/>
    </row>
    <row r="549" spans="1:12" ht="22.95" customHeight="1" x14ac:dyDescent="0.25">
      <c r="A549"/>
      <c r="B549"/>
      <c r="C549"/>
      <c r="D549"/>
      <c r="E549"/>
      <c r="F549"/>
      <c r="G549"/>
      <c r="H549"/>
      <c r="I549"/>
      <c r="J549"/>
      <c r="K549"/>
      <c r="L549"/>
    </row>
    <row r="550" spans="1:12" ht="22.95" customHeight="1" x14ac:dyDescent="0.25">
      <c r="A550"/>
      <c r="B550"/>
      <c r="C550"/>
      <c r="D550"/>
      <c r="E550"/>
      <c r="F550"/>
      <c r="G550"/>
      <c r="H550"/>
      <c r="I550"/>
      <c r="J550"/>
      <c r="K550"/>
      <c r="L550"/>
    </row>
    <row r="551" spans="1:12" ht="22.95" customHeight="1" x14ac:dyDescent="0.25">
      <c r="A551"/>
      <c r="B551"/>
      <c r="C551"/>
      <c r="D551"/>
      <c r="E551"/>
      <c r="F551"/>
      <c r="G551"/>
      <c r="H551"/>
      <c r="I551"/>
      <c r="J551"/>
      <c r="K551"/>
      <c r="L551"/>
    </row>
    <row r="552" spans="1:12" ht="22.95" customHeight="1" x14ac:dyDescent="0.25">
      <c r="A552"/>
      <c r="B552"/>
      <c r="C552"/>
      <c r="D552"/>
      <c r="E552"/>
      <c r="F552"/>
      <c r="G552"/>
      <c r="H552"/>
      <c r="I552"/>
      <c r="J552"/>
      <c r="K552"/>
      <c r="L552"/>
    </row>
    <row r="553" spans="1:12" ht="22.95" customHeight="1" x14ac:dyDescent="0.25">
      <c r="A553"/>
      <c r="B553"/>
      <c r="C553"/>
      <c r="D553"/>
      <c r="E553"/>
      <c r="F553"/>
      <c r="G553"/>
      <c r="H553"/>
      <c r="I553"/>
      <c r="J553"/>
      <c r="K553"/>
      <c r="L553"/>
    </row>
    <row r="554" spans="1:12" ht="21.6" customHeight="1" x14ac:dyDescent="0.25">
      <c r="A554"/>
      <c r="B554"/>
      <c r="C554"/>
      <c r="D554"/>
      <c r="E554"/>
      <c r="F554"/>
      <c r="G554"/>
      <c r="H554"/>
      <c r="I554"/>
      <c r="J554"/>
      <c r="K554"/>
      <c r="L554"/>
    </row>
    <row r="555" spans="1:12" ht="19.95" customHeight="1" x14ac:dyDescent="0.25">
      <c r="A555"/>
      <c r="B555"/>
      <c r="C555"/>
      <c r="D555"/>
      <c r="E555"/>
      <c r="F555"/>
      <c r="G555"/>
      <c r="H555"/>
      <c r="I555"/>
      <c r="J555"/>
      <c r="K555"/>
      <c r="L555"/>
    </row>
    <row r="556" spans="1:12" ht="100.2" customHeight="1" x14ac:dyDescent="0.25">
      <c r="A556"/>
      <c r="B556"/>
      <c r="C556"/>
      <c r="D556"/>
      <c r="E556"/>
      <c r="F556"/>
      <c r="G556"/>
      <c r="H556"/>
      <c r="I556"/>
      <c r="J556"/>
      <c r="K556"/>
      <c r="L556"/>
    </row>
    <row r="557" spans="1:12" ht="19.95" customHeight="1" x14ac:dyDescent="0.25">
      <c r="A557"/>
      <c r="B557"/>
      <c r="C557"/>
      <c r="D557"/>
      <c r="E557"/>
      <c r="F557"/>
      <c r="G557"/>
      <c r="H557"/>
      <c r="I557"/>
      <c r="J557"/>
      <c r="K557"/>
      <c r="L557"/>
    </row>
    <row r="558" spans="1:12" ht="22.95" customHeight="1" x14ac:dyDescent="0.25">
      <c r="A558"/>
      <c r="B558"/>
      <c r="C558"/>
      <c r="D558"/>
      <c r="E558"/>
      <c r="F558"/>
      <c r="G558"/>
      <c r="H558"/>
      <c r="I558"/>
      <c r="J558"/>
      <c r="K558"/>
      <c r="L558"/>
    </row>
    <row r="559" spans="1:12" ht="22.95" customHeight="1" x14ac:dyDescent="0.25">
      <c r="A559"/>
      <c r="B559"/>
      <c r="C559"/>
      <c r="D559"/>
      <c r="E559"/>
      <c r="F559"/>
      <c r="G559"/>
      <c r="H559"/>
      <c r="I559"/>
      <c r="J559"/>
      <c r="K559"/>
      <c r="L559"/>
    </row>
    <row r="560" spans="1:12" ht="22.95" customHeight="1" x14ac:dyDescent="0.25">
      <c r="A560"/>
      <c r="B560"/>
      <c r="C560"/>
      <c r="D560"/>
      <c r="E560"/>
      <c r="F560"/>
      <c r="G560"/>
      <c r="H560"/>
      <c r="I560"/>
      <c r="J560"/>
      <c r="K560"/>
      <c r="L560"/>
    </row>
    <row r="561" spans="1:12" ht="22.95" customHeight="1" x14ac:dyDescent="0.25">
      <c r="A561"/>
      <c r="B561"/>
      <c r="C561"/>
      <c r="D561"/>
      <c r="E561"/>
      <c r="F561"/>
      <c r="G561"/>
      <c r="H561"/>
      <c r="I561"/>
      <c r="J561"/>
      <c r="K561"/>
      <c r="L561"/>
    </row>
    <row r="562" spans="1:12" ht="22.95" customHeight="1" x14ac:dyDescent="0.25">
      <c r="A562"/>
      <c r="B562"/>
      <c r="C562"/>
      <c r="D562"/>
      <c r="E562"/>
      <c r="F562"/>
      <c r="G562"/>
      <c r="H562"/>
      <c r="I562"/>
      <c r="J562"/>
      <c r="K562"/>
      <c r="L562"/>
    </row>
    <row r="563" spans="1:12" ht="22.95" customHeight="1" x14ac:dyDescent="0.25">
      <c r="A563"/>
      <c r="B563"/>
      <c r="C563"/>
      <c r="D563"/>
      <c r="E563"/>
      <c r="F563"/>
      <c r="G563"/>
      <c r="H563"/>
      <c r="I563"/>
      <c r="J563"/>
      <c r="K563"/>
      <c r="L563"/>
    </row>
    <row r="564" spans="1:12" ht="22.95" customHeight="1" x14ac:dyDescent="0.25">
      <c r="A564"/>
      <c r="B564"/>
      <c r="C564"/>
      <c r="D564"/>
      <c r="E564"/>
      <c r="F564"/>
      <c r="G564"/>
      <c r="H564"/>
      <c r="I564"/>
      <c r="J564"/>
      <c r="K564"/>
      <c r="L564"/>
    </row>
    <row r="565" spans="1:12" ht="22.95" customHeight="1" x14ac:dyDescent="0.25">
      <c r="A565"/>
      <c r="B565"/>
      <c r="C565"/>
      <c r="D565"/>
      <c r="E565"/>
      <c r="F565"/>
      <c r="G565"/>
      <c r="H565"/>
      <c r="I565"/>
      <c r="J565"/>
      <c r="K565"/>
      <c r="L565"/>
    </row>
    <row r="566" spans="1:12" ht="22.95" customHeight="1" x14ac:dyDescent="0.25">
      <c r="A566"/>
      <c r="B566"/>
      <c r="C566"/>
      <c r="D566"/>
      <c r="E566"/>
      <c r="F566"/>
      <c r="G566"/>
      <c r="H566"/>
      <c r="I566"/>
      <c r="J566"/>
      <c r="K566"/>
      <c r="L566"/>
    </row>
    <row r="567" spans="1:12" ht="22.95" customHeight="1" x14ac:dyDescent="0.25">
      <c r="A567"/>
      <c r="B567"/>
      <c r="C567"/>
      <c r="D567"/>
      <c r="E567"/>
      <c r="F567"/>
      <c r="G567"/>
      <c r="H567"/>
      <c r="I567"/>
      <c r="J567"/>
      <c r="K567"/>
      <c r="L567"/>
    </row>
    <row r="568" spans="1:12" ht="22.95" customHeight="1" x14ac:dyDescent="0.25">
      <c r="A568"/>
      <c r="B568"/>
      <c r="C568"/>
      <c r="D568"/>
      <c r="E568"/>
      <c r="F568"/>
      <c r="G568"/>
      <c r="H568"/>
      <c r="I568"/>
      <c r="J568"/>
      <c r="K568"/>
      <c r="L568"/>
    </row>
    <row r="569" spans="1:12" ht="22.95" customHeight="1" x14ac:dyDescent="0.25">
      <c r="A569"/>
      <c r="B569"/>
      <c r="C569"/>
      <c r="D569"/>
      <c r="E569"/>
      <c r="F569"/>
      <c r="G569"/>
      <c r="H569"/>
      <c r="I569"/>
      <c r="J569"/>
      <c r="K569"/>
      <c r="L569"/>
    </row>
    <row r="570" spans="1:12" ht="22.95" customHeight="1" x14ac:dyDescent="0.25">
      <c r="A570"/>
      <c r="B570"/>
      <c r="C570"/>
      <c r="D570"/>
      <c r="E570"/>
      <c r="F570"/>
      <c r="G570"/>
      <c r="H570"/>
      <c r="I570"/>
      <c r="J570"/>
      <c r="K570"/>
      <c r="L570"/>
    </row>
    <row r="571" spans="1:12" ht="22.95" customHeight="1" x14ac:dyDescent="0.25">
      <c r="A571"/>
      <c r="B571"/>
      <c r="C571"/>
      <c r="D571"/>
      <c r="E571"/>
      <c r="F571"/>
      <c r="G571"/>
      <c r="H571"/>
      <c r="I571"/>
      <c r="J571"/>
      <c r="K571"/>
      <c r="L571"/>
    </row>
    <row r="572" spans="1:12" ht="22.95" customHeight="1" x14ac:dyDescent="0.25">
      <c r="A572"/>
      <c r="B572"/>
      <c r="C572"/>
      <c r="D572"/>
      <c r="E572"/>
      <c r="F572"/>
      <c r="G572"/>
      <c r="H572"/>
      <c r="I572"/>
      <c r="J572"/>
      <c r="K572"/>
      <c r="L572"/>
    </row>
    <row r="573" spans="1:12" ht="22.95" customHeight="1" x14ac:dyDescent="0.25">
      <c r="A573"/>
      <c r="B573"/>
      <c r="C573"/>
      <c r="D573"/>
      <c r="E573"/>
      <c r="F573"/>
      <c r="G573"/>
      <c r="H573"/>
      <c r="I573"/>
      <c r="J573"/>
      <c r="K573"/>
      <c r="L573"/>
    </row>
    <row r="574" spans="1:12" ht="22.95" customHeight="1" x14ac:dyDescent="0.25">
      <c r="A574"/>
      <c r="B574"/>
      <c r="C574"/>
      <c r="D574"/>
      <c r="E574"/>
      <c r="F574"/>
      <c r="G574"/>
      <c r="H574"/>
      <c r="I574"/>
      <c r="J574"/>
      <c r="K574"/>
      <c r="L574"/>
    </row>
    <row r="575" spans="1:12" ht="22.95" customHeight="1" x14ac:dyDescent="0.25">
      <c r="A575"/>
      <c r="B575"/>
      <c r="C575"/>
      <c r="D575"/>
      <c r="E575"/>
      <c r="F575"/>
      <c r="G575"/>
      <c r="H575"/>
      <c r="I575"/>
      <c r="J575"/>
      <c r="K575"/>
      <c r="L575"/>
    </row>
    <row r="576" spans="1:12" ht="22.95" customHeight="1" x14ac:dyDescent="0.25">
      <c r="A576"/>
      <c r="B576"/>
      <c r="C576"/>
      <c r="D576"/>
      <c r="E576"/>
      <c r="F576"/>
      <c r="G576"/>
      <c r="H576"/>
      <c r="I576"/>
      <c r="J576"/>
      <c r="K576"/>
      <c r="L576"/>
    </row>
    <row r="577" spans="1:12" ht="22.95" customHeight="1" x14ac:dyDescent="0.25">
      <c r="A577"/>
      <c r="B577"/>
      <c r="C577"/>
      <c r="D577"/>
      <c r="E577"/>
      <c r="F577"/>
      <c r="G577"/>
      <c r="H577"/>
      <c r="I577"/>
      <c r="J577"/>
      <c r="K577"/>
      <c r="L577"/>
    </row>
    <row r="578" spans="1:12" ht="22.95" customHeight="1" x14ac:dyDescent="0.25">
      <c r="A578"/>
      <c r="B578"/>
      <c r="C578"/>
      <c r="D578"/>
      <c r="E578"/>
      <c r="F578"/>
      <c r="G578"/>
      <c r="H578"/>
      <c r="I578"/>
      <c r="J578"/>
      <c r="K578"/>
      <c r="L578"/>
    </row>
    <row r="579" spans="1:12" ht="22.95" customHeight="1" x14ac:dyDescent="0.25">
      <c r="A579"/>
      <c r="B579"/>
      <c r="C579"/>
      <c r="D579"/>
      <c r="E579"/>
      <c r="F579"/>
      <c r="G579"/>
      <c r="H579"/>
      <c r="I579"/>
      <c r="J579"/>
      <c r="K579"/>
      <c r="L579"/>
    </row>
    <row r="580" spans="1:12" ht="22.95" customHeight="1" x14ac:dyDescent="0.25">
      <c r="A580"/>
      <c r="B580"/>
      <c r="C580"/>
      <c r="D580"/>
      <c r="E580"/>
      <c r="F580"/>
      <c r="G580"/>
      <c r="H580"/>
      <c r="I580"/>
      <c r="J580"/>
      <c r="K580"/>
      <c r="L580"/>
    </row>
    <row r="581" spans="1:12" ht="22.95" customHeight="1" x14ac:dyDescent="0.25">
      <c r="A581"/>
      <c r="B581"/>
      <c r="C581"/>
      <c r="D581"/>
      <c r="E581"/>
      <c r="F581"/>
      <c r="G581"/>
      <c r="H581"/>
      <c r="I581"/>
      <c r="J581"/>
      <c r="K581"/>
      <c r="L581"/>
    </row>
    <row r="582" spans="1:12" ht="22.95" customHeight="1" x14ac:dyDescent="0.25">
      <c r="A582"/>
      <c r="B582"/>
      <c r="C582"/>
      <c r="D582"/>
      <c r="E582"/>
      <c r="F582"/>
      <c r="G582"/>
      <c r="H582"/>
      <c r="I582"/>
      <c r="J582"/>
      <c r="K582"/>
      <c r="L582"/>
    </row>
    <row r="583" spans="1:12" ht="22.95" customHeight="1" x14ac:dyDescent="0.25">
      <c r="A583"/>
      <c r="B583"/>
      <c r="C583"/>
      <c r="D583"/>
      <c r="E583"/>
      <c r="F583"/>
      <c r="G583"/>
      <c r="H583"/>
      <c r="I583"/>
      <c r="J583"/>
      <c r="K583"/>
      <c r="L583"/>
    </row>
    <row r="584" spans="1:12" ht="22.95" customHeight="1" x14ac:dyDescent="0.25">
      <c r="A584"/>
      <c r="B584"/>
      <c r="C584"/>
      <c r="D584"/>
      <c r="E584"/>
      <c r="F584"/>
      <c r="G584"/>
      <c r="H584"/>
      <c r="I584"/>
      <c r="J584"/>
      <c r="K584"/>
      <c r="L584"/>
    </row>
    <row r="585" spans="1:12" ht="22.95" customHeight="1" x14ac:dyDescent="0.25">
      <c r="A585"/>
      <c r="B585"/>
      <c r="C585"/>
      <c r="D585"/>
      <c r="E585"/>
      <c r="F585"/>
      <c r="G585"/>
      <c r="H585"/>
      <c r="I585"/>
      <c r="J585"/>
      <c r="K585"/>
      <c r="L585"/>
    </row>
    <row r="586" spans="1:12" ht="22.95" customHeight="1" x14ac:dyDescent="0.25">
      <c r="A586"/>
      <c r="B586"/>
      <c r="C586"/>
      <c r="D586"/>
      <c r="E586"/>
      <c r="F586"/>
      <c r="G586"/>
      <c r="H586"/>
      <c r="I586"/>
      <c r="J586"/>
      <c r="K586"/>
      <c r="L586"/>
    </row>
    <row r="587" spans="1:12" ht="22.95" customHeight="1" x14ac:dyDescent="0.25">
      <c r="A587"/>
      <c r="B587"/>
      <c r="C587"/>
      <c r="D587"/>
      <c r="E587"/>
      <c r="F587"/>
      <c r="G587"/>
      <c r="H587"/>
      <c r="I587"/>
      <c r="J587"/>
      <c r="K587"/>
      <c r="L587"/>
    </row>
    <row r="588" spans="1:12" ht="22.95" customHeight="1" x14ac:dyDescent="0.25">
      <c r="A588"/>
      <c r="B588"/>
      <c r="C588"/>
      <c r="D588"/>
      <c r="E588"/>
      <c r="F588"/>
      <c r="G588"/>
      <c r="H588"/>
      <c r="I588"/>
      <c r="J588"/>
      <c r="K588"/>
      <c r="L588"/>
    </row>
    <row r="589" spans="1:12" ht="22.95" customHeight="1" x14ac:dyDescent="0.25">
      <c r="A589"/>
      <c r="B589"/>
      <c r="C589"/>
      <c r="D589"/>
      <c r="E589"/>
      <c r="F589"/>
      <c r="G589"/>
      <c r="H589"/>
      <c r="I589"/>
      <c r="J589"/>
      <c r="K589"/>
      <c r="L589"/>
    </row>
    <row r="590" spans="1:12" ht="22.95" customHeight="1" x14ac:dyDescent="0.25">
      <c r="A590"/>
      <c r="B590"/>
      <c r="C590"/>
      <c r="D590"/>
      <c r="E590"/>
      <c r="F590"/>
      <c r="G590"/>
      <c r="H590"/>
      <c r="I590"/>
      <c r="J590"/>
      <c r="K590"/>
      <c r="L590"/>
    </row>
    <row r="591" spans="1:12" ht="22.95" customHeight="1" x14ac:dyDescent="0.25">
      <c r="A591"/>
      <c r="B591"/>
      <c r="C591"/>
      <c r="D591"/>
      <c r="E591"/>
      <c r="F591"/>
      <c r="G591"/>
      <c r="H591"/>
      <c r="I591"/>
      <c r="J591"/>
      <c r="K591"/>
      <c r="L591"/>
    </row>
    <row r="592" spans="1:12" ht="22.95" customHeight="1" x14ac:dyDescent="0.25">
      <c r="A592"/>
      <c r="B592"/>
      <c r="C592"/>
      <c r="D592"/>
      <c r="E592"/>
      <c r="F592"/>
      <c r="G592"/>
      <c r="H592"/>
      <c r="I592"/>
      <c r="J592"/>
      <c r="K592"/>
      <c r="L592"/>
    </row>
    <row r="593" spans="1:12" ht="22.95" customHeight="1" x14ac:dyDescent="0.25">
      <c r="A593"/>
      <c r="B593"/>
      <c r="C593"/>
      <c r="D593"/>
      <c r="E593"/>
      <c r="F593"/>
      <c r="G593"/>
      <c r="H593"/>
      <c r="I593"/>
      <c r="J593"/>
      <c r="K593"/>
      <c r="L593"/>
    </row>
    <row r="594" spans="1:12" ht="22.95" customHeight="1" x14ac:dyDescent="0.25">
      <c r="A594"/>
      <c r="B594"/>
      <c r="C594"/>
      <c r="D594"/>
      <c r="E594"/>
      <c r="F594"/>
      <c r="G594"/>
      <c r="H594"/>
      <c r="I594"/>
      <c r="J594"/>
      <c r="K594"/>
      <c r="L594"/>
    </row>
    <row r="595" spans="1:12" ht="22.95" customHeight="1" x14ac:dyDescent="0.25">
      <c r="A595"/>
      <c r="B595"/>
      <c r="C595"/>
      <c r="D595"/>
      <c r="E595"/>
      <c r="F595"/>
      <c r="G595"/>
      <c r="H595"/>
      <c r="I595"/>
      <c r="J595"/>
      <c r="K595"/>
      <c r="L595"/>
    </row>
    <row r="596" spans="1:12" ht="22.95" customHeight="1" x14ac:dyDescent="0.25">
      <c r="A596"/>
      <c r="B596"/>
      <c r="C596"/>
      <c r="D596"/>
      <c r="E596"/>
      <c r="F596"/>
      <c r="G596"/>
      <c r="H596"/>
      <c r="I596"/>
      <c r="J596"/>
      <c r="K596"/>
      <c r="L596"/>
    </row>
    <row r="597" spans="1:12" ht="22.95" customHeight="1" x14ac:dyDescent="0.25">
      <c r="A597"/>
      <c r="B597"/>
      <c r="C597"/>
      <c r="D597"/>
      <c r="E597"/>
      <c r="F597"/>
      <c r="G597"/>
      <c r="H597"/>
      <c r="I597"/>
      <c r="J597"/>
      <c r="K597"/>
      <c r="L597"/>
    </row>
    <row r="598" spans="1:12" ht="22.95" customHeight="1" x14ac:dyDescent="0.25">
      <c r="A598"/>
      <c r="B598"/>
      <c r="C598"/>
      <c r="D598"/>
      <c r="E598"/>
      <c r="F598"/>
      <c r="G598"/>
      <c r="H598"/>
      <c r="I598"/>
      <c r="J598"/>
      <c r="K598"/>
      <c r="L598"/>
    </row>
    <row r="599" spans="1:12" ht="22.95" customHeight="1" x14ac:dyDescent="0.25">
      <c r="A599"/>
      <c r="B599"/>
      <c r="C599"/>
      <c r="D599"/>
      <c r="E599"/>
      <c r="F599"/>
      <c r="G599"/>
      <c r="H599"/>
      <c r="I599"/>
      <c r="J599"/>
      <c r="K599"/>
      <c r="L599"/>
    </row>
    <row r="600" spans="1:12" ht="22.95" customHeight="1" x14ac:dyDescent="0.25">
      <c r="A600"/>
      <c r="B600"/>
      <c r="C600"/>
      <c r="D600"/>
      <c r="E600"/>
      <c r="F600"/>
      <c r="G600"/>
      <c r="H600"/>
      <c r="I600"/>
      <c r="J600"/>
      <c r="K600"/>
      <c r="L600"/>
    </row>
    <row r="601" spans="1:12" ht="22.95" customHeight="1" x14ac:dyDescent="0.25">
      <c r="A601"/>
      <c r="B601"/>
      <c r="C601"/>
      <c r="D601"/>
      <c r="E601"/>
      <c r="F601"/>
      <c r="G601"/>
      <c r="H601"/>
      <c r="I601"/>
      <c r="J601"/>
      <c r="K601"/>
      <c r="L601"/>
    </row>
    <row r="602" spans="1:12" ht="22.95" customHeight="1" x14ac:dyDescent="0.25">
      <c r="A602"/>
      <c r="B602"/>
      <c r="C602"/>
      <c r="D602"/>
      <c r="E602"/>
      <c r="F602"/>
      <c r="G602"/>
      <c r="H602"/>
      <c r="I602"/>
      <c r="J602"/>
      <c r="K602"/>
      <c r="L602"/>
    </row>
    <row r="603" spans="1:12" ht="22.95" customHeight="1" x14ac:dyDescent="0.25">
      <c r="A603"/>
      <c r="B603"/>
      <c r="C603"/>
      <c r="D603"/>
      <c r="E603"/>
      <c r="F603"/>
      <c r="G603"/>
      <c r="H603"/>
      <c r="I603"/>
      <c r="J603"/>
      <c r="K603"/>
      <c r="L603"/>
    </row>
    <row r="604" spans="1:12" ht="22.95" customHeight="1" x14ac:dyDescent="0.25">
      <c r="A604"/>
      <c r="B604"/>
      <c r="C604"/>
      <c r="D604"/>
      <c r="E604"/>
      <c r="F604"/>
      <c r="G604"/>
      <c r="H604"/>
      <c r="I604"/>
      <c r="J604"/>
      <c r="K604"/>
      <c r="L604"/>
    </row>
    <row r="605" spans="1:12" ht="22.95" customHeight="1" x14ac:dyDescent="0.25">
      <c r="A605"/>
      <c r="B605"/>
      <c r="C605"/>
      <c r="D605"/>
      <c r="E605"/>
      <c r="F605"/>
      <c r="G605"/>
      <c r="H605"/>
      <c r="I605"/>
      <c r="J605"/>
      <c r="K605"/>
      <c r="L605"/>
    </row>
    <row r="606" spans="1:12" ht="22.95" customHeight="1" x14ac:dyDescent="0.25">
      <c r="A606"/>
      <c r="B606"/>
      <c r="C606"/>
      <c r="D606"/>
      <c r="E606"/>
      <c r="F606"/>
      <c r="G606"/>
      <c r="H606"/>
      <c r="I606"/>
      <c r="J606"/>
      <c r="K606"/>
      <c r="L606"/>
    </row>
    <row r="607" spans="1:12" ht="22.95" customHeight="1" x14ac:dyDescent="0.25">
      <c r="A607"/>
      <c r="B607"/>
      <c r="C607"/>
      <c r="D607"/>
      <c r="E607"/>
      <c r="F607"/>
      <c r="G607"/>
      <c r="H607"/>
      <c r="I607"/>
      <c r="J607"/>
      <c r="K607"/>
      <c r="L607"/>
    </row>
    <row r="608" spans="1:12" ht="22.95" customHeight="1" x14ac:dyDescent="0.25">
      <c r="A608"/>
      <c r="B608"/>
      <c r="C608"/>
      <c r="D608"/>
      <c r="E608"/>
      <c r="F608"/>
      <c r="G608"/>
      <c r="H608"/>
      <c r="I608"/>
      <c r="J608"/>
      <c r="K608"/>
      <c r="L608"/>
    </row>
    <row r="609" spans="1:12" ht="22.95" customHeight="1" x14ac:dyDescent="0.25">
      <c r="A609"/>
      <c r="B609"/>
      <c r="C609"/>
      <c r="D609"/>
      <c r="E609"/>
      <c r="F609"/>
      <c r="G609"/>
      <c r="H609"/>
      <c r="I609"/>
      <c r="J609"/>
      <c r="K609"/>
      <c r="L609"/>
    </row>
    <row r="610" spans="1:12" ht="22.95" customHeight="1" x14ac:dyDescent="0.25">
      <c r="A610"/>
      <c r="B610"/>
      <c r="C610"/>
      <c r="D610"/>
      <c r="E610"/>
      <c r="F610"/>
      <c r="G610"/>
      <c r="H610"/>
      <c r="I610"/>
      <c r="J610"/>
      <c r="K610"/>
      <c r="L610"/>
    </row>
    <row r="611" spans="1:12" ht="22.95" customHeight="1" x14ac:dyDescent="0.25">
      <c r="A611"/>
      <c r="B611"/>
      <c r="C611"/>
      <c r="D611"/>
      <c r="E611"/>
      <c r="F611"/>
      <c r="G611"/>
      <c r="H611"/>
      <c r="I611"/>
      <c r="J611"/>
      <c r="K611"/>
      <c r="L611"/>
    </row>
    <row r="612" spans="1:12" ht="22.95" customHeight="1" x14ac:dyDescent="0.25">
      <c r="A612"/>
      <c r="B612"/>
      <c r="C612"/>
      <c r="D612"/>
      <c r="E612"/>
      <c r="F612"/>
      <c r="G612"/>
      <c r="H612"/>
      <c r="I612"/>
      <c r="J612"/>
      <c r="K612"/>
      <c r="L612"/>
    </row>
    <row r="613" spans="1:12" ht="22.95" customHeight="1" x14ac:dyDescent="0.25">
      <c r="A613"/>
      <c r="B613"/>
      <c r="C613"/>
      <c r="D613"/>
      <c r="E613"/>
      <c r="F613"/>
      <c r="G613"/>
      <c r="H613"/>
      <c r="I613"/>
      <c r="J613"/>
      <c r="K613"/>
      <c r="L613"/>
    </row>
    <row r="614" spans="1:12" ht="22.95" customHeight="1" x14ac:dyDescent="0.25">
      <c r="A614"/>
      <c r="B614"/>
      <c r="C614"/>
      <c r="D614"/>
      <c r="E614"/>
      <c r="F614"/>
      <c r="G614"/>
      <c r="H614"/>
      <c r="I614"/>
      <c r="J614"/>
      <c r="K614"/>
      <c r="L614"/>
    </row>
    <row r="615" spans="1:12" ht="22.95" customHeight="1" x14ac:dyDescent="0.25">
      <c r="A615"/>
      <c r="B615"/>
      <c r="C615"/>
      <c r="D615"/>
      <c r="E615"/>
      <c r="F615"/>
      <c r="G615"/>
      <c r="H615"/>
      <c r="I615"/>
      <c r="J615"/>
      <c r="K615"/>
      <c r="L615"/>
    </row>
    <row r="616" spans="1:12" ht="22.95" customHeight="1" x14ac:dyDescent="0.25">
      <c r="A616"/>
      <c r="B616"/>
      <c r="C616"/>
      <c r="D616"/>
      <c r="E616"/>
      <c r="F616"/>
      <c r="G616"/>
      <c r="H616"/>
      <c r="I616"/>
      <c r="J616"/>
      <c r="K616"/>
      <c r="L616"/>
    </row>
    <row r="617" spans="1:12" ht="22.95" customHeight="1" x14ac:dyDescent="0.25">
      <c r="A617"/>
      <c r="B617"/>
      <c r="C617"/>
      <c r="D617"/>
      <c r="E617"/>
      <c r="F617"/>
      <c r="G617"/>
      <c r="H617"/>
      <c r="I617"/>
      <c r="J617"/>
      <c r="K617"/>
      <c r="L617"/>
    </row>
    <row r="618" spans="1:12" ht="22.95" customHeight="1" x14ac:dyDescent="0.25">
      <c r="A618"/>
      <c r="B618"/>
      <c r="C618"/>
      <c r="D618"/>
      <c r="E618"/>
      <c r="F618"/>
      <c r="G618"/>
      <c r="H618"/>
      <c r="I618"/>
      <c r="J618"/>
      <c r="K618"/>
      <c r="L618"/>
    </row>
    <row r="619" spans="1:12" ht="21.6" customHeight="1" x14ac:dyDescent="0.25">
      <c r="A619"/>
      <c r="B619"/>
      <c r="C619"/>
      <c r="D619"/>
      <c r="E619"/>
      <c r="F619"/>
      <c r="G619"/>
      <c r="H619"/>
      <c r="I619"/>
      <c r="J619"/>
      <c r="K619"/>
      <c r="L619"/>
    </row>
    <row r="620" spans="1:12" ht="21.6" customHeight="1" x14ac:dyDescent="0.25">
      <c r="A620"/>
      <c r="B620"/>
      <c r="C620"/>
      <c r="D620"/>
      <c r="E620"/>
      <c r="F620"/>
      <c r="G620"/>
      <c r="H620"/>
      <c r="I620"/>
      <c r="J620"/>
      <c r="K620"/>
      <c r="L620"/>
    </row>
    <row r="621" spans="1:12" ht="100.2" customHeight="1" x14ac:dyDescent="0.25">
      <c r="A621"/>
      <c r="B621"/>
      <c r="C621"/>
      <c r="D621"/>
      <c r="E621"/>
      <c r="F621"/>
      <c r="G621"/>
      <c r="H621"/>
      <c r="I621"/>
      <c r="J621"/>
      <c r="K621"/>
      <c r="L621"/>
    </row>
    <row r="622" spans="1:12" ht="21.6" customHeight="1" x14ac:dyDescent="0.25">
      <c r="A622"/>
      <c r="B622"/>
      <c r="C622"/>
      <c r="D622"/>
      <c r="E622"/>
      <c r="F622"/>
      <c r="G622"/>
      <c r="H622"/>
      <c r="I622"/>
      <c r="J622"/>
      <c r="K622"/>
      <c r="L622"/>
    </row>
    <row r="623" spans="1:12" ht="22.95" customHeight="1" x14ac:dyDescent="0.25">
      <c r="A623"/>
      <c r="B623"/>
      <c r="C623"/>
      <c r="D623"/>
      <c r="E623"/>
      <c r="F623"/>
      <c r="G623"/>
      <c r="H623"/>
      <c r="I623"/>
      <c r="J623"/>
      <c r="K623"/>
      <c r="L623"/>
    </row>
    <row r="624" spans="1:12" ht="22.95" customHeight="1" x14ac:dyDescent="0.25">
      <c r="A624"/>
      <c r="B624"/>
      <c r="C624"/>
      <c r="D624"/>
      <c r="E624"/>
      <c r="F624"/>
      <c r="G624"/>
      <c r="H624"/>
      <c r="I624"/>
      <c r="J624"/>
      <c r="K624"/>
      <c r="L624"/>
    </row>
    <row r="625" spans="1:12" ht="22.95" customHeight="1" x14ac:dyDescent="0.25">
      <c r="A625"/>
      <c r="B625"/>
      <c r="C625"/>
      <c r="D625"/>
      <c r="E625"/>
      <c r="F625"/>
      <c r="G625"/>
      <c r="H625"/>
      <c r="I625"/>
      <c r="J625"/>
      <c r="K625"/>
      <c r="L625"/>
    </row>
    <row r="626" spans="1:12" ht="22.95" customHeight="1" x14ac:dyDescent="0.25">
      <c r="A626"/>
      <c r="B626"/>
      <c r="C626"/>
      <c r="D626"/>
      <c r="E626"/>
      <c r="F626"/>
      <c r="G626"/>
      <c r="H626"/>
      <c r="I626"/>
      <c r="J626"/>
      <c r="K626"/>
      <c r="L626"/>
    </row>
    <row r="627" spans="1:12" ht="22.95" customHeight="1" x14ac:dyDescent="0.25">
      <c r="A627"/>
      <c r="B627"/>
      <c r="C627"/>
      <c r="D627"/>
      <c r="E627"/>
      <c r="F627"/>
      <c r="G627"/>
      <c r="H627"/>
      <c r="I627"/>
      <c r="J627"/>
      <c r="K627"/>
      <c r="L627"/>
    </row>
    <row r="628" spans="1:12" ht="22.95" customHeight="1" x14ac:dyDescent="0.25">
      <c r="A628"/>
      <c r="B628"/>
      <c r="C628"/>
      <c r="D628"/>
      <c r="E628"/>
      <c r="F628"/>
      <c r="G628"/>
      <c r="H628"/>
      <c r="I628"/>
      <c r="J628"/>
      <c r="K628"/>
      <c r="L628"/>
    </row>
    <row r="629" spans="1:12" ht="22.95" customHeight="1" x14ac:dyDescent="0.25">
      <c r="A629"/>
      <c r="B629"/>
      <c r="C629"/>
      <c r="D629"/>
      <c r="E629"/>
      <c r="F629"/>
      <c r="G629"/>
      <c r="H629"/>
      <c r="I629"/>
      <c r="J629"/>
      <c r="K629"/>
      <c r="L629"/>
    </row>
    <row r="630" spans="1:12" ht="22.95" customHeight="1" x14ac:dyDescent="0.25">
      <c r="A630"/>
      <c r="B630"/>
      <c r="C630"/>
      <c r="D630"/>
      <c r="E630"/>
      <c r="F630"/>
      <c r="G630"/>
      <c r="H630"/>
      <c r="I630"/>
      <c r="J630"/>
      <c r="K630"/>
      <c r="L630"/>
    </row>
    <row r="631" spans="1:12" ht="22.95" customHeight="1" x14ac:dyDescent="0.25">
      <c r="A631"/>
      <c r="B631"/>
      <c r="C631"/>
      <c r="D631"/>
      <c r="E631"/>
      <c r="F631"/>
      <c r="G631"/>
      <c r="H631"/>
      <c r="I631"/>
      <c r="J631"/>
      <c r="K631"/>
      <c r="L631"/>
    </row>
    <row r="632" spans="1:12" ht="22.95" customHeight="1" x14ac:dyDescent="0.25">
      <c r="A632"/>
      <c r="B632"/>
      <c r="C632"/>
      <c r="D632"/>
      <c r="E632"/>
      <c r="F632"/>
      <c r="G632"/>
      <c r="H632"/>
      <c r="I632"/>
      <c r="J632"/>
      <c r="K632"/>
      <c r="L632"/>
    </row>
    <row r="633" spans="1:12" ht="22.95" customHeight="1" x14ac:dyDescent="0.25">
      <c r="A633"/>
      <c r="B633"/>
      <c r="C633"/>
      <c r="D633"/>
      <c r="E633"/>
      <c r="F633"/>
      <c r="G633"/>
      <c r="H633"/>
      <c r="I633"/>
      <c r="J633"/>
      <c r="K633"/>
      <c r="L633"/>
    </row>
    <row r="634" spans="1:12" ht="22.95" customHeight="1" x14ac:dyDescent="0.25">
      <c r="A634"/>
      <c r="B634"/>
      <c r="C634"/>
      <c r="D634"/>
      <c r="E634"/>
      <c r="F634"/>
      <c r="G634"/>
      <c r="H634"/>
      <c r="I634"/>
      <c r="J634"/>
      <c r="K634"/>
      <c r="L634"/>
    </row>
    <row r="635" spans="1:12" ht="22.95" customHeight="1" x14ac:dyDescent="0.25">
      <c r="A635"/>
      <c r="B635"/>
      <c r="C635"/>
      <c r="D635"/>
      <c r="E635"/>
      <c r="F635"/>
      <c r="G635"/>
      <c r="H635"/>
      <c r="I635"/>
      <c r="J635"/>
      <c r="K635"/>
      <c r="L635"/>
    </row>
    <row r="636" spans="1:12" ht="22.95" customHeight="1" x14ac:dyDescent="0.25">
      <c r="A636"/>
      <c r="B636"/>
      <c r="C636"/>
      <c r="D636"/>
      <c r="E636"/>
      <c r="F636"/>
      <c r="G636"/>
      <c r="H636"/>
      <c r="I636"/>
      <c r="J636"/>
      <c r="K636"/>
      <c r="L636"/>
    </row>
    <row r="637" spans="1:12" ht="22.95" customHeight="1" x14ac:dyDescent="0.25">
      <c r="A637"/>
      <c r="B637"/>
      <c r="C637"/>
      <c r="D637"/>
      <c r="E637"/>
      <c r="F637"/>
      <c r="G637"/>
      <c r="H637"/>
      <c r="I637"/>
      <c r="J637"/>
      <c r="K637"/>
      <c r="L637"/>
    </row>
    <row r="638" spans="1:12" ht="22.95" customHeight="1" x14ac:dyDescent="0.25">
      <c r="A638"/>
      <c r="B638"/>
      <c r="C638"/>
      <c r="D638"/>
      <c r="E638"/>
      <c r="F638"/>
      <c r="G638"/>
      <c r="H638"/>
      <c r="I638"/>
      <c r="J638"/>
      <c r="K638"/>
      <c r="L638"/>
    </row>
    <row r="639" spans="1:12" ht="22.95" customHeight="1" x14ac:dyDescent="0.25">
      <c r="A639"/>
      <c r="B639"/>
      <c r="C639"/>
      <c r="D639"/>
      <c r="E639"/>
      <c r="F639"/>
      <c r="G639"/>
      <c r="H639"/>
      <c r="I639"/>
      <c r="J639"/>
      <c r="K639"/>
      <c r="L639"/>
    </row>
    <row r="640" spans="1:12" ht="22.95" customHeight="1" x14ac:dyDescent="0.25">
      <c r="A640"/>
      <c r="B640"/>
      <c r="C640"/>
      <c r="D640"/>
      <c r="E640"/>
      <c r="F640"/>
      <c r="G640"/>
      <c r="H640"/>
      <c r="I640"/>
      <c r="J640"/>
      <c r="K640"/>
      <c r="L640"/>
    </row>
    <row r="641" spans="1:12" ht="22.95" customHeight="1" x14ac:dyDescent="0.25">
      <c r="A641"/>
      <c r="B641"/>
      <c r="C641"/>
      <c r="D641"/>
      <c r="E641"/>
      <c r="F641"/>
      <c r="G641"/>
      <c r="H641"/>
      <c r="I641"/>
      <c r="J641"/>
      <c r="K641"/>
      <c r="L641"/>
    </row>
    <row r="642" spans="1:12" ht="22.95" customHeight="1" x14ac:dyDescent="0.25">
      <c r="A642"/>
      <c r="B642"/>
      <c r="C642"/>
      <c r="D642"/>
      <c r="E642"/>
      <c r="F642"/>
      <c r="G642"/>
      <c r="H642"/>
      <c r="I642"/>
      <c r="J642"/>
      <c r="K642"/>
      <c r="L642"/>
    </row>
    <row r="643" spans="1:12" ht="22.95" customHeight="1" x14ac:dyDescent="0.25">
      <c r="A643"/>
      <c r="B643"/>
      <c r="C643"/>
      <c r="D643"/>
      <c r="E643"/>
      <c r="F643"/>
      <c r="G643"/>
      <c r="H643"/>
      <c r="I643"/>
      <c r="J643"/>
      <c r="K643"/>
      <c r="L643"/>
    </row>
    <row r="644" spans="1:12" ht="22.95" customHeight="1" x14ac:dyDescent="0.25">
      <c r="A644"/>
      <c r="B644"/>
      <c r="C644"/>
      <c r="D644"/>
      <c r="E644"/>
      <c r="F644"/>
      <c r="G644"/>
      <c r="H644"/>
      <c r="I644"/>
      <c r="J644"/>
      <c r="K644"/>
      <c r="L644"/>
    </row>
    <row r="645" spans="1:12" ht="22.95" customHeight="1" x14ac:dyDescent="0.25">
      <c r="A645"/>
      <c r="B645"/>
      <c r="C645"/>
      <c r="D645"/>
      <c r="E645"/>
      <c r="F645"/>
      <c r="G645"/>
      <c r="H645"/>
      <c r="I645"/>
      <c r="J645"/>
      <c r="K645"/>
      <c r="L645"/>
    </row>
    <row r="646" spans="1:12" ht="22.95" customHeight="1" x14ac:dyDescent="0.25">
      <c r="A646"/>
      <c r="B646"/>
      <c r="C646"/>
      <c r="D646"/>
      <c r="E646"/>
      <c r="F646"/>
      <c r="G646"/>
      <c r="H646"/>
      <c r="I646"/>
      <c r="J646"/>
      <c r="K646"/>
      <c r="L646"/>
    </row>
    <row r="647" spans="1:12" ht="22.95" customHeight="1" x14ac:dyDescent="0.25">
      <c r="A647"/>
      <c r="B647"/>
      <c r="C647"/>
      <c r="D647"/>
      <c r="E647"/>
      <c r="F647"/>
      <c r="G647"/>
      <c r="H647"/>
      <c r="I647"/>
      <c r="J647"/>
      <c r="K647"/>
      <c r="L647"/>
    </row>
    <row r="648" spans="1:12" ht="22.95" customHeight="1" x14ac:dyDescent="0.25">
      <c r="A648"/>
      <c r="B648"/>
      <c r="C648"/>
      <c r="D648"/>
      <c r="E648"/>
      <c r="F648"/>
      <c r="G648"/>
      <c r="H648"/>
      <c r="I648"/>
      <c r="J648"/>
      <c r="K648"/>
      <c r="L648"/>
    </row>
    <row r="649" spans="1:12" ht="22.95" customHeight="1" x14ac:dyDescent="0.25">
      <c r="A649"/>
      <c r="B649"/>
      <c r="C649"/>
      <c r="D649"/>
      <c r="E649"/>
      <c r="F649"/>
      <c r="G649"/>
      <c r="H649"/>
      <c r="I649"/>
      <c r="J649"/>
      <c r="K649"/>
      <c r="L649"/>
    </row>
    <row r="650" spans="1:12" ht="22.95" customHeight="1" x14ac:dyDescent="0.25">
      <c r="A650"/>
      <c r="B650"/>
      <c r="C650"/>
      <c r="D650"/>
      <c r="E650"/>
      <c r="F650"/>
      <c r="G650"/>
      <c r="H650"/>
      <c r="I650"/>
      <c r="J650"/>
      <c r="K650"/>
      <c r="L650"/>
    </row>
    <row r="651" spans="1:12" ht="22.95" customHeight="1" x14ac:dyDescent="0.25">
      <c r="A651"/>
      <c r="B651"/>
      <c r="C651"/>
      <c r="D651"/>
      <c r="E651"/>
      <c r="F651"/>
      <c r="G651"/>
      <c r="H651"/>
      <c r="I651"/>
      <c r="J651"/>
      <c r="K651"/>
      <c r="L651"/>
    </row>
    <row r="652" spans="1:12" ht="22.95" customHeight="1" x14ac:dyDescent="0.25">
      <c r="A652"/>
      <c r="B652"/>
      <c r="C652"/>
      <c r="D652"/>
      <c r="E652"/>
      <c r="F652"/>
      <c r="G652"/>
      <c r="H652"/>
      <c r="I652"/>
      <c r="J652"/>
      <c r="K652"/>
      <c r="L652"/>
    </row>
    <row r="653" spans="1:12" ht="22.95" customHeight="1" x14ac:dyDescent="0.25">
      <c r="A653"/>
      <c r="B653"/>
      <c r="C653"/>
      <c r="D653"/>
      <c r="E653"/>
      <c r="F653"/>
      <c r="G653"/>
      <c r="H653"/>
      <c r="I653"/>
      <c r="J653"/>
      <c r="K653"/>
      <c r="L653"/>
    </row>
    <row r="654" spans="1:12" ht="22.95" customHeight="1" x14ac:dyDescent="0.25">
      <c r="A654"/>
      <c r="B654"/>
      <c r="C654"/>
      <c r="D654"/>
      <c r="E654"/>
      <c r="F654"/>
      <c r="G654"/>
      <c r="H654"/>
      <c r="I654"/>
      <c r="J654"/>
      <c r="K654"/>
      <c r="L654"/>
    </row>
    <row r="655" spans="1:12" ht="22.95" customHeight="1" x14ac:dyDescent="0.25">
      <c r="A655"/>
      <c r="B655"/>
      <c r="C655"/>
      <c r="D655"/>
      <c r="E655"/>
      <c r="F655"/>
      <c r="G655"/>
      <c r="H655"/>
      <c r="I655"/>
      <c r="J655"/>
      <c r="K655"/>
      <c r="L655"/>
    </row>
    <row r="656" spans="1:12" ht="22.95" customHeight="1" x14ac:dyDescent="0.25">
      <c r="A656"/>
      <c r="B656"/>
      <c r="C656"/>
      <c r="D656"/>
      <c r="E656"/>
      <c r="F656"/>
      <c r="G656"/>
      <c r="H656"/>
      <c r="I656"/>
      <c r="J656"/>
      <c r="K656"/>
      <c r="L656"/>
    </row>
    <row r="657" spans="1:12" ht="22.95" customHeight="1" x14ac:dyDescent="0.25">
      <c r="A657"/>
      <c r="B657"/>
      <c r="C657"/>
      <c r="D657"/>
      <c r="E657"/>
      <c r="F657"/>
      <c r="G657"/>
      <c r="H657"/>
      <c r="I657"/>
      <c r="J657"/>
      <c r="K657"/>
      <c r="L657"/>
    </row>
    <row r="658" spans="1:12" ht="22.95" customHeight="1" x14ac:dyDescent="0.25">
      <c r="A658"/>
      <c r="B658"/>
      <c r="C658"/>
      <c r="D658"/>
      <c r="E658"/>
      <c r="F658"/>
      <c r="G658"/>
      <c r="H658"/>
      <c r="I658"/>
      <c r="J658"/>
      <c r="K658"/>
      <c r="L658"/>
    </row>
    <row r="659" spans="1:12" ht="22.95" customHeight="1" x14ac:dyDescent="0.25">
      <c r="A659"/>
      <c r="B659"/>
      <c r="C659"/>
      <c r="D659"/>
      <c r="E659"/>
      <c r="F659"/>
      <c r="G659"/>
      <c r="H659"/>
      <c r="I659"/>
      <c r="J659"/>
      <c r="K659"/>
      <c r="L659"/>
    </row>
    <row r="660" spans="1:12" ht="22.95" customHeight="1" x14ac:dyDescent="0.25">
      <c r="A660"/>
      <c r="B660"/>
      <c r="C660"/>
      <c r="D660"/>
      <c r="E660"/>
      <c r="F660"/>
      <c r="G660"/>
      <c r="H660"/>
      <c r="I660"/>
      <c r="J660"/>
      <c r="K660"/>
      <c r="L660"/>
    </row>
    <row r="661" spans="1:12" ht="22.95" customHeight="1" x14ac:dyDescent="0.25">
      <c r="A661"/>
      <c r="B661"/>
      <c r="C661"/>
      <c r="D661"/>
      <c r="E661"/>
      <c r="F661"/>
      <c r="G661"/>
      <c r="H661"/>
      <c r="I661"/>
      <c r="J661"/>
      <c r="K661"/>
      <c r="L661"/>
    </row>
    <row r="662" spans="1:12" ht="22.95" customHeight="1" x14ac:dyDescent="0.25">
      <c r="A662"/>
      <c r="B662"/>
      <c r="C662"/>
      <c r="D662"/>
      <c r="E662"/>
      <c r="F662"/>
      <c r="G662"/>
      <c r="H662"/>
      <c r="I662"/>
      <c r="J662"/>
      <c r="K662"/>
      <c r="L662"/>
    </row>
    <row r="663" spans="1:12" ht="22.95" customHeight="1" x14ac:dyDescent="0.25">
      <c r="A663"/>
      <c r="B663"/>
      <c r="C663"/>
      <c r="D663"/>
      <c r="E663"/>
      <c r="F663"/>
      <c r="G663"/>
      <c r="H663"/>
      <c r="I663"/>
      <c r="J663"/>
      <c r="K663"/>
      <c r="L663"/>
    </row>
    <row r="664" spans="1:12" ht="22.95" customHeight="1" x14ac:dyDescent="0.25">
      <c r="A664"/>
      <c r="B664"/>
      <c r="C664"/>
      <c r="D664"/>
      <c r="E664"/>
      <c r="F664"/>
      <c r="G664"/>
      <c r="H664"/>
      <c r="I664"/>
      <c r="J664"/>
      <c r="K664"/>
      <c r="L664"/>
    </row>
    <row r="665" spans="1:12" ht="22.95" customHeight="1" x14ac:dyDescent="0.25">
      <c r="A665"/>
      <c r="B665"/>
      <c r="C665"/>
      <c r="D665"/>
      <c r="E665"/>
      <c r="F665"/>
      <c r="G665"/>
      <c r="H665"/>
      <c r="I665"/>
      <c r="J665"/>
      <c r="K665"/>
      <c r="L665"/>
    </row>
    <row r="666" spans="1:12" ht="22.95" customHeight="1" x14ac:dyDescent="0.25">
      <c r="A666"/>
      <c r="B666"/>
      <c r="C666"/>
      <c r="D666"/>
      <c r="E666"/>
      <c r="F666"/>
      <c r="G666"/>
      <c r="H666"/>
      <c r="I666"/>
      <c r="J666"/>
      <c r="K666"/>
      <c r="L666"/>
    </row>
    <row r="667" spans="1:12" ht="22.95" customHeight="1" x14ac:dyDescent="0.25">
      <c r="A667"/>
      <c r="B667"/>
      <c r="C667"/>
      <c r="D667"/>
      <c r="E667"/>
      <c r="F667"/>
      <c r="G667"/>
      <c r="H667"/>
      <c r="I667"/>
      <c r="J667"/>
      <c r="K667"/>
      <c r="L667"/>
    </row>
    <row r="668" spans="1:12" ht="22.95" customHeight="1" x14ac:dyDescent="0.25">
      <c r="A668"/>
      <c r="B668"/>
      <c r="C668"/>
      <c r="D668"/>
      <c r="E668"/>
      <c r="F668"/>
      <c r="G668"/>
      <c r="H668"/>
      <c r="I668"/>
      <c r="J668"/>
      <c r="K668"/>
      <c r="L668"/>
    </row>
    <row r="669" spans="1:12" ht="22.95" customHeight="1" x14ac:dyDescent="0.25">
      <c r="A669"/>
      <c r="B669"/>
      <c r="C669"/>
      <c r="D669"/>
      <c r="E669"/>
      <c r="F669"/>
      <c r="G669"/>
      <c r="H669"/>
      <c r="I669"/>
      <c r="J669"/>
      <c r="K669"/>
      <c r="L669"/>
    </row>
    <row r="670" spans="1:12" ht="22.95" customHeight="1" x14ac:dyDescent="0.25">
      <c r="A670"/>
      <c r="B670"/>
      <c r="C670"/>
      <c r="D670"/>
      <c r="E670"/>
      <c r="F670"/>
      <c r="G670"/>
      <c r="H670"/>
      <c r="I670"/>
      <c r="J670"/>
      <c r="K670"/>
      <c r="L670"/>
    </row>
    <row r="671" spans="1:12" ht="22.95" customHeight="1" x14ac:dyDescent="0.25">
      <c r="A671"/>
      <c r="B671"/>
      <c r="C671"/>
      <c r="D671"/>
      <c r="E671"/>
      <c r="F671"/>
      <c r="G671"/>
      <c r="H671"/>
      <c r="I671"/>
      <c r="J671"/>
      <c r="K671"/>
      <c r="L671"/>
    </row>
    <row r="672" spans="1:12" ht="22.95" customHeight="1" x14ac:dyDescent="0.25">
      <c r="A672"/>
      <c r="B672"/>
      <c r="C672"/>
      <c r="D672"/>
      <c r="E672"/>
      <c r="F672"/>
      <c r="G672"/>
      <c r="H672"/>
      <c r="I672"/>
      <c r="J672"/>
      <c r="K672"/>
      <c r="L672"/>
    </row>
    <row r="673" spans="1:12" ht="22.95" customHeight="1" x14ac:dyDescent="0.25">
      <c r="A673"/>
      <c r="B673"/>
      <c r="C673"/>
      <c r="D673"/>
      <c r="E673"/>
      <c r="F673"/>
      <c r="G673"/>
      <c r="H673"/>
      <c r="I673"/>
      <c r="J673"/>
      <c r="K673"/>
      <c r="L673"/>
    </row>
    <row r="674" spans="1:12" ht="22.95" customHeight="1" x14ac:dyDescent="0.25">
      <c r="A674"/>
      <c r="B674"/>
      <c r="C674"/>
      <c r="D674"/>
      <c r="E674"/>
      <c r="F674"/>
      <c r="G674"/>
      <c r="H674"/>
      <c r="I674"/>
      <c r="J674"/>
      <c r="K674"/>
      <c r="L674"/>
    </row>
    <row r="675" spans="1:12" ht="22.95" customHeight="1" x14ac:dyDescent="0.25">
      <c r="A675"/>
      <c r="B675"/>
      <c r="C675"/>
      <c r="D675"/>
      <c r="E675"/>
      <c r="F675"/>
      <c r="G675"/>
      <c r="H675"/>
      <c r="I675"/>
      <c r="J675"/>
      <c r="K675"/>
      <c r="L675"/>
    </row>
    <row r="676" spans="1:12" ht="22.95" customHeight="1" x14ac:dyDescent="0.25">
      <c r="A676"/>
      <c r="B676"/>
      <c r="C676"/>
      <c r="D676"/>
      <c r="E676"/>
      <c r="F676"/>
      <c r="G676"/>
      <c r="H676"/>
      <c r="I676"/>
      <c r="J676"/>
      <c r="K676"/>
      <c r="L676"/>
    </row>
    <row r="677" spans="1:12" ht="22.95" customHeight="1" x14ac:dyDescent="0.25">
      <c r="A677"/>
      <c r="B677"/>
      <c r="C677"/>
      <c r="D677"/>
      <c r="E677"/>
      <c r="F677"/>
      <c r="G677"/>
      <c r="H677"/>
      <c r="I677"/>
      <c r="J677"/>
      <c r="K677"/>
      <c r="L677"/>
    </row>
    <row r="678" spans="1:12" ht="22.95" customHeight="1" x14ac:dyDescent="0.25">
      <c r="A678"/>
      <c r="B678"/>
      <c r="C678"/>
      <c r="D678"/>
      <c r="E678"/>
      <c r="F678"/>
      <c r="G678"/>
      <c r="H678"/>
      <c r="I678"/>
      <c r="J678"/>
      <c r="K678"/>
      <c r="L678"/>
    </row>
    <row r="679" spans="1:12" ht="22.95" customHeight="1" x14ac:dyDescent="0.25">
      <c r="A679"/>
      <c r="B679"/>
      <c r="C679"/>
      <c r="D679"/>
      <c r="E679"/>
      <c r="F679"/>
      <c r="G679"/>
      <c r="H679"/>
      <c r="I679"/>
      <c r="J679"/>
      <c r="K679"/>
      <c r="L679"/>
    </row>
    <row r="680" spans="1:12" ht="22.95" customHeight="1" x14ac:dyDescent="0.25">
      <c r="A680"/>
      <c r="B680"/>
      <c r="C680"/>
      <c r="D680"/>
      <c r="E680"/>
      <c r="F680"/>
      <c r="G680"/>
      <c r="H680"/>
      <c r="I680"/>
      <c r="J680"/>
      <c r="K680"/>
      <c r="L680"/>
    </row>
    <row r="681" spans="1:12" ht="22.95" customHeight="1" x14ac:dyDescent="0.25">
      <c r="A681"/>
      <c r="B681"/>
      <c r="C681"/>
      <c r="D681"/>
      <c r="E681"/>
      <c r="F681"/>
      <c r="G681"/>
      <c r="H681"/>
      <c r="I681"/>
      <c r="J681"/>
      <c r="K681"/>
      <c r="L681"/>
    </row>
    <row r="682" spans="1:12" ht="22.95" customHeight="1" x14ac:dyDescent="0.25">
      <c r="A682"/>
      <c r="B682"/>
      <c r="C682"/>
      <c r="D682"/>
      <c r="E682"/>
      <c r="F682"/>
      <c r="G682"/>
      <c r="H682"/>
      <c r="I682"/>
      <c r="J682"/>
      <c r="K682"/>
      <c r="L682"/>
    </row>
    <row r="683" spans="1:12" ht="22.95" customHeight="1" x14ac:dyDescent="0.25">
      <c r="A683"/>
      <c r="B683"/>
      <c r="C683"/>
      <c r="D683"/>
      <c r="E683"/>
      <c r="F683"/>
      <c r="G683"/>
      <c r="H683"/>
      <c r="I683"/>
      <c r="J683"/>
      <c r="K683"/>
      <c r="L683"/>
    </row>
    <row r="684" spans="1:12" ht="21.6" customHeight="1" x14ac:dyDescent="0.25">
      <c r="A684"/>
      <c r="B684"/>
      <c r="C684"/>
      <c r="D684"/>
      <c r="E684"/>
      <c r="F684"/>
      <c r="G684"/>
      <c r="H684"/>
      <c r="I684"/>
      <c r="J684"/>
      <c r="K684"/>
      <c r="L684"/>
    </row>
    <row r="685" spans="1:12" ht="21.6" customHeight="1" x14ac:dyDescent="0.25">
      <c r="A685"/>
      <c r="B685"/>
      <c r="C685"/>
      <c r="D685"/>
      <c r="E685"/>
      <c r="F685"/>
      <c r="G685"/>
      <c r="H685"/>
      <c r="I685"/>
      <c r="J685"/>
      <c r="K685"/>
      <c r="L685"/>
    </row>
    <row r="686" spans="1:12" ht="100.2" customHeight="1" x14ac:dyDescent="0.25">
      <c r="A686"/>
      <c r="B686"/>
      <c r="C686"/>
      <c r="D686"/>
      <c r="E686"/>
      <c r="F686"/>
      <c r="G686"/>
      <c r="H686"/>
      <c r="I686"/>
      <c r="J686"/>
      <c r="K686"/>
      <c r="L686"/>
    </row>
    <row r="687" spans="1:12" ht="21.6" customHeight="1" x14ac:dyDescent="0.25">
      <c r="A687"/>
      <c r="B687"/>
      <c r="C687"/>
      <c r="D687"/>
      <c r="E687"/>
      <c r="F687"/>
      <c r="G687"/>
      <c r="H687"/>
      <c r="I687"/>
      <c r="J687"/>
      <c r="K687"/>
      <c r="L687"/>
    </row>
    <row r="688" spans="1:12" ht="22.95" customHeight="1" x14ac:dyDescent="0.25">
      <c r="A688"/>
      <c r="B688"/>
      <c r="C688"/>
      <c r="D688"/>
      <c r="E688"/>
      <c r="F688"/>
      <c r="G688"/>
      <c r="H688"/>
      <c r="I688"/>
      <c r="J688"/>
      <c r="K688"/>
      <c r="L688"/>
    </row>
    <row r="689" spans="1:12" ht="22.95" customHeight="1" x14ac:dyDescent="0.25">
      <c r="A689"/>
      <c r="B689"/>
      <c r="C689"/>
      <c r="D689"/>
      <c r="E689"/>
      <c r="F689"/>
      <c r="G689"/>
      <c r="H689"/>
      <c r="I689"/>
      <c r="J689"/>
      <c r="K689"/>
      <c r="L689"/>
    </row>
    <row r="690" spans="1:12" ht="22.95" customHeight="1" x14ac:dyDescent="0.25">
      <c r="A690"/>
      <c r="B690"/>
      <c r="C690"/>
      <c r="D690"/>
      <c r="E690"/>
      <c r="F690"/>
      <c r="G690"/>
      <c r="H690"/>
      <c r="I690"/>
      <c r="J690"/>
      <c r="K690"/>
      <c r="L690"/>
    </row>
    <row r="691" spans="1:12" ht="22.95" customHeight="1" x14ac:dyDescent="0.25">
      <c r="A691"/>
      <c r="B691"/>
      <c r="C691"/>
      <c r="D691"/>
      <c r="E691"/>
      <c r="F691"/>
      <c r="G691"/>
      <c r="H691"/>
      <c r="I691"/>
      <c r="J691"/>
      <c r="K691"/>
      <c r="L691"/>
    </row>
    <row r="692" spans="1:12" ht="22.95" customHeight="1" x14ac:dyDescent="0.25">
      <c r="A692"/>
      <c r="B692"/>
      <c r="C692"/>
      <c r="D692"/>
      <c r="E692"/>
      <c r="F692"/>
      <c r="G692"/>
      <c r="H692"/>
      <c r="I692"/>
      <c r="J692"/>
      <c r="K692"/>
      <c r="L692"/>
    </row>
    <row r="693" spans="1:12" ht="22.95" customHeight="1" x14ac:dyDescent="0.25">
      <c r="A693"/>
      <c r="B693"/>
      <c r="C693"/>
      <c r="D693"/>
      <c r="E693"/>
      <c r="F693"/>
      <c r="G693"/>
      <c r="H693"/>
      <c r="I693"/>
      <c r="J693"/>
      <c r="K693"/>
      <c r="L693"/>
    </row>
    <row r="694" spans="1:12" ht="22.95" customHeight="1" x14ac:dyDescent="0.25">
      <c r="A694"/>
      <c r="B694"/>
      <c r="C694"/>
      <c r="D694"/>
      <c r="E694"/>
      <c r="F694"/>
      <c r="G694"/>
      <c r="H694"/>
      <c r="I694"/>
      <c r="J694"/>
      <c r="K694"/>
      <c r="L694"/>
    </row>
    <row r="695" spans="1:12" ht="22.95" customHeight="1" x14ac:dyDescent="0.25">
      <c r="A695"/>
      <c r="B695"/>
      <c r="C695"/>
      <c r="D695"/>
      <c r="E695"/>
      <c r="F695"/>
      <c r="G695"/>
      <c r="H695"/>
      <c r="I695"/>
      <c r="J695"/>
      <c r="K695"/>
      <c r="L695"/>
    </row>
    <row r="696" spans="1:12" ht="22.95" customHeight="1" x14ac:dyDescent="0.25">
      <c r="A696"/>
      <c r="B696"/>
      <c r="C696"/>
      <c r="D696"/>
      <c r="E696"/>
      <c r="F696"/>
      <c r="G696"/>
      <c r="H696"/>
      <c r="I696"/>
      <c r="J696"/>
      <c r="K696"/>
      <c r="L696"/>
    </row>
    <row r="697" spans="1:12" ht="22.95" customHeight="1" x14ac:dyDescent="0.25">
      <c r="A697"/>
      <c r="B697"/>
      <c r="C697"/>
      <c r="D697"/>
      <c r="E697"/>
      <c r="F697"/>
      <c r="G697"/>
      <c r="H697"/>
      <c r="I697"/>
      <c r="J697"/>
      <c r="K697"/>
      <c r="L697"/>
    </row>
    <row r="698" spans="1:12" ht="22.95" customHeight="1" x14ac:dyDescent="0.25">
      <c r="A698"/>
      <c r="B698"/>
      <c r="C698"/>
      <c r="D698"/>
      <c r="E698"/>
      <c r="F698"/>
      <c r="G698"/>
      <c r="H698"/>
      <c r="I698"/>
      <c r="J698"/>
      <c r="K698"/>
      <c r="L698"/>
    </row>
    <row r="699" spans="1:12" ht="22.95" customHeight="1" x14ac:dyDescent="0.25">
      <c r="A699"/>
      <c r="B699"/>
      <c r="C699"/>
      <c r="D699"/>
      <c r="E699"/>
      <c r="F699"/>
      <c r="G699"/>
      <c r="H699"/>
      <c r="I699"/>
      <c r="J699"/>
      <c r="K699"/>
      <c r="L699"/>
    </row>
    <row r="700" spans="1:12" ht="22.95" customHeight="1" x14ac:dyDescent="0.25">
      <c r="A700"/>
      <c r="B700"/>
      <c r="C700"/>
      <c r="D700"/>
      <c r="E700"/>
      <c r="F700"/>
      <c r="G700"/>
      <c r="H700"/>
      <c r="I700"/>
      <c r="J700"/>
      <c r="K700"/>
      <c r="L700"/>
    </row>
    <row r="701" spans="1:12" ht="22.95" customHeight="1" x14ac:dyDescent="0.25">
      <c r="A701"/>
      <c r="B701"/>
      <c r="C701"/>
      <c r="D701"/>
      <c r="E701"/>
      <c r="F701"/>
      <c r="G701"/>
      <c r="H701"/>
      <c r="I701"/>
      <c r="J701"/>
      <c r="K701"/>
      <c r="L701"/>
    </row>
    <row r="702" spans="1:12" ht="22.95" customHeight="1" x14ac:dyDescent="0.25">
      <c r="A702"/>
      <c r="B702"/>
      <c r="C702"/>
      <c r="D702"/>
      <c r="E702"/>
      <c r="F702"/>
      <c r="G702"/>
      <c r="H702"/>
      <c r="I702"/>
      <c r="J702"/>
      <c r="K702"/>
      <c r="L702"/>
    </row>
    <row r="703" spans="1:12" ht="22.95" customHeight="1" x14ac:dyDescent="0.25">
      <c r="A703"/>
      <c r="B703"/>
      <c r="C703"/>
      <c r="D703"/>
      <c r="E703"/>
      <c r="F703"/>
      <c r="G703"/>
      <c r="H703"/>
      <c r="I703"/>
      <c r="J703"/>
      <c r="K703"/>
      <c r="L703"/>
    </row>
    <row r="704" spans="1:12" ht="22.95" customHeight="1" x14ac:dyDescent="0.25">
      <c r="A704"/>
      <c r="B704"/>
      <c r="C704"/>
      <c r="D704"/>
      <c r="E704"/>
      <c r="F704"/>
      <c r="G704"/>
      <c r="H704"/>
      <c r="I704"/>
      <c r="J704"/>
      <c r="K704"/>
      <c r="L704"/>
    </row>
    <row r="705" spans="1:12" ht="22.95" customHeight="1" x14ac:dyDescent="0.25">
      <c r="A705"/>
      <c r="B705"/>
      <c r="C705"/>
      <c r="D705"/>
      <c r="E705"/>
      <c r="F705"/>
      <c r="G705"/>
      <c r="H705"/>
      <c r="I705"/>
      <c r="J705"/>
      <c r="K705"/>
      <c r="L705"/>
    </row>
    <row r="706" spans="1:12" ht="22.95" customHeight="1" x14ac:dyDescent="0.25">
      <c r="A706"/>
      <c r="B706"/>
      <c r="C706"/>
      <c r="D706"/>
      <c r="E706"/>
      <c r="F706"/>
      <c r="G706"/>
      <c r="H706"/>
      <c r="I706"/>
      <c r="J706"/>
      <c r="K706"/>
      <c r="L706"/>
    </row>
    <row r="707" spans="1:12" ht="22.95" customHeight="1" x14ac:dyDescent="0.25">
      <c r="A707"/>
      <c r="B707"/>
      <c r="C707"/>
      <c r="D707"/>
      <c r="E707"/>
      <c r="F707"/>
      <c r="G707"/>
      <c r="H707"/>
      <c r="I707"/>
      <c r="J707"/>
      <c r="K707"/>
      <c r="L707"/>
    </row>
    <row r="708" spans="1:12" ht="22.95" customHeight="1" x14ac:dyDescent="0.25">
      <c r="A708"/>
      <c r="B708"/>
      <c r="C708"/>
      <c r="D708"/>
      <c r="E708"/>
      <c r="F708"/>
      <c r="G708"/>
      <c r="H708"/>
      <c r="I708"/>
      <c r="J708"/>
      <c r="K708"/>
      <c r="L708"/>
    </row>
    <row r="709" spans="1:12" ht="22.95" customHeight="1" x14ac:dyDescent="0.25">
      <c r="A709"/>
      <c r="B709"/>
      <c r="C709"/>
      <c r="D709"/>
      <c r="E709"/>
      <c r="F709"/>
      <c r="G709"/>
      <c r="H709"/>
      <c r="I709"/>
      <c r="J709"/>
      <c r="K709"/>
      <c r="L709"/>
    </row>
    <row r="710" spans="1:12" ht="22.95" customHeight="1" x14ac:dyDescent="0.25">
      <c r="A710"/>
      <c r="B710"/>
      <c r="C710"/>
      <c r="D710"/>
      <c r="E710"/>
      <c r="F710"/>
      <c r="G710"/>
      <c r="H710"/>
      <c r="I710"/>
      <c r="J710"/>
      <c r="K710"/>
      <c r="L710"/>
    </row>
    <row r="711" spans="1:12" ht="22.95" customHeight="1" x14ac:dyDescent="0.25">
      <c r="A711"/>
      <c r="B711"/>
      <c r="C711"/>
      <c r="D711"/>
      <c r="E711"/>
      <c r="F711"/>
      <c r="G711"/>
      <c r="H711"/>
      <c r="I711"/>
      <c r="J711"/>
      <c r="K711"/>
      <c r="L711"/>
    </row>
    <row r="712" spans="1:12" ht="22.95" customHeight="1" x14ac:dyDescent="0.25">
      <c r="A712"/>
      <c r="B712"/>
      <c r="C712"/>
      <c r="D712"/>
      <c r="E712"/>
      <c r="F712"/>
      <c r="G712"/>
      <c r="H712"/>
      <c r="I712"/>
      <c r="J712"/>
      <c r="K712"/>
      <c r="L712"/>
    </row>
    <row r="713" spans="1:12" ht="22.95" customHeight="1" x14ac:dyDescent="0.25">
      <c r="A713"/>
      <c r="B713"/>
      <c r="C713"/>
      <c r="D713"/>
      <c r="E713"/>
      <c r="F713"/>
      <c r="G713"/>
      <c r="H713"/>
      <c r="I713"/>
      <c r="J713"/>
      <c r="K713"/>
      <c r="L713"/>
    </row>
    <row r="714" spans="1:12" ht="22.95" customHeight="1" x14ac:dyDescent="0.25">
      <c r="A714"/>
      <c r="B714"/>
      <c r="C714"/>
      <c r="D714"/>
      <c r="E714"/>
      <c r="F714"/>
      <c r="G714"/>
      <c r="H714"/>
      <c r="I714"/>
      <c r="J714"/>
      <c r="K714"/>
      <c r="L714"/>
    </row>
    <row r="715" spans="1:12" ht="22.95" customHeight="1" x14ac:dyDescent="0.25">
      <c r="A715"/>
      <c r="B715"/>
      <c r="C715"/>
      <c r="D715"/>
      <c r="E715"/>
      <c r="F715"/>
      <c r="G715"/>
      <c r="H715"/>
      <c r="I715"/>
      <c r="J715"/>
      <c r="K715"/>
      <c r="L715"/>
    </row>
    <row r="716" spans="1:12" ht="22.95" customHeight="1" x14ac:dyDescent="0.25">
      <c r="A716"/>
      <c r="B716"/>
      <c r="C716"/>
      <c r="D716"/>
      <c r="E716"/>
      <c r="F716"/>
      <c r="G716"/>
      <c r="H716"/>
      <c r="I716"/>
      <c r="J716"/>
      <c r="K716"/>
      <c r="L716"/>
    </row>
    <row r="717" spans="1:12" ht="22.95" customHeight="1" x14ac:dyDescent="0.25">
      <c r="A717"/>
      <c r="B717"/>
      <c r="C717"/>
      <c r="D717"/>
      <c r="E717"/>
      <c r="F717"/>
      <c r="G717"/>
      <c r="H717"/>
      <c r="I717"/>
      <c r="J717"/>
      <c r="K717"/>
      <c r="L717"/>
    </row>
    <row r="718" spans="1:12" ht="22.95" customHeight="1" x14ac:dyDescent="0.25">
      <c r="A718"/>
      <c r="B718"/>
      <c r="C718"/>
      <c r="D718"/>
      <c r="E718"/>
      <c r="F718"/>
      <c r="G718"/>
      <c r="H718"/>
      <c r="I718"/>
      <c r="J718"/>
      <c r="K718"/>
      <c r="L718"/>
    </row>
    <row r="719" spans="1:12" ht="22.95" customHeight="1" x14ac:dyDescent="0.25">
      <c r="A719"/>
      <c r="B719"/>
      <c r="C719"/>
      <c r="D719"/>
      <c r="E719"/>
      <c r="F719"/>
      <c r="G719"/>
      <c r="H719"/>
      <c r="I719"/>
      <c r="J719"/>
      <c r="K719"/>
      <c r="L719"/>
    </row>
    <row r="720" spans="1:12" ht="22.95" customHeight="1" x14ac:dyDescent="0.25">
      <c r="A720"/>
      <c r="B720"/>
      <c r="C720"/>
      <c r="D720"/>
      <c r="E720"/>
      <c r="F720"/>
      <c r="G720"/>
      <c r="H720"/>
      <c r="I720"/>
      <c r="J720"/>
      <c r="K720"/>
      <c r="L720"/>
    </row>
    <row r="721" spans="1:12" ht="22.95" customHeight="1" x14ac:dyDescent="0.25">
      <c r="A721"/>
      <c r="B721"/>
      <c r="C721"/>
      <c r="D721"/>
      <c r="E721"/>
      <c r="F721"/>
      <c r="G721"/>
      <c r="H721"/>
      <c r="I721"/>
      <c r="J721"/>
      <c r="K721"/>
      <c r="L721"/>
    </row>
    <row r="722" spans="1:12" ht="22.95" customHeight="1" x14ac:dyDescent="0.25">
      <c r="A722"/>
      <c r="B722"/>
      <c r="C722"/>
      <c r="D722"/>
      <c r="E722"/>
      <c r="F722"/>
      <c r="G722"/>
      <c r="H722"/>
      <c r="I722"/>
      <c r="J722"/>
      <c r="K722"/>
      <c r="L722"/>
    </row>
    <row r="723" spans="1:12" ht="22.95" customHeight="1" x14ac:dyDescent="0.25">
      <c r="A723"/>
      <c r="B723"/>
      <c r="C723"/>
      <c r="D723"/>
      <c r="E723"/>
      <c r="F723"/>
      <c r="G723"/>
      <c r="H723"/>
      <c r="I723"/>
      <c r="J723"/>
      <c r="K723"/>
      <c r="L723"/>
    </row>
    <row r="724" spans="1:12" ht="22.95" customHeight="1" x14ac:dyDescent="0.25">
      <c r="A724"/>
      <c r="B724"/>
      <c r="C724"/>
      <c r="D724"/>
      <c r="E724"/>
      <c r="F724"/>
      <c r="G724"/>
      <c r="H724"/>
      <c r="I724"/>
      <c r="J724"/>
      <c r="K724"/>
      <c r="L724"/>
    </row>
    <row r="725" spans="1:12" ht="22.95" customHeight="1" x14ac:dyDescent="0.25">
      <c r="A725"/>
      <c r="B725"/>
      <c r="C725"/>
      <c r="D725"/>
      <c r="E725"/>
      <c r="F725"/>
      <c r="G725"/>
      <c r="H725"/>
      <c r="I725"/>
      <c r="J725"/>
      <c r="K725"/>
      <c r="L725"/>
    </row>
    <row r="726" spans="1:12" ht="22.95" customHeight="1" x14ac:dyDescent="0.25">
      <c r="A726"/>
      <c r="B726"/>
      <c r="C726"/>
      <c r="D726"/>
      <c r="E726"/>
      <c r="F726"/>
      <c r="G726"/>
      <c r="H726"/>
      <c r="I726"/>
      <c r="J726"/>
      <c r="K726"/>
      <c r="L726"/>
    </row>
    <row r="727" spans="1:12" ht="22.95" customHeight="1" x14ac:dyDescent="0.25">
      <c r="A727"/>
      <c r="B727"/>
      <c r="C727"/>
      <c r="D727"/>
      <c r="E727"/>
      <c r="F727"/>
      <c r="G727"/>
      <c r="H727"/>
      <c r="I727"/>
      <c r="J727"/>
      <c r="K727"/>
      <c r="L727"/>
    </row>
    <row r="728" spans="1:12" ht="22.95" customHeight="1" x14ac:dyDescent="0.25">
      <c r="A728"/>
      <c r="B728"/>
      <c r="C728"/>
      <c r="D728"/>
      <c r="E728"/>
      <c r="F728"/>
      <c r="G728"/>
      <c r="H728"/>
      <c r="I728"/>
      <c r="J728"/>
      <c r="K728"/>
      <c r="L728"/>
    </row>
    <row r="729" spans="1:12" ht="22.95" customHeight="1" x14ac:dyDescent="0.25">
      <c r="A729"/>
      <c r="B729"/>
      <c r="C729"/>
      <c r="D729"/>
      <c r="E729"/>
      <c r="F729"/>
      <c r="G729"/>
      <c r="H729"/>
      <c r="I729"/>
      <c r="J729"/>
      <c r="K729"/>
      <c r="L729"/>
    </row>
    <row r="730" spans="1:12" ht="22.95" customHeight="1" x14ac:dyDescent="0.25">
      <c r="A730"/>
      <c r="B730"/>
      <c r="C730"/>
      <c r="D730"/>
      <c r="E730"/>
      <c r="F730"/>
      <c r="G730"/>
      <c r="H730"/>
      <c r="I730"/>
      <c r="J730"/>
      <c r="K730"/>
      <c r="L730"/>
    </row>
    <row r="731" spans="1:12" ht="22.95" customHeight="1" x14ac:dyDescent="0.25">
      <c r="A731"/>
      <c r="B731"/>
      <c r="C731"/>
      <c r="D731"/>
      <c r="E731"/>
      <c r="F731"/>
      <c r="G731"/>
      <c r="H731"/>
      <c r="I731"/>
      <c r="J731"/>
      <c r="K731"/>
      <c r="L731"/>
    </row>
    <row r="732" spans="1:12" ht="22.95" customHeight="1" x14ac:dyDescent="0.25">
      <c r="A732"/>
      <c r="B732"/>
      <c r="C732"/>
      <c r="D732"/>
      <c r="E732"/>
      <c r="F732"/>
      <c r="G732"/>
      <c r="H732"/>
      <c r="I732"/>
      <c r="J732"/>
      <c r="K732"/>
      <c r="L732"/>
    </row>
    <row r="733" spans="1:12" ht="22.95" customHeight="1" x14ac:dyDescent="0.25">
      <c r="A733"/>
      <c r="B733"/>
      <c r="C733"/>
      <c r="D733"/>
      <c r="E733"/>
      <c r="F733"/>
      <c r="G733"/>
      <c r="H733"/>
      <c r="I733"/>
      <c r="J733"/>
      <c r="K733"/>
      <c r="L733"/>
    </row>
    <row r="734" spans="1:12" ht="22.95" customHeight="1" x14ac:dyDescent="0.25">
      <c r="A734"/>
      <c r="B734"/>
      <c r="C734"/>
      <c r="D734"/>
      <c r="E734"/>
      <c r="F734"/>
      <c r="G734"/>
      <c r="H734"/>
      <c r="I734"/>
      <c r="J734"/>
      <c r="K734"/>
      <c r="L734"/>
    </row>
    <row r="735" spans="1:12" ht="22.95" customHeight="1" x14ac:dyDescent="0.25">
      <c r="A735"/>
      <c r="B735"/>
      <c r="C735"/>
      <c r="D735"/>
      <c r="E735"/>
      <c r="F735"/>
      <c r="G735"/>
      <c r="H735"/>
      <c r="I735"/>
      <c r="J735"/>
      <c r="K735"/>
      <c r="L735"/>
    </row>
    <row r="736" spans="1:12" ht="22.95" customHeight="1" x14ac:dyDescent="0.25">
      <c r="A736"/>
      <c r="B736"/>
      <c r="C736"/>
      <c r="D736"/>
      <c r="E736"/>
      <c r="F736"/>
      <c r="G736"/>
      <c r="H736"/>
      <c r="I736"/>
      <c r="J736"/>
      <c r="K736"/>
      <c r="L736"/>
    </row>
    <row r="737" spans="1:12" ht="22.95" customHeight="1" x14ac:dyDescent="0.25">
      <c r="A737"/>
      <c r="B737"/>
      <c r="C737"/>
      <c r="D737"/>
      <c r="E737"/>
      <c r="F737"/>
      <c r="G737"/>
      <c r="H737"/>
      <c r="I737"/>
      <c r="J737"/>
      <c r="K737"/>
      <c r="L737"/>
    </row>
    <row r="738" spans="1:12" ht="22.95" customHeight="1" x14ac:dyDescent="0.25">
      <c r="A738"/>
      <c r="B738"/>
      <c r="C738"/>
      <c r="D738"/>
      <c r="E738"/>
      <c r="F738"/>
      <c r="G738"/>
      <c r="H738"/>
      <c r="I738"/>
      <c r="J738"/>
      <c r="K738"/>
      <c r="L738"/>
    </row>
    <row r="739" spans="1:12" ht="22.95" customHeight="1" x14ac:dyDescent="0.25">
      <c r="A739"/>
      <c r="B739"/>
      <c r="C739"/>
      <c r="D739"/>
      <c r="E739"/>
      <c r="F739"/>
      <c r="G739"/>
      <c r="H739"/>
      <c r="I739"/>
      <c r="J739"/>
      <c r="K739"/>
      <c r="L739"/>
    </row>
    <row r="740" spans="1:12" ht="22.95" customHeight="1" x14ac:dyDescent="0.25">
      <c r="A740"/>
      <c r="B740"/>
      <c r="C740"/>
      <c r="D740"/>
      <c r="E740"/>
      <c r="F740"/>
      <c r="G740"/>
      <c r="H740"/>
      <c r="I740"/>
      <c r="J740"/>
      <c r="K740"/>
      <c r="L740"/>
    </row>
    <row r="741" spans="1:12" ht="22.95" customHeight="1" x14ac:dyDescent="0.25">
      <c r="A741"/>
      <c r="B741"/>
      <c r="C741"/>
      <c r="D741"/>
      <c r="E741"/>
      <c r="F741"/>
      <c r="G741"/>
      <c r="H741"/>
      <c r="I741"/>
      <c r="J741"/>
      <c r="K741"/>
      <c r="L741"/>
    </row>
    <row r="742" spans="1:12" ht="22.95" customHeight="1" x14ac:dyDescent="0.25">
      <c r="A742"/>
      <c r="B742"/>
      <c r="C742"/>
      <c r="D742"/>
      <c r="E742"/>
      <c r="F742"/>
      <c r="G742"/>
      <c r="H742"/>
      <c r="I742"/>
      <c r="J742"/>
      <c r="K742"/>
      <c r="L742"/>
    </row>
    <row r="743" spans="1:12" ht="22.95" customHeight="1" x14ac:dyDescent="0.25">
      <c r="A743"/>
      <c r="B743"/>
      <c r="C743"/>
      <c r="D743"/>
      <c r="E743"/>
      <c r="F743"/>
      <c r="G743"/>
      <c r="H743"/>
      <c r="I743"/>
      <c r="J743"/>
      <c r="K743"/>
      <c r="L743"/>
    </row>
    <row r="744" spans="1:12" ht="22.95" customHeight="1" x14ac:dyDescent="0.25">
      <c r="A744"/>
      <c r="B744"/>
      <c r="C744"/>
      <c r="D744"/>
      <c r="E744"/>
      <c r="F744"/>
      <c r="G744"/>
      <c r="H744"/>
      <c r="I744"/>
      <c r="J744"/>
      <c r="K744"/>
      <c r="L744"/>
    </row>
    <row r="745" spans="1:12" ht="22.95" customHeight="1" x14ac:dyDescent="0.25">
      <c r="A745"/>
      <c r="B745"/>
      <c r="C745"/>
      <c r="D745"/>
      <c r="E745"/>
      <c r="F745"/>
      <c r="G745"/>
      <c r="H745"/>
      <c r="I745"/>
      <c r="J745"/>
      <c r="K745"/>
      <c r="L745"/>
    </row>
    <row r="746" spans="1:12" ht="22.95" customHeight="1" x14ac:dyDescent="0.25">
      <c r="A746"/>
      <c r="B746"/>
      <c r="C746"/>
      <c r="D746"/>
      <c r="E746"/>
      <c r="F746"/>
      <c r="G746"/>
      <c r="H746"/>
      <c r="I746"/>
      <c r="J746"/>
      <c r="K746"/>
      <c r="L746"/>
    </row>
    <row r="747" spans="1:12" ht="22.95" customHeight="1" x14ac:dyDescent="0.25">
      <c r="A747"/>
      <c r="B747"/>
      <c r="C747"/>
      <c r="D747"/>
      <c r="E747"/>
      <c r="F747"/>
      <c r="G747"/>
      <c r="H747"/>
      <c r="I747"/>
      <c r="J747"/>
      <c r="K747"/>
      <c r="L747"/>
    </row>
    <row r="748" spans="1:12" ht="22.95" customHeight="1" x14ac:dyDescent="0.25">
      <c r="A748"/>
      <c r="B748"/>
      <c r="C748"/>
      <c r="D748"/>
      <c r="E748"/>
      <c r="F748"/>
      <c r="G748"/>
      <c r="H748"/>
      <c r="I748"/>
      <c r="J748"/>
      <c r="K748"/>
      <c r="L748"/>
    </row>
    <row r="749" spans="1:12" ht="21.6" customHeight="1" x14ac:dyDescent="0.25">
      <c r="A749"/>
      <c r="B749"/>
      <c r="C749"/>
      <c r="D749"/>
      <c r="E749"/>
      <c r="F749"/>
      <c r="G749"/>
      <c r="H749"/>
      <c r="I749"/>
      <c r="J749"/>
      <c r="K749"/>
      <c r="L749"/>
    </row>
    <row r="750" spans="1:12" ht="21.6" customHeight="1" x14ac:dyDescent="0.25">
      <c r="A750"/>
      <c r="B750"/>
      <c r="C750"/>
      <c r="D750"/>
      <c r="E750"/>
      <c r="F750"/>
      <c r="G750"/>
      <c r="H750"/>
      <c r="I750"/>
      <c r="J750"/>
      <c r="K750"/>
      <c r="L750"/>
    </row>
    <row r="751" spans="1:12" ht="100.2" customHeight="1" x14ac:dyDescent="0.25">
      <c r="A751"/>
      <c r="B751"/>
      <c r="C751"/>
      <c r="D751"/>
      <c r="E751"/>
      <c r="F751"/>
      <c r="G751"/>
      <c r="H751"/>
      <c r="I751"/>
      <c r="J751"/>
      <c r="K751"/>
      <c r="L751"/>
    </row>
    <row r="752" spans="1:12" ht="21.6" customHeight="1" x14ac:dyDescent="0.25">
      <c r="A752"/>
      <c r="B752"/>
      <c r="C752"/>
      <c r="D752"/>
      <c r="E752"/>
      <c r="F752"/>
      <c r="G752"/>
      <c r="H752"/>
      <c r="I752"/>
      <c r="J752"/>
      <c r="K752"/>
      <c r="L752"/>
    </row>
    <row r="753" spans="1:12" ht="22.95" customHeight="1" x14ac:dyDescent="0.25">
      <c r="A753"/>
      <c r="B753"/>
      <c r="C753"/>
      <c r="D753"/>
      <c r="E753"/>
      <c r="F753"/>
      <c r="G753"/>
      <c r="H753"/>
      <c r="I753"/>
      <c r="J753"/>
      <c r="K753"/>
      <c r="L753"/>
    </row>
    <row r="754" spans="1:12" ht="22.95" customHeight="1" x14ac:dyDescent="0.25">
      <c r="A754"/>
      <c r="B754"/>
      <c r="C754"/>
      <c r="D754"/>
      <c r="E754"/>
      <c r="F754"/>
      <c r="G754"/>
      <c r="H754"/>
      <c r="I754"/>
      <c r="J754"/>
      <c r="K754"/>
      <c r="L754"/>
    </row>
    <row r="755" spans="1:12" ht="22.95" customHeight="1" x14ac:dyDescent="0.25">
      <c r="A755"/>
      <c r="B755"/>
      <c r="C755"/>
      <c r="D755"/>
      <c r="E755"/>
      <c r="F755"/>
      <c r="G755"/>
      <c r="H755"/>
      <c r="I755"/>
      <c r="J755"/>
      <c r="K755"/>
      <c r="L755"/>
    </row>
    <row r="756" spans="1:12" ht="22.95" customHeight="1" x14ac:dyDescent="0.25">
      <c r="A756"/>
      <c r="B756"/>
      <c r="C756"/>
      <c r="D756"/>
      <c r="E756"/>
      <c r="F756"/>
      <c r="G756"/>
      <c r="H756"/>
      <c r="I756"/>
      <c r="J756"/>
      <c r="K756"/>
      <c r="L756"/>
    </row>
    <row r="757" spans="1:12" ht="22.95" customHeight="1" x14ac:dyDescent="0.25">
      <c r="A757"/>
      <c r="B757"/>
      <c r="C757"/>
      <c r="D757"/>
      <c r="E757"/>
      <c r="F757"/>
      <c r="G757"/>
      <c r="H757"/>
      <c r="I757"/>
      <c r="J757"/>
      <c r="K757"/>
      <c r="L757"/>
    </row>
    <row r="758" spans="1:12" ht="22.95" customHeight="1" x14ac:dyDescent="0.25">
      <c r="A758"/>
      <c r="B758"/>
      <c r="C758"/>
      <c r="D758"/>
      <c r="E758"/>
      <c r="F758"/>
      <c r="G758"/>
      <c r="H758"/>
      <c r="I758"/>
      <c r="J758"/>
      <c r="K758"/>
      <c r="L758"/>
    </row>
    <row r="759" spans="1:12" ht="22.95" customHeight="1" x14ac:dyDescent="0.25">
      <c r="A759"/>
      <c r="B759"/>
      <c r="C759"/>
      <c r="D759"/>
      <c r="E759"/>
      <c r="F759"/>
      <c r="G759"/>
      <c r="H759"/>
      <c r="I759"/>
      <c r="J759"/>
      <c r="K759"/>
      <c r="L759"/>
    </row>
    <row r="760" spans="1:12" ht="22.95" customHeight="1" x14ac:dyDescent="0.25">
      <c r="A760"/>
      <c r="B760"/>
      <c r="C760"/>
      <c r="D760"/>
      <c r="E760"/>
      <c r="F760"/>
      <c r="G760"/>
      <c r="H760"/>
      <c r="I760"/>
      <c r="J760"/>
      <c r="K760"/>
      <c r="L760"/>
    </row>
    <row r="761" spans="1:12" ht="22.95" customHeight="1" x14ac:dyDescent="0.25">
      <c r="A761"/>
      <c r="B761"/>
      <c r="C761"/>
      <c r="D761"/>
      <c r="E761"/>
      <c r="F761"/>
      <c r="G761"/>
      <c r="H761"/>
      <c r="I761"/>
      <c r="J761"/>
      <c r="K761"/>
      <c r="L761"/>
    </row>
    <row r="762" spans="1:12" ht="22.95" customHeight="1" x14ac:dyDescent="0.25">
      <c r="A762"/>
      <c r="B762"/>
      <c r="C762"/>
      <c r="D762"/>
      <c r="E762"/>
      <c r="F762"/>
      <c r="G762"/>
      <c r="H762"/>
      <c r="I762"/>
      <c r="J762"/>
      <c r="K762"/>
      <c r="L762"/>
    </row>
    <row r="763" spans="1:12" ht="22.95" customHeight="1" x14ac:dyDescent="0.25">
      <c r="A763"/>
      <c r="B763"/>
      <c r="C763"/>
      <c r="D763"/>
      <c r="E763"/>
      <c r="F763"/>
      <c r="G763"/>
      <c r="H763"/>
      <c r="I763"/>
      <c r="J763"/>
      <c r="K763"/>
      <c r="L763"/>
    </row>
    <row r="764" spans="1:12" ht="22.95" customHeight="1" x14ac:dyDescent="0.25">
      <c r="A764"/>
      <c r="B764"/>
      <c r="C764"/>
      <c r="D764"/>
      <c r="E764"/>
      <c r="F764"/>
      <c r="G764"/>
      <c r="H764"/>
      <c r="I764"/>
      <c r="J764"/>
      <c r="K764"/>
      <c r="L764"/>
    </row>
    <row r="765" spans="1:12" ht="22.95" customHeight="1" x14ac:dyDescent="0.25">
      <c r="A765"/>
      <c r="B765"/>
      <c r="C765"/>
      <c r="D765"/>
      <c r="E765"/>
      <c r="F765"/>
      <c r="G765"/>
      <c r="H765"/>
      <c r="I765"/>
      <c r="J765"/>
      <c r="K765"/>
      <c r="L765"/>
    </row>
    <row r="766" spans="1:12" ht="22.95" customHeight="1" x14ac:dyDescent="0.25">
      <c r="A766"/>
      <c r="B766"/>
      <c r="C766"/>
      <c r="D766"/>
      <c r="E766"/>
      <c r="F766"/>
      <c r="G766"/>
      <c r="H766"/>
      <c r="I766"/>
      <c r="J766"/>
      <c r="K766"/>
      <c r="L766"/>
    </row>
    <row r="767" spans="1:12" ht="22.95" customHeight="1" x14ac:dyDescent="0.25">
      <c r="A767"/>
      <c r="B767"/>
      <c r="C767"/>
      <c r="D767"/>
      <c r="E767"/>
      <c r="F767"/>
      <c r="G767"/>
      <c r="H767"/>
      <c r="I767"/>
      <c r="J767"/>
      <c r="K767"/>
      <c r="L767"/>
    </row>
    <row r="768" spans="1:12" ht="22.95" customHeight="1" x14ac:dyDescent="0.25">
      <c r="A768"/>
      <c r="B768"/>
      <c r="C768"/>
      <c r="D768"/>
      <c r="E768"/>
      <c r="F768"/>
      <c r="G768"/>
      <c r="H768"/>
      <c r="I768"/>
      <c r="J768"/>
      <c r="K768"/>
      <c r="L768"/>
    </row>
    <row r="769" spans="1:12" ht="22.95" customHeight="1" x14ac:dyDescent="0.25">
      <c r="A769"/>
      <c r="B769"/>
      <c r="C769"/>
      <c r="D769"/>
      <c r="E769"/>
      <c r="F769"/>
      <c r="G769"/>
      <c r="H769"/>
      <c r="I769"/>
      <c r="J769"/>
      <c r="K769"/>
      <c r="L769"/>
    </row>
    <row r="770" spans="1:12" ht="22.95" customHeight="1" x14ac:dyDescent="0.25">
      <c r="A770"/>
      <c r="B770"/>
      <c r="C770"/>
      <c r="D770"/>
      <c r="E770"/>
      <c r="F770"/>
      <c r="G770"/>
      <c r="H770"/>
      <c r="I770"/>
      <c r="J770"/>
      <c r="K770"/>
      <c r="L770"/>
    </row>
    <row r="771" spans="1:12" ht="22.95" customHeight="1" x14ac:dyDescent="0.25">
      <c r="A771"/>
      <c r="B771"/>
      <c r="C771"/>
      <c r="D771"/>
      <c r="E771"/>
      <c r="F771"/>
      <c r="G771"/>
      <c r="H771"/>
      <c r="I771"/>
      <c r="J771"/>
      <c r="K771"/>
      <c r="L771"/>
    </row>
    <row r="772" spans="1:12" ht="22.95" customHeight="1" x14ac:dyDescent="0.25">
      <c r="A772"/>
      <c r="B772"/>
      <c r="C772"/>
      <c r="D772"/>
      <c r="E772"/>
      <c r="F772"/>
      <c r="G772"/>
      <c r="H772"/>
      <c r="I772"/>
      <c r="J772"/>
      <c r="K772"/>
      <c r="L772"/>
    </row>
    <row r="773" spans="1:12" ht="22.95" customHeight="1" x14ac:dyDescent="0.25">
      <c r="A773"/>
      <c r="B773"/>
      <c r="C773"/>
      <c r="D773"/>
      <c r="E773"/>
      <c r="F773"/>
      <c r="G773"/>
      <c r="H773"/>
      <c r="I773"/>
      <c r="J773"/>
      <c r="K773"/>
      <c r="L773"/>
    </row>
    <row r="774" spans="1:12" ht="22.95" customHeight="1" x14ac:dyDescent="0.25">
      <c r="A774"/>
      <c r="B774"/>
      <c r="C774"/>
      <c r="D774"/>
      <c r="E774"/>
      <c r="F774"/>
      <c r="G774"/>
      <c r="H774"/>
      <c r="I774"/>
      <c r="J774"/>
      <c r="K774"/>
      <c r="L774"/>
    </row>
    <row r="775" spans="1:12" ht="22.95" customHeight="1" x14ac:dyDescent="0.25">
      <c r="A775"/>
      <c r="B775"/>
      <c r="C775"/>
      <c r="D775"/>
      <c r="E775"/>
      <c r="F775"/>
      <c r="G775"/>
      <c r="H775"/>
      <c r="I775"/>
      <c r="J775"/>
      <c r="K775"/>
      <c r="L775"/>
    </row>
    <row r="776" spans="1:12" ht="22.95" customHeight="1" x14ac:dyDescent="0.25">
      <c r="A776"/>
      <c r="B776"/>
      <c r="C776"/>
      <c r="D776"/>
      <c r="E776"/>
      <c r="F776"/>
      <c r="G776"/>
      <c r="H776"/>
      <c r="I776"/>
      <c r="J776"/>
      <c r="K776"/>
      <c r="L776"/>
    </row>
    <row r="777" spans="1:12" ht="22.95" customHeight="1" x14ac:dyDescent="0.25">
      <c r="A777"/>
      <c r="B777"/>
      <c r="C777"/>
      <c r="D777"/>
      <c r="E777"/>
      <c r="F777"/>
      <c r="G777"/>
      <c r="H777"/>
      <c r="I777"/>
      <c r="J777"/>
      <c r="K777"/>
      <c r="L777"/>
    </row>
    <row r="778" spans="1:12" ht="22.95" customHeight="1" x14ac:dyDescent="0.25">
      <c r="A778"/>
      <c r="B778"/>
      <c r="C778"/>
      <c r="D778"/>
      <c r="E778"/>
      <c r="F778"/>
      <c r="G778"/>
      <c r="H778"/>
      <c r="I778"/>
      <c r="J778"/>
      <c r="K778"/>
      <c r="L778"/>
    </row>
    <row r="779" spans="1:12" ht="22.95" customHeight="1" x14ac:dyDescent="0.25">
      <c r="A779"/>
      <c r="B779"/>
      <c r="C779"/>
      <c r="D779"/>
      <c r="E779"/>
      <c r="F779"/>
      <c r="G779"/>
      <c r="H779"/>
      <c r="I779"/>
      <c r="J779"/>
      <c r="K779"/>
      <c r="L779"/>
    </row>
    <row r="780" spans="1:12" ht="22.95" customHeight="1" x14ac:dyDescent="0.25">
      <c r="A780"/>
      <c r="B780"/>
      <c r="C780"/>
      <c r="D780"/>
      <c r="E780"/>
      <c r="F780"/>
      <c r="G780"/>
      <c r="H780"/>
      <c r="I780"/>
      <c r="J780"/>
      <c r="K780"/>
      <c r="L780"/>
    </row>
    <row r="781" spans="1:12" ht="22.95" customHeight="1" x14ac:dyDescent="0.25">
      <c r="A781"/>
      <c r="B781"/>
      <c r="C781"/>
      <c r="D781"/>
      <c r="E781"/>
      <c r="F781"/>
      <c r="G781"/>
      <c r="H781"/>
      <c r="I781"/>
      <c r="J781"/>
      <c r="K781"/>
      <c r="L781"/>
    </row>
    <row r="782" spans="1:12" ht="22.95" customHeight="1" x14ac:dyDescent="0.25">
      <c r="A782"/>
      <c r="B782"/>
      <c r="C782"/>
      <c r="D782"/>
      <c r="E782"/>
      <c r="F782"/>
      <c r="G782"/>
      <c r="H782"/>
      <c r="I782"/>
      <c r="J782"/>
      <c r="K782"/>
      <c r="L782"/>
    </row>
    <row r="783" spans="1:12" ht="22.95" customHeight="1" x14ac:dyDescent="0.25">
      <c r="A783"/>
      <c r="B783"/>
      <c r="C783"/>
      <c r="D783"/>
      <c r="E783"/>
      <c r="F783"/>
      <c r="G783"/>
      <c r="H783"/>
      <c r="I783"/>
      <c r="J783"/>
      <c r="K783"/>
      <c r="L783"/>
    </row>
    <row r="784" spans="1:12" ht="22.95" customHeight="1" x14ac:dyDescent="0.25">
      <c r="A784"/>
      <c r="B784"/>
      <c r="C784"/>
      <c r="D784"/>
      <c r="E784"/>
      <c r="F784"/>
      <c r="G784"/>
      <c r="H784"/>
      <c r="I784"/>
      <c r="J784"/>
      <c r="K784"/>
      <c r="L784"/>
    </row>
    <row r="785" spans="1:12" ht="22.95" customHeight="1" x14ac:dyDescent="0.25">
      <c r="A785"/>
      <c r="B785"/>
      <c r="C785"/>
      <c r="D785"/>
      <c r="E785"/>
      <c r="F785"/>
      <c r="G785"/>
      <c r="H785"/>
      <c r="I785"/>
      <c r="J785"/>
      <c r="K785"/>
      <c r="L785"/>
    </row>
    <row r="786" spans="1:12" ht="22.95" customHeight="1" x14ac:dyDescent="0.25">
      <c r="A786"/>
      <c r="B786"/>
      <c r="C786"/>
      <c r="D786"/>
      <c r="E786"/>
      <c r="F786"/>
      <c r="G786"/>
      <c r="H786"/>
      <c r="I786"/>
      <c r="J786"/>
      <c r="K786"/>
      <c r="L786"/>
    </row>
    <row r="787" spans="1:12" ht="22.95" customHeight="1" x14ac:dyDescent="0.25">
      <c r="A787"/>
      <c r="B787"/>
      <c r="C787"/>
      <c r="D787"/>
      <c r="E787"/>
      <c r="F787"/>
      <c r="G787"/>
      <c r="H787"/>
      <c r="I787"/>
      <c r="J787"/>
      <c r="K787"/>
      <c r="L787"/>
    </row>
    <row r="788" spans="1:12" ht="22.95" customHeight="1" x14ac:dyDescent="0.25">
      <c r="A788"/>
      <c r="B788"/>
      <c r="C788"/>
      <c r="D788"/>
      <c r="E788"/>
      <c r="F788"/>
      <c r="G788"/>
      <c r="H788"/>
      <c r="I788"/>
      <c r="J788"/>
      <c r="K788"/>
      <c r="L788"/>
    </row>
    <row r="789" spans="1:12" ht="22.95" customHeight="1" x14ac:dyDescent="0.25">
      <c r="A789"/>
      <c r="B789"/>
      <c r="C789"/>
      <c r="D789"/>
      <c r="E789"/>
      <c r="F789"/>
      <c r="G789"/>
      <c r="H789"/>
      <c r="I789"/>
      <c r="J789"/>
      <c r="K789"/>
      <c r="L789"/>
    </row>
    <row r="790" spans="1:12" ht="22.95" customHeight="1" x14ac:dyDescent="0.25">
      <c r="A790"/>
      <c r="B790"/>
      <c r="C790"/>
      <c r="D790"/>
      <c r="E790"/>
      <c r="F790"/>
      <c r="G790"/>
      <c r="H790"/>
      <c r="I790"/>
      <c r="J790"/>
      <c r="K790"/>
      <c r="L790"/>
    </row>
    <row r="791" spans="1:12" ht="22.95" customHeight="1" x14ac:dyDescent="0.25">
      <c r="A791"/>
      <c r="B791"/>
      <c r="C791"/>
      <c r="D791"/>
      <c r="E791"/>
      <c r="F791"/>
      <c r="G791"/>
      <c r="H791"/>
      <c r="I791"/>
      <c r="J791"/>
      <c r="K791"/>
      <c r="L791"/>
    </row>
    <row r="792" spans="1:12" ht="22.95" customHeight="1" x14ac:dyDescent="0.25">
      <c r="A792"/>
      <c r="B792"/>
      <c r="C792"/>
      <c r="D792"/>
      <c r="E792"/>
      <c r="F792"/>
      <c r="G792"/>
      <c r="H792"/>
      <c r="I792"/>
      <c r="J792"/>
      <c r="K792"/>
      <c r="L792"/>
    </row>
    <row r="793" spans="1:12" ht="22.95" customHeight="1" x14ac:dyDescent="0.25">
      <c r="A793"/>
      <c r="B793"/>
      <c r="C793"/>
      <c r="D793"/>
      <c r="E793"/>
      <c r="F793"/>
      <c r="G793"/>
      <c r="H793"/>
      <c r="I793"/>
      <c r="J793"/>
      <c r="K793"/>
      <c r="L793"/>
    </row>
    <row r="794" spans="1:12" ht="22.95" customHeight="1" x14ac:dyDescent="0.25">
      <c r="A794"/>
      <c r="B794"/>
      <c r="C794"/>
      <c r="D794"/>
      <c r="E794"/>
      <c r="F794"/>
      <c r="G794"/>
      <c r="H794"/>
      <c r="I794"/>
      <c r="J794"/>
      <c r="K794"/>
      <c r="L794"/>
    </row>
    <row r="795" spans="1:12" ht="22.95" customHeight="1" x14ac:dyDescent="0.25">
      <c r="A795"/>
      <c r="B795"/>
      <c r="C795"/>
      <c r="D795"/>
      <c r="E795"/>
      <c r="F795"/>
      <c r="G795"/>
      <c r="H795"/>
      <c r="I795"/>
      <c r="J795"/>
      <c r="K795"/>
      <c r="L795"/>
    </row>
    <row r="796" spans="1:12" ht="22.95" customHeight="1" x14ac:dyDescent="0.25">
      <c r="A796"/>
      <c r="B796"/>
      <c r="C796"/>
      <c r="D796"/>
      <c r="E796"/>
      <c r="F796"/>
      <c r="G796"/>
      <c r="H796"/>
      <c r="I796"/>
      <c r="J796"/>
      <c r="K796"/>
      <c r="L796"/>
    </row>
    <row r="797" spans="1:12" ht="22.95" customHeight="1" x14ac:dyDescent="0.25">
      <c r="A797"/>
      <c r="B797"/>
      <c r="C797"/>
      <c r="D797"/>
      <c r="E797"/>
      <c r="F797"/>
      <c r="G797"/>
      <c r="H797"/>
      <c r="I797"/>
      <c r="J797"/>
      <c r="K797"/>
      <c r="L797"/>
    </row>
    <row r="798" spans="1:12" ht="22.95" customHeight="1" x14ac:dyDescent="0.25">
      <c r="A798"/>
      <c r="B798"/>
      <c r="C798"/>
      <c r="D798"/>
      <c r="E798"/>
      <c r="F798"/>
      <c r="G798"/>
      <c r="H798"/>
      <c r="I798"/>
      <c r="J798"/>
      <c r="K798"/>
      <c r="L798"/>
    </row>
    <row r="799" spans="1:12" ht="22.95" customHeight="1" x14ac:dyDescent="0.25">
      <c r="A799"/>
      <c r="B799"/>
      <c r="C799"/>
      <c r="D799"/>
      <c r="E799"/>
      <c r="F799"/>
      <c r="G799"/>
      <c r="H799"/>
      <c r="I799"/>
      <c r="J799"/>
      <c r="K799"/>
      <c r="L799"/>
    </row>
    <row r="800" spans="1:12" ht="22.95" customHeight="1" x14ac:dyDescent="0.25">
      <c r="A800"/>
      <c r="B800"/>
      <c r="C800"/>
      <c r="D800"/>
      <c r="E800"/>
      <c r="F800"/>
      <c r="G800"/>
      <c r="H800"/>
      <c r="I800"/>
      <c r="J800"/>
      <c r="K800"/>
      <c r="L800"/>
    </row>
    <row r="801" spans="1:12" ht="22.95" customHeight="1" x14ac:dyDescent="0.25">
      <c r="A801"/>
      <c r="B801"/>
      <c r="C801"/>
      <c r="D801"/>
      <c r="E801"/>
      <c r="F801"/>
      <c r="G801"/>
      <c r="H801"/>
      <c r="I801"/>
      <c r="J801"/>
      <c r="K801"/>
      <c r="L801"/>
    </row>
    <row r="802" spans="1:12" ht="22.95" customHeight="1" x14ac:dyDescent="0.25">
      <c r="A802"/>
      <c r="B802"/>
      <c r="C802"/>
      <c r="D802"/>
      <c r="E802"/>
      <c r="F802"/>
      <c r="G802"/>
      <c r="H802"/>
      <c r="I802"/>
      <c r="J802"/>
      <c r="K802"/>
      <c r="L802"/>
    </row>
    <row r="803" spans="1:12" ht="22.95" customHeight="1" x14ac:dyDescent="0.25">
      <c r="A803"/>
      <c r="B803"/>
      <c r="C803"/>
      <c r="D803"/>
      <c r="E803"/>
      <c r="F803"/>
      <c r="G803"/>
      <c r="H803"/>
      <c r="I803"/>
      <c r="J803"/>
      <c r="K803"/>
      <c r="L803"/>
    </row>
    <row r="804" spans="1:12" ht="22.95" customHeight="1" x14ac:dyDescent="0.25">
      <c r="A804"/>
      <c r="B804"/>
      <c r="C804"/>
      <c r="D804"/>
      <c r="E804"/>
      <c r="F804"/>
      <c r="G804"/>
      <c r="H804"/>
      <c r="I804"/>
      <c r="J804"/>
      <c r="K804"/>
      <c r="L804"/>
    </row>
    <row r="805" spans="1:12" ht="22.95" customHeight="1" x14ac:dyDescent="0.25">
      <c r="A805"/>
      <c r="B805"/>
      <c r="C805"/>
      <c r="D805"/>
      <c r="E805"/>
      <c r="F805"/>
      <c r="G805"/>
      <c r="H805"/>
      <c r="I805"/>
      <c r="J805"/>
      <c r="K805"/>
      <c r="L805"/>
    </row>
    <row r="806" spans="1:12" ht="22.95" customHeight="1" x14ac:dyDescent="0.25">
      <c r="A806"/>
      <c r="B806"/>
      <c r="C806"/>
      <c r="D806"/>
      <c r="E806"/>
      <c r="F806"/>
      <c r="G806"/>
      <c r="H806"/>
      <c r="I806"/>
      <c r="J806"/>
      <c r="K806"/>
      <c r="L806"/>
    </row>
    <row r="807" spans="1:12" ht="22.95" customHeight="1" x14ac:dyDescent="0.25">
      <c r="A807"/>
      <c r="B807"/>
      <c r="C807"/>
      <c r="D807"/>
      <c r="E807"/>
      <c r="F807"/>
      <c r="G807"/>
      <c r="H807"/>
      <c r="I807"/>
      <c r="J807"/>
      <c r="K807"/>
      <c r="L807"/>
    </row>
    <row r="808" spans="1:12" ht="22.95" customHeight="1" x14ac:dyDescent="0.25">
      <c r="A808"/>
      <c r="B808"/>
      <c r="C808"/>
      <c r="D808"/>
      <c r="E808"/>
      <c r="F808"/>
      <c r="G808"/>
      <c r="H808"/>
      <c r="I808"/>
      <c r="J808"/>
      <c r="K808"/>
      <c r="L808"/>
    </row>
    <row r="809" spans="1:12" ht="22.95" customHeight="1" x14ac:dyDescent="0.25">
      <c r="A809"/>
      <c r="B809"/>
      <c r="C809"/>
      <c r="D809"/>
      <c r="E809"/>
      <c r="F809"/>
      <c r="G809"/>
      <c r="H809"/>
      <c r="I809"/>
      <c r="J809"/>
      <c r="K809"/>
      <c r="L809"/>
    </row>
    <row r="810" spans="1:12" ht="22.95" customHeight="1" x14ac:dyDescent="0.25">
      <c r="A810"/>
      <c r="B810"/>
      <c r="C810"/>
      <c r="D810"/>
      <c r="E810"/>
      <c r="F810"/>
      <c r="G810"/>
      <c r="H810"/>
      <c r="I810"/>
      <c r="J810"/>
      <c r="K810"/>
      <c r="L810"/>
    </row>
    <row r="811" spans="1:12" ht="22.95" customHeight="1" x14ac:dyDescent="0.25">
      <c r="A811"/>
      <c r="B811"/>
      <c r="C811"/>
      <c r="D811"/>
      <c r="E811"/>
      <c r="F811"/>
      <c r="G811"/>
      <c r="H811"/>
      <c r="I811"/>
      <c r="J811"/>
      <c r="K811"/>
      <c r="L811"/>
    </row>
    <row r="812" spans="1:12" ht="22.95" customHeight="1" x14ac:dyDescent="0.25">
      <c r="A812"/>
      <c r="B812"/>
      <c r="C812"/>
      <c r="D812"/>
      <c r="E812"/>
      <c r="F812"/>
      <c r="G812"/>
      <c r="H812"/>
      <c r="I812"/>
      <c r="J812"/>
      <c r="K812"/>
      <c r="L812"/>
    </row>
    <row r="813" spans="1:12" ht="22.95" customHeight="1" x14ac:dyDescent="0.25">
      <c r="A813"/>
      <c r="B813"/>
      <c r="C813"/>
      <c r="D813"/>
      <c r="E813"/>
      <c r="F813"/>
      <c r="G813"/>
      <c r="H813"/>
      <c r="I813"/>
      <c r="J813"/>
      <c r="K813"/>
      <c r="L813"/>
    </row>
    <row r="814" spans="1:12" ht="19.95" customHeight="1" x14ac:dyDescent="0.25">
      <c r="A814"/>
      <c r="B814"/>
      <c r="C814"/>
      <c r="D814"/>
      <c r="E814"/>
      <c r="F814"/>
      <c r="G814"/>
      <c r="H814"/>
      <c r="I814"/>
      <c r="J814"/>
      <c r="K814"/>
      <c r="L814"/>
    </row>
    <row r="815" spans="1:12" ht="19.95" customHeight="1" x14ac:dyDescent="0.25">
      <c r="A815"/>
      <c r="B815"/>
      <c r="C815"/>
      <c r="D815"/>
      <c r="E815"/>
      <c r="F815"/>
      <c r="G815"/>
      <c r="H815"/>
      <c r="I815"/>
      <c r="J815"/>
      <c r="K815"/>
      <c r="L815"/>
    </row>
    <row r="816" spans="1:12" ht="100.2" customHeight="1" x14ac:dyDescent="0.25">
      <c r="A816"/>
      <c r="B816"/>
      <c r="C816"/>
      <c r="D816"/>
      <c r="E816"/>
      <c r="F816"/>
      <c r="G816"/>
      <c r="H816"/>
      <c r="I816"/>
      <c r="J816"/>
      <c r="K816"/>
      <c r="L816"/>
    </row>
    <row r="817" spans="1:12" ht="19.95" customHeight="1" x14ac:dyDescent="0.25">
      <c r="A817"/>
      <c r="B817"/>
      <c r="C817"/>
      <c r="D817"/>
      <c r="E817"/>
      <c r="F817"/>
      <c r="G817"/>
      <c r="H817"/>
      <c r="I817"/>
      <c r="J817"/>
      <c r="K817"/>
      <c r="L817"/>
    </row>
    <row r="818" spans="1:12" ht="22.95" customHeight="1" x14ac:dyDescent="0.25">
      <c r="A818"/>
      <c r="B818"/>
      <c r="C818"/>
      <c r="D818"/>
      <c r="E818"/>
      <c r="F818"/>
      <c r="G818"/>
      <c r="H818"/>
      <c r="I818"/>
      <c r="J818"/>
      <c r="K818"/>
      <c r="L818"/>
    </row>
    <row r="819" spans="1:12" ht="22.95" customHeight="1" x14ac:dyDescent="0.25">
      <c r="A819"/>
      <c r="B819"/>
      <c r="C819"/>
      <c r="D819"/>
      <c r="E819"/>
      <c r="F819"/>
      <c r="G819"/>
      <c r="H819"/>
      <c r="I819"/>
      <c r="J819"/>
      <c r="K819"/>
      <c r="L819"/>
    </row>
    <row r="820" spans="1:12" ht="22.95" customHeight="1" x14ac:dyDescent="0.25">
      <c r="A820"/>
      <c r="B820"/>
      <c r="C820"/>
      <c r="D820"/>
      <c r="E820"/>
      <c r="F820"/>
      <c r="G820"/>
      <c r="H820"/>
      <c r="I820"/>
      <c r="J820"/>
      <c r="K820"/>
      <c r="L820"/>
    </row>
    <row r="821" spans="1:12" ht="22.95" customHeight="1" x14ac:dyDescent="0.25">
      <c r="A821"/>
      <c r="B821"/>
      <c r="C821"/>
      <c r="D821"/>
      <c r="E821"/>
      <c r="F821"/>
      <c r="G821"/>
      <c r="H821"/>
      <c r="I821"/>
      <c r="J821"/>
      <c r="K821"/>
      <c r="L821"/>
    </row>
    <row r="822" spans="1:12" ht="22.95" customHeight="1" x14ac:dyDescent="0.25">
      <c r="A822"/>
      <c r="B822"/>
      <c r="C822"/>
      <c r="D822"/>
      <c r="E822"/>
      <c r="F822"/>
      <c r="G822"/>
      <c r="H822"/>
      <c r="I822"/>
      <c r="J822"/>
      <c r="K822"/>
      <c r="L822"/>
    </row>
    <row r="823" spans="1:12" ht="22.95" customHeight="1" x14ac:dyDescent="0.25">
      <c r="A823"/>
      <c r="B823"/>
      <c r="C823"/>
      <c r="D823"/>
      <c r="E823"/>
      <c r="F823"/>
      <c r="G823"/>
      <c r="H823"/>
      <c r="I823"/>
      <c r="J823"/>
      <c r="K823"/>
      <c r="L823"/>
    </row>
    <row r="824" spans="1:12" ht="22.95" customHeight="1" x14ac:dyDescent="0.25">
      <c r="A824"/>
      <c r="B824"/>
      <c r="C824"/>
      <c r="D824"/>
      <c r="E824"/>
      <c r="F824"/>
      <c r="G824"/>
      <c r="H824"/>
      <c r="I824"/>
      <c r="J824"/>
      <c r="K824"/>
      <c r="L824"/>
    </row>
    <row r="825" spans="1:12" ht="22.95" customHeight="1" x14ac:dyDescent="0.25">
      <c r="A825"/>
      <c r="B825"/>
      <c r="C825"/>
      <c r="D825"/>
      <c r="E825"/>
      <c r="F825"/>
      <c r="G825"/>
      <c r="H825"/>
      <c r="I825"/>
      <c r="J825"/>
      <c r="K825"/>
      <c r="L825"/>
    </row>
    <row r="826" spans="1:12" ht="22.95" customHeight="1" x14ac:dyDescent="0.25">
      <c r="A826"/>
      <c r="B826"/>
      <c r="C826"/>
      <c r="D826"/>
      <c r="E826"/>
      <c r="F826"/>
      <c r="G826"/>
      <c r="H826"/>
      <c r="I826"/>
      <c r="J826"/>
      <c r="K826"/>
      <c r="L826"/>
    </row>
    <row r="827" spans="1:12" ht="22.95" customHeight="1" x14ac:dyDescent="0.25">
      <c r="A827"/>
      <c r="B827"/>
      <c r="C827"/>
      <c r="D827"/>
      <c r="E827"/>
      <c r="F827"/>
      <c r="G827"/>
      <c r="H827"/>
      <c r="I827"/>
      <c r="J827"/>
      <c r="K827"/>
      <c r="L827"/>
    </row>
    <row r="828" spans="1:12" ht="22.95" customHeight="1" x14ac:dyDescent="0.25">
      <c r="A828"/>
      <c r="B828"/>
      <c r="C828"/>
      <c r="D828"/>
      <c r="E828"/>
      <c r="F828"/>
      <c r="G828"/>
      <c r="H828"/>
      <c r="I828"/>
      <c r="J828"/>
      <c r="K828"/>
      <c r="L828"/>
    </row>
    <row r="829" spans="1:12" ht="22.95" customHeight="1" x14ac:dyDescent="0.25">
      <c r="A829"/>
      <c r="B829"/>
      <c r="C829"/>
      <c r="D829"/>
      <c r="E829"/>
      <c r="F829"/>
      <c r="G829"/>
      <c r="H829"/>
      <c r="I829"/>
      <c r="J829"/>
      <c r="K829"/>
      <c r="L829"/>
    </row>
    <row r="830" spans="1:12" ht="22.95" customHeight="1" x14ac:dyDescent="0.25">
      <c r="A830"/>
      <c r="B830"/>
      <c r="C830"/>
      <c r="D830"/>
      <c r="E830"/>
      <c r="F830"/>
      <c r="G830"/>
      <c r="H830"/>
      <c r="I830"/>
      <c r="J830"/>
      <c r="K830"/>
      <c r="L830"/>
    </row>
    <row r="831" spans="1:12" ht="22.95" customHeight="1" x14ac:dyDescent="0.25">
      <c r="A831"/>
      <c r="B831"/>
      <c r="C831"/>
      <c r="D831"/>
      <c r="E831"/>
      <c r="F831"/>
      <c r="G831"/>
      <c r="H831"/>
      <c r="I831"/>
      <c r="J831"/>
      <c r="K831"/>
      <c r="L831"/>
    </row>
    <row r="832" spans="1:12" ht="22.95" customHeight="1" x14ac:dyDescent="0.25">
      <c r="A832"/>
      <c r="B832"/>
      <c r="C832"/>
      <c r="D832"/>
      <c r="E832"/>
      <c r="F832"/>
      <c r="G832"/>
      <c r="H832"/>
      <c r="I832"/>
      <c r="J832"/>
      <c r="K832"/>
      <c r="L832"/>
    </row>
    <row r="833" spans="1:12" ht="22.95" customHeight="1" x14ac:dyDescent="0.25">
      <c r="A833"/>
      <c r="B833"/>
      <c r="C833"/>
      <c r="D833"/>
      <c r="E833"/>
      <c r="F833"/>
      <c r="G833"/>
      <c r="H833"/>
      <c r="I833"/>
      <c r="J833"/>
      <c r="K833"/>
      <c r="L833"/>
    </row>
    <row r="834" spans="1:12" ht="22.95" customHeight="1" x14ac:dyDescent="0.25">
      <c r="A834"/>
      <c r="B834"/>
      <c r="C834"/>
      <c r="D834"/>
      <c r="E834"/>
      <c r="F834"/>
      <c r="G834"/>
      <c r="H834"/>
      <c r="I834"/>
      <c r="J834"/>
      <c r="K834"/>
      <c r="L834"/>
    </row>
    <row r="835" spans="1:12" ht="22.95" customHeight="1" x14ac:dyDescent="0.25">
      <c r="A835"/>
      <c r="B835"/>
      <c r="C835"/>
      <c r="D835"/>
      <c r="E835"/>
      <c r="F835"/>
      <c r="G835"/>
      <c r="H835"/>
      <c r="I835"/>
      <c r="J835"/>
      <c r="K835"/>
      <c r="L835"/>
    </row>
    <row r="836" spans="1:12" ht="22.95" customHeight="1" x14ac:dyDescent="0.25">
      <c r="A836"/>
      <c r="B836"/>
      <c r="C836"/>
      <c r="D836"/>
      <c r="E836"/>
      <c r="F836"/>
      <c r="G836"/>
      <c r="H836"/>
      <c r="I836"/>
      <c r="J836"/>
      <c r="K836"/>
      <c r="L836"/>
    </row>
    <row r="837" spans="1:12" ht="22.95" customHeight="1" x14ac:dyDescent="0.25">
      <c r="A837"/>
      <c r="B837"/>
      <c r="C837"/>
      <c r="D837"/>
      <c r="E837"/>
      <c r="F837"/>
      <c r="G837"/>
      <c r="H837"/>
      <c r="I837"/>
      <c r="J837"/>
      <c r="K837"/>
      <c r="L837"/>
    </row>
    <row r="838" spans="1:12" ht="22.95" customHeight="1" x14ac:dyDescent="0.25">
      <c r="A838"/>
      <c r="B838"/>
      <c r="C838"/>
      <c r="D838"/>
      <c r="E838"/>
      <c r="F838"/>
      <c r="G838"/>
      <c r="H838"/>
      <c r="I838"/>
      <c r="J838"/>
      <c r="K838"/>
      <c r="L838"/>
    </row>
    <row r="839" spans="1:12" ht="22.95" customHeight="1" x14ac:dyDescent="0.25">
      <c r="A839"/>
      <c r="B839"/>
      <c r="C839"/>
      <c r="D839"/>
      <c r="E839"/>
      <c r="F839"/>
      <c r="G839"/>
      <c r="H839"/>
      <c r="I839"/>
      <c r="J839"/>
      <c r="K839"/>
      <c r="L839"/>
    </row>
    <row r="840" spans="1:12" ht="22.95" customHeight="1" x14ac:dyDescent="0.25">
      <c r="A840"/>
      <c r="B840"/>
      <c r="C840"/>
      <c r="D840"/>
      <c r="E840"/>
      <c r="F840"/>
      <c r="G840"/>
      <c r="H840"/>
      <c r="I840"/>
      <c r="J840"/>
      <c r="K840"/>
      <c r="L840"/>
    </row>
    <row r="841" spans="1:12" ht="22.95" customHeight="1" x14ac:dyDescent="0.25">
      <c r="A841"/>
      <c r="B841"/>
      <c r="C841"/>
      <c r="D841"/>
      <c r="E841"/>
      <c r="F841"/>
      <c r="G841"/>
      <c r="H841"/>
      <c r="I841"/>
      <c r="J841"/>
      <c r="K841"/>
      <c r="L841"/>
    </row>
    <row r="842" spans="1:12" ht="22.95" customHeight="1" x14ac:dyDescent="0.25">
      <c r="A842"/>
      <c r="B842"/>
      <c r="C842"/>
      <c r="D842"/>
      <c r="E842"/>
      <c r="F842"/>
      <c r="G842"/>
      <c r="H842"/>
      <c r="I842"/>
      <c r="J842"/>
      <c r="K842"/>
      <c r="L842"/>
    </row>
    <row r="843" spans="1:12" ht="22.95" customHeight="1" x14ac:dyDescent="0.25">
      <c r="A843"/>
      <c r="B843"/>
      <c r="C843"/>
      <c r="D843"/>
      <c r="E843"/>
      <c r="F843"/>
      <c r="G843"/>
      <c r="H843"/>
      <c r="I843"/>
      <c r="J843"/>
      <c r="K843"/>
      <c r="L843"/>
    </row>
    <row r="844" spans="1:12" ht="22.95" customHeight="1" x14ac:dyDescent="0.25">
      <c r="A844"/>
      <c r="B844"/>
      <c r="C844"/>
      <c r="D844"/>
      <c r="E844"/>
      <c r="F844"/>
      <c r="G844"/>
      <c r="H844"/>
      <c r="I844"/>
      <c r="J844"/>
      <c r="K844"/>
      <c r="L844"/>
    </row>
    <row r="845" spans="1:12" ht="22.95" customHeight="1" x14ac:dyDescent="0.25">
      <c r="A845"/>
      <c r="B845"/>
      <c r="C845"/>
      <c r="D845"/>
      <c r="E845"/>
      <c r="F845"/>
      <c r="G845"/>
      <c r="H845"/>
      <c r="I845"/>
      <c r="J845"/>
      <c r="K845"/>
      <c r="L845"/>
    </row>
    <row r="846" spans="1:12" ht="22.95" customHeight="1" x14ac:dyDescent="0.25">
      <c r="A846"/>
      <c r="B846"/>
      <c r="C846"/>
      <c r="D846"/>
      <c r="E846"/>
      <c r="F846"/>
      <c r="G846"/>
      <c r="H846"/>
      <c r="I846"/>
      <c r="J846"/>
      <c r="K846"/>
      <c r="L846"/>
    </row>
    <row r="847" spans="1:12" ht="22.95" customHeight="1" x14ac:dyDescent="0.25">
      <c r="A847"/>
      <c r="B847"/>
      <c r="C847"/>
      <c r="D847"/>
      <c r="E847"/>
      <c r="F847"/>
      <c r="G847"/>
      <c r="H847"/>
      <c r="I847"/>
      <c r="J847"/>
      <c r="K847"/>
      <c r="L847"/>
    </row>
    <row r="848" spans="1:12" ht="22.95" customHeight="1" x14ac:dyDescent="0.25">
      <c r="A848"/>
      <c r="B848"/>
      <c r="C848"/>
      <c r="D848"/>
      <c r="E848"/>
      <c r="F848"/>
      <c r="G848"/>
      <c r="H848"/>
      <c r="I848"/>
      <c r="J848"/>
      <c r="K848"/>
      <c r="L848"/>
    </row>
    <row r="849" spans="1:12" ht="22.95" customHeight="1" x14ac:dyDescent="0.25">
      <c r="A849"/>
      <c r="B849"/>
      <c r="C849"/>
      <c r="D849"/>
      <c r="E849"/>
      <c r="F849"/>
      <c r="G849"/>
      <c r="H849"/>
      <c r="I849"/>
      <c r="J849"/>
      <c r="K849"/>
      <c r="L849"/>
    </row>
    <row r="850" spans="1:12" ht="22.95" customHeight="1" x14ac:dyDescent="0.25">
      <c r="A850"/>
      <c r="B850"/>
      <c r="C850"/>
      <c r="D850"/>
      <c r="E850"/>
      <c r="F850"/>
      <c r="G850"/>
      <c r="H850"/>
      <c r="I850"/>
      <c r="J850"/>
      <c r="K850"/>
      <c r="L850"/>
    </row>
    <row r="851" spans="1:12" ht="22.95" customHeight="1" x14ac:dyDescent="0.25">
      <c r="A851"/>
      <c r="B851"/>
      <c r="C851"/>
      <c r="D851"/>
      <c r="E851"/>
      <c r="F851"/>
      <c r="G851"/>
      <c r="H851"/>
      <c r="I851"/>
      <c r="J851"/>
      <c r="K851"/>
      <c r="L851"/>
    </row>
    <row r="852" spans="1:12" ht="22.95" customHeight="1" x14ac:dyDescent="0.25">
      <c r="A852"/>
      <c r="B852"/>
      <c r="C852"/>
      <c r="D852"/>
      <c r="E852"/>
      <c r="F852"/>
      <c r="G852"/>
      <c r="H852"/>
      <c r="I852"/>
      <c r="J852"/>
      <c r="K852"/>
      <c r="L852"/>
    </row>
    <row r="853" spans="1:12" ht="22.95" customHeight="1" x14ac:dyDescent="0.25">
      <c r="A853"/>
      <c r="B853"/>
      <c r="C853"/>
      <c r="D853"/>
      <c r="E853"/>
      <c r="F853"/>
      <c r="G853"/>
      <c r="H853"/>
      <c r="I853"/>
      <c r="J853"/>
      <c r="K853"/>
      <c r="L853"/>
    </row>
    <row r="854" spans="1:12" ht="22.95" customHeight="1" x14ac:dyDescent="0.25">
      <c r="A854"/>
      <c r="B854"/>
      <c r="C854"/>
      <c r="D854"/>
      <c r="E854"/>
      <c r="F854"/>
      <c r="G854"/>
      <c r="H854"/>
      <c r="I854"/>
      <c r="J854"/>
      <c r="K854"/>
      <c r="L854"/>
    </row>
    <row r="855" spans="1:12" ht="22.95" customHeight="1" x14ac:dyDescent="0.25">
      <c r="A855"/>
      <c r="B855"/>
      <c r="C855"/>
      <c r="D855"/>
      <c r="E855"/>
      <c r="F855"/>
      <c r="G855"/>
      <c r="H855"/>
      <c r="I855"/>
      <c r="J855"/>
      <c r="K855"/>
      <c r="L855"/>
    </row>
    <row r="856" spans="1:12" ht="22.95" customHeight="1" x14ac:dyDescent="0.25">
      <c r="A856"/>
      <c r="B856"/>
      <c r="C856"/>
      <c r="D856"/>
      <c r="E856"/>
      <c r="F856"/>
      <c r="G856"/>
      <c r="H856"/>
      <c r="I856"/>
      <c r="J856"/>
      <c r="K856"/>
      <c r="L856"/>
    </row>
    <row r="857" spans="1:12" ht="22.95" customHeight="1" x14ac:dyDescent="0.25">
      <c r="A857"/>
      <c r="B857"/>
      <c r="C857"/>
      <c r="D857"/>
      <c r="E857"/>
      <c r="F857"/>
      <c r="G857"/>
      <c r="H857"/>
      <c r="I857"/>
      <c r="J857"/>
      <c r="K857"/>
      <c r="L857"/>
    </row>
    <row r="858" spans="1:12" ht="22.95" customHeight="1" x14ac:dyDescent="0.25">
      <c r="A858"/>
      <c r="B858"/>
      <c r="C858"/>
      <c r="D858"/>
      <c r="E858"/>
      <c r="F858"/>
      <c r="G858"/>
      <c r="H858"/>
      <c r="I858"/>
      <c r="J858"/>
      <c r="K858"/>
      <c r="L858"/>
    </row>
    <row r="859" spans="1:12" ht="22.95" customHeight="1" x14ac:dyDescent="0.25">
      <c r="A859"/>
      <c r="B859"/>
      <c r="C859"/>
      <c r="D859"/>
      <c r="E859"/>
      <c r="F859"/>
      <c r="G859"/>
      <c r="H859"/>
      <c r="I859"/>
      <c r="J859"/>
      <c r="K859"/>
      <c r="L859"/>
    </row>
    <row r="860" spans="1:12" ht="22.95" customHeight="1" x14ac:dyDescent="0.25">
      <c r="A860"/>
      <c r="B860"/>
      <c r="C860"/>
      <c r="D860"/>
      <c r="E860"/>
      <c r="F860"/>
      <c r="G860"/>
      <c r="H860"/>
      <c r="I860"/>
      <c r="J860"/>
      <c r="K860"/>
      <c r="L860"/>
    </row>
    <row r="861" spans="1:12" ht="22.95" customHeight="1" x14ac:dyDescent="0.25">
      <c r="A861"/>
      <c r="B861"/>
      <c r="C861"/>
      <c r="D861"/>
      <c r="E861"/>
      <c r="F861"/>
      <c r="G861"/>
      <c r="H861"/>
      <c r="I861"/>
      <c r="J861"/>
      <c r="K861"/>
      <c r="L861"/>
    </row>
    <row r="862" spans="1:12" ht="22.95" customHeight="1" x14ac:dyDescent="0.25">
      <c r="A862"/>
      <c r="B862"/>
      <c r="C862"/>
      <c r="D862"/>
      <c r="E862"/>
      <c r="F862"/>
      <c r="G862"/>
      <c r="H862"/>
      <c r="I862"/>
      <c r="J862"/>
      <c r="K862"/>
      <c r="L862"/>
    </row>
    <row r="863" spans="1:12" ht="22.95" customHeight="1" x14ac:dyDescent="0.25">
      <c r="A863"/>
      <c r="B863"/>
      <c r="C863"/>
      <c r="D863"/>
      <c r="E863"/>
      <c r="F863"/>
      <c r="G863"/>
      <c r="H863"/>
      <c r="I863"/>
      <c r="J863"/>
      <c r="K863"/>
      <c r="L863"/>
    </row>
    <row r="864" spans="1:12" ht="22.95" customHeight="1" x14ac:dyDescent="0.25">
      <c r="A864"/>
      <c r="B864"/>
      <c r="C864"/>
      <c r="D864"/>
      <c r="E864"/>
      <c r="F864"/>
      <c r="G864"/>
      <c r="H864"/>
      <c r="I864"/>
      <c r="J864"/>
      <c r="K864"/>
      <c r="L864"/>
    </row>
    <row r="865" spans="1:12" ht="22.95" customHeight="1" x14ac:dyDescent="0.25">
      <c r="A865"/>
      <c r="B865"/>
      <c r="C865"/>
      <c r="D865"/>
      <c r="E865"/>
      <c r="F865"/>
      <c r="G865"/>
      <c r="H865"/>
      <c r="I865"/>
      <c r="J865"/>
      <c r="K865"/>
      <c r="L865"/>
    </row>
    <row r="866" spans="1:12" ht="22.95" customHeight="1" x14ac:dyDescent="0.25">
      <c r="A866"/>
      <c r="B866"/>
      <c r="C866"/>
      <c r="D866"/>
      <c r="E866"/>
      <c r="F866"/>
      <c r="G866"/>
      <c r="H866"/>
      <c r="I866"/>
      <c r="J866"/>
      <c r="K866"/>
      <c r="L866"/>
    </row>
    <row r="867" spans="1:12" ht="22.95" customHeight="1" x14ac:dyDescent="0.25">
      <c r="A867"/>
      <c r="B867"/>
      <c r="C867"/>
      <c r="D867"/>
      <c r="E867"/>
      <c r="F867"/>
      <c r="G867"/>
      <c r="H867"/>
      <c r="I867"/>
      <c r="J867"/>
      <c r="K867"/>
      <c r="L867"/>
    </row>
    <row r="868" spans="1:12" ht="22.95" customHeight="1" x14ac:dyDescent="0.25">
      <c r="A868"/>
      <c r="B868"/>
      <c r="C868"/>
      <c r="D868"/>
      <c r="E868"/>
      <c r="F868"/>
      <c r="G868"/>
      <c r="H868"/>
      <c r="I868"/>
      <c r="J868"/>
      <c r="K868"/>
      <c r="L868"/>
    </row>
    <row r="869" spans="1:12" ht="22.95" customHeight="1" x14ac:dyDescent="0.25">
      <c r="A869"/>
      <c r="B869"/>
      <c r="C869"/>
      <c r="D869"/>
      <c r="E869"/>
      <c r="F869"/>
      <c r="G869"/>
      <c r="H869"/>
      <c r="I869"/>
      <c r="J869"/>
      <c r="K869"/>
      <c r="L869"/>
    </row>
    <row r="870" spans="1:12" ht="22.95" customHeight="1" x14ac:dyDescent="0.25">
      <c r="A870"/>
      <c r="B870"/>
      <c r="C870"/>
      <c r="D870"/>
      <c r="E870"/>
      <c r="F870"/>
      <c r="G870"/>
      <c r="H870"/>
      <c r="I870"/>
      <c r="J870"/>
      <c r="K870"/>
      <c r="L870"/>
    </row>
    <row r="871" spans="1:12" ht="22.95" customHeight="1" x14ac:dyDescent="0.25">
      <c r="A871"/>
      <c r="B871"/>
      <c r="C871"/>
      <c r="D871"/>
      <c r="E871"/>
      <c r="F871"/>
      <c r="G871"/>
      <c r="H871"/>
      <c r="I871"/>
      <c r="J871"/>
      <c r="K871"/>
      <c r="L871"/>
    </row>
    <row r="872" spans="1:12" ht="22.95" customHeight="1" x14ac:dyDescent="0.25">
      <c r="A872"/>
      <c r="B872"/>
      <c r="C872"/>
      <c r="D872"/>
      <c r="E872"/>
      <c r="F872"/>
      <c r="G872"/>
      <c r="H872"/>
      <c r="I872"/>
      <c r="J872"/>
      <c r="K872"/>
      <c r="L872"/>
    </row>
    <row r="873" spans="1:12" ht="22.95" customHeight="1" x14ac:dyDescent="0.25">
      <c r="A873"/>
      <c r="B873"/>
      <c r="C873"/>
      <c r="D873"/>
      <c r="E873"/>
      <c r="F873"/>
      <c r="G873"/>
      <c r="H873"/>
      <c r="I873"/>
      <c r="J873"/>
      <c r="K873"/>
      <c r="L873"/>
    </row>
    <row r="874" spans="1:12" ht="22.95" customHeight="1" x14ac:dyDescent="0.25">
      <c r="A874"/>
      <c r="B874"/>
      <c r="C874"/>
      <c r="D874"/>
      <c r="E874"/>
      <c r="F874"/>
      <c r="G874"/>
      <c r="H874"/>
      <c r="I874"/>
      <c r="J874"/>
      <c r="K874"/>
      <c r="L874"/>
    </row>
    <row r="875" spans="1:12" ht="22.95" customHeight="1" x14ac:dyDescent="0.25">
      <c r="A875"/>
      <c r="B875"/>
      <c r="C875"/>
      <c r="D875"/>
      <c r="E875"/>
      <c r="F875"/>
      <c r="G875"/>
      <c r="H875"/>
      <c r="I875"/>
      <c r="J875"/>
      <c r="K875"/>
      <c r="L875"/>
    </row>
    <row r="876" spans="1:12" ht="22.95" customHeight="1" x14ac:dyDescent="0.25">
      <c r="A876"/>
      <c r="B876"/>
      <c r="C876"/>
      <c r="D876"/>
      <c r="E876"/>
      <c r="F876"/>
      <c r="G876"/>
      <c r="H876"/>
      <c r="I876"/>
      <c r="J876"/>
      <c r="K876"/>
      <c r="L876"/>
    </row>
    <row r="877" spans="1:12" ht="22.95" customHeight="1" x14ac:dyDescent="0.25">
      <c r="A877"/>
      <c r="B877"/>
      <c r="C877"/>
      <c r="D877"/>
      <c r="E877"/>
      <c r="F877"/>
      <c r="G877"/>
      <c r="H877"/>
      <c r="I877"/>
      <c r="J877"/>
      <c r="K877"/>
      <c r="L877"/>
    </row>
    <row r="878" spans="1:12" ht="22.95" customHeight="1" x14ac:dyDescent="0.25">
      <c r="A878"/>
      <c r="B878"/>
      <c r="C878"/>
      <c r="D878"/>
      <c r="E878"/>
      <c r="F878"/>
      <c r="G878"/>
      <c r="H878"/>
      <c r="I878"/>
      <c r="J878"/>
      <c r="K878"/>
      <c r="L878"/>
    </row>
    <row r="879" spans="1:12" ht="19.95" customHeight="1" x14ac:dyDescent="0.25">
      <c r="A879"/>
      <c r="B879"/>
      <c r="C879"/>
      <c r="D879"/>
      <c r="E879"/>
      <c r="F879"/>
      <c r="G879"/>
      <c r="H879"/>
      <c r="I879"/>
      <c r="J879"/>
      <c r="K879"/>
      <c r="L879"/>
    </row>
    <row r="880" spans="1:12" ht="21" customHeight="1" x14ac:dyDescent="0.25">
      <c r="A880"/>
      <c r="B880"/>
      <c r="C880"/>
      <c r="D880"/>
      <c r="E880"/>
      <c r="F880"/>
      <c r="G880"/>
      <c r="H880"/>
      <c r="I880"/>
      <c r="J880"/>
      <c r="K880"/>
      <c r="L880"/>
    </row>
    <row r="881" spans="1:12" ht="100.2" customHeight="1" x14ac:dyDescent="0.25">
      <c r="A881"/>
      <c r="B881"/>
      <c r="C881"/>
      <c r="D881"/>
      <c r="E881"/>
      <c r="F881"/>
      <c r="G881"/>
      <c r="H881"/>
      <c r="I881"/>
      <c r="J881"/>
      <c r="K881"/>
      <c r="L881"/>
    </row>
    <row r="882" spans="1:12" ht="19.95" customHeight="1" x14ac:dyDescent="0.25">
      <c r="A882"/>
      <c r="B882"/>
      <c r="C882"/>
      <c r="D882"/>
      <c r="E882"/>
      <c r="F882"/>
      <c r="G882"/>
      <c r="H882"/>
      <c r="I882"/>
      <c r="J882"/>
      <c r="K882"/>
      <c r="L882"/>
    </row>
    <row r="883" spans="1:12" ht="22.95" customHeight="1" x14ac:dyDescent="0.25">
      <c r="A883"/>
      <c r="B883"/>
      <c r="C883"/>
      <c r="D883"/>
      <c r="E883"/>
      <c r="F883"/>
      <c r="G883"/>
      <c r="H883"/>
      <c r="I883"/>
      <c r="J883"/>
      <c r="K883"/>
      <c r="L883"/>
    </row>
    <row r="884" spans="1:12" ht="22.95" customHeight="1" x14ac:dyDescent="0.25">
      <c r="A884"/>
      <c r="B884"/>
      <c r="C884"/>
      <c r="D884"/>
      <c r="E884"/>
      <c r="F884"/>
      <c r="G884"/>
      <c r="H884"/>
      <c r="I884"/>
      <c r="J884"/>
      <c r="K884"/>
      <c r="L884"/>
    </row>
    <row r="885" spans="1:12" ht="22.95" customHeight="1" x14ac:dyDescent="0.25">
      <c r="A885"/>
      <c r="B885"/>
      <c r="C885"/>
      <c r="D885"/>
      <c r="E885"/>
      <c r="F885"/>
      <c r="G885"/>
      <c r="H885"/>
      <c r="I885"/>
      <c r="J885"/>
      <c r="K885"/>
      <c r="L885"/>
    </row>
    <row r="886" spans="1:12" ht="22.95" customHeight="1" x14ac:dyDescent="0.25">
      <c r="A886"/>
      <c r="B886"/>
      <c r="C886"/>
      <c r="D886"/>
      <c r="E886"/>
      <c r="F886"/>
      <c r="G886"/>
      <c r="H886"/>
      <c r="I886"/>
      <c r="J886"/>
      <c r="K886"/>
      <c r="L886"/>
    </row>
    <row r="887" spans="1:12" ht="22.95" customHeight="1" x14ac:dyDescent="0.25">
      <c r="A887"/>
      <c r="B887"/>
      <c r="C887"/>
      <c r="D887"/>
      <c r="E887"/>
      <c r="F887"/>
      <c r="G887"/>
      <c r="H887"/>
      <c r="I887"/>
      <c r="J887"/>
      <c r="K887"/>
      <c r="L887"/>
    </row>
    <row r="888" spans="1:12" ht="22.95" customHeight="1" x14ac:dyDescent="0.25">
      <c r="A888"/>
      <c r="B888"/>
      <c r="C888"/>
      <c r="D888"/>
      <c r="E888"/>
      <c r="F888"/>
      <c r="G888"/>
      <c r="H888"/>
      <c r="I888"/>
      <c r="J888"/>
      <c r="K888"/>
      <c r="L888"/>
    </row>
    <row r="889" spans="1:12" ht="22.95" customHeight="1" x14ac:dyDescent="0.25">
      <c r="A889"/>
      <c r="B889"/>
      <c r="C889"/>
      <c r="D889"/>
      <c r="E889"/>
      <c r="F889"/>
      <c r="G889"/>
      <c r="H889"/>
      <c r="I889"/>
      <c r="J889"/>
      <c r="K889"/>
      <c r="L889"/>
    </row>
    <row r="890" spans="1:12" ht="22.95" customHeight="1" x14ac:dyDescent="0.25">
      <c r="A890"/>
      <c r="B890"/>
      <c r="C890"/>
      <c r="D890"/>
      <c r="E890"/>
      <c r="F890"/>
      <c r="G890"/>
      <c r="H890"/>
      <c r="I890"/>
      <c r="J890"/>
      <c r="K890"/>
      <c r="L890"/>
    </row>
    <row r="891" spans="1:12" ht="22.95" customHeight="1" x14ac:dyDescent="0.25">
      <c r="A891"/>
      <c r="B891"/>
      <c r="C891"/>
      <c r="D891"/>
      <c r="E891"/>
      <c r="F891"/>
      <c r="G891"/>
      <c r="H891"/>
      <c r="I891"/>
      <c r="J891"/>
      <c r="K891"/>
      <c r="L891"/>
    </row>
    <row r="892" spans="1:12" ht="22.95" customHeight="1" x14ac:dyDescent="0.25">
      <c r="A892"/>
      <c r="B892"/>
      <c r="C892"/>
      <c r="D892"/>
      <c r="E892"/>
      <c r="F892"/>
      <c r="G892"/>
      <c r="H892"/>
      <c r="I892"/>
      <c r="J892"/>
      <c r="K892"/>
      <c r="L892"/>
    </row>
    <row r="893" spans="1:12" ht="22.95" customHeight="1" x14ac:dyDescent="0.25">
      <c r="A893"/>
      <c r="B893"/>
      <c r="C893"/>
      <c r="D893"/>
      <c r="E893"/>
      <c r="F893"/>
      <c r="G893"/>
      <c r="H893"/>
      <c r="I893"/>
      <c r="J893"/>
      <c r="K893"/>
      <c r="L893"/>
    </row>
    <row r="894" spans="1:12" ht="22.95" customHeight="1" x14ac:dyDescent="0.25">
      <c r="A894"/>
      <c r="B894"/>
      <c r="C894"/>
      <c r="D894"/>
      <c r="E894"/>
      <c r="F894"/>
      <c r="G894"/>
      <c r="H894"/>
      <c r="I894"/>
      <c r="J894"/>
      <c r="K894"/>
      <c r="L894"/>
    </row>
    <row r="895" spans="1:12" ht="22.95" customHeight="1" x14ac:dyDescent="0.25">
      <c r="A895"/>
      <c r="B895"/>
      <c r="C895"/>
      <c r="D895"/>
      <c r="E895"/>
      <c r="F895"/>
      <c r="G895"/>
      <c r="H895"/>
      <c r="I895"/>
      <c r="J895"/>
      <c r="K895"/>
      <c r="L895"/>
    </row>
    <row r="896" spans="1:12" ht="22.95" customHeight="1" x14ac:dyDescent="0.25">
      <c r="A896"/>
      <c r="B896"/>
      <c r="C896"/>
      <c r="D896"/>
      <c r="E896"/>
      <c r="F896"/>
      <c r="G896"/>
      <c r="H896"/>
      <c r="I896"/>
      <c r="J896"/>
      <c r="K896"/>
      <c r="L896"/>
    </row>
    <row r="897" spans="1:12" ht="22.95" customHeight="1" x14ac:dyDescent="0.25">
      <c r="A897"/>
      <c r="B897"/>
      <c r="C897"/>
      <c r="D897"/>
      <c r="E897"/>
      <c r="F897"/>
      <c r="G897"/>
      <c r="H897"/>
      <c r="I897"/>
      <c r="J897"/>
      <c r="K897"/>
      <c r="L897"/>
    </row>
    <row r="898" spans="1:12" ht="22.95" customHeight="1" x14ac:dyDescent="0.25">
      <c r="A898"/>
      <c r="B898"/>
      <c r="C898"/>
      <c r="D898"/>
      <c r="E898"/>
      <c r="F898"/>
      <c r="G898"/>
      <c r="H898"/>
      <c r="I898"/>
      <c r="J898"/>
      <c r="K898"/>
      <c r="L898"/>
    </row>
    <row r="899" spans="1:12" ht="22.95" customHeight="1" x14ac:dyDescent="0.25">
      <c r="A899"/>
      <c r="B899"/>
      <c r="C899"/>
      <c r="D899"/>
      <c r="E899"/>
      <c r="F899"/>
      <c r="G899"/>
      <c r="H899"/>
      <c r="I899"/>
      <c r="J899"/>
      <c r="K899"/>
      <c r="L899"/>
    </row>
    <row r="900" spans="1:12" ht="22.95" customHeight="1" x14ac:dyDescent="0.25">
      <c r="A900"/>
      <c r="B900"/>
      <c r="C900"/>
      <c r="D900"/>
      <c r="E900"/>
      <c r="F900"/>
      <c r="G900"/>
      <c r="H900"/>
      <c r="I900"/>
      <c r="J900"/>
      <c r="K900"/>
      <c r="L900"/>
    </row>
    <row r="901" spans="1:12" ht="22.95" customHeight="1" x14ac:dyDescent="0.25">
      <c r="A901"/>
      <c r="B901"/>
      <c r="C901"/>
      <c r="D901"/>
      <c r="E901"/>
      <c r="F901"/>
      <c r="G901"/>
      <c r="H901"/>
      <c r="I901"/>
      <c r="J901"/>
      <c r="K901"/>
      <c r="L901"/>
    </row>
    <row r="902" spans="1:12" ht="22.95" customHeight="1" x14ac:dyDescent="0.25">
      <c r="A902"/>
      <c r="B902"/>
      <c r="C902"/>
      <c r="D902"/>
      <c r="E902"/>
      <c r="F902"/>
      <c r="G902"/>
      <c r="H902"/>
      <c r="I902"/>
      <c r="J902"/>
      <c r="K902"/>
      <c r="L902"/>
    </row>
    <row r="903" spans="1:12" ht="22.95" customHeight="1" x14ac:dyDescent="0.25">
      <c r="A903"/>
      <c r="B903"/>
      <c r="C903"/>
      <c r="D903"/>
      <c r="E903"/>
      <c r="F903"/>
      <c r="G903"/>
      <c r="H903"/>
      <c r="I903"/>
      <c r="J903"/>
      <c r="K903"/>
      <c r="L903"/>
    </row>
    <row r="904" spans="1:12" ht="22.95" customHeight="1" x14ac:dyDescent="0.25">
      <c r="A904"/>
      <c r="B904"/>
      <c r="C904"/>
      <c r="D904"/>
      <c r="E904"/>
      <c r="F904"/>
      <c r="G904"/>
      <c r="H904"/>
      <c r="I904"/>
      <c r="J904"/>
      <c r="K904"/>
      <c r="L904"/>
    </row>
    <row r="905" spans="1:12" ht="22.95" customHeight="1" x14ac:dyDescent="0.25">
      <c r="A905"/>
      <c r="B905"/>
      <c r="C905"/>
      <c r="D905"/>
      <c r="E905"/>
      <c r="F905"/>
      <c r="G905"/>
      <c r="H905"/>
      <c r="I905"/>
      <c r="J905"/>
      <c r="K905"/>
      <c r="L905"/>
    </row>
    <row r="906" spans="1:12" ht="22.95" customHeight="1" x14ac:dyDescent="0.25">
      <c r="A906"/>
      <c r="B906"/>
      <c r="C906"/>
      <c r="D906"/>
      <c r="E906"/>
      <c r="F906"/>
      <c r="G906"/>
      <c r="H906"/>
      <c r="I906"/>
      <c r="J906"/>
      <c r="K906"/>
      <c r="L906"/>
    </row>
    <row r="907" spans="1:12" ht="22.95" customHeight="1" x14ac:dyDescent="0.25">
      <c r="A907"/>
      <c r="B907"/>
      <c r="C907"/>
      <c r="D907"/>
      <c r="E907"/>
      <c r="F907"/>
      <c r="G907"/>
      <c r="H907"/>
      <c r="I907"/>
      <c r="J907"/>
      <c r="K907"/>
      <c r="L907"/>
    </row>
    <row r="908" spans="1:12" ht="22.95" customHeight="1" x14ac:dyDescent="0.25">
      <c r="A908"/>
      <c r="B908"/>
      <c r="C908"/>
      <c r="D908"/>
      <c r="E908"/>
      <c r="F908"/>
      <c r="G908"/>
      <c r="H908"/>
      <c r="I908"/>
      <c r="J908"/>
      <c r="K908"/>
      <c r="L908"/>
    </row>
    <row r="909" spans="1:12" ht="22.95" customHeight="1" x14ac:dyDescent="0.25">
      <c r="A909"/>
      <c r="B909"/>
      <c r="C909"/>
      <c r="D909"/>
      <c r="E909"/>
      <c r="F909"/>
      <c r="G909"/>
      <c r="H909"/>
      <c r="I909"/>
      <c r="J909"/>
      <c r="K909"/>
      <c r="L909"/>
    </row>
    <row r="910" spans="1:12" ht="22.95" customHeight="1" x14ac:dyDescent="0.25">
      <c r="A910"/>
      <c r="B910"/>
      <c r="C910"/>
      <c r="D910"/>
      <c r="E910"/>
      <c r="F910"/>
      <c r="G910"/>
      <c r="H910"/>
      <c r="I910"/>
      <c r="J910"/>
      <c r="K910"/>
      <c r="L910"/>
    </row>
    <row r="911" spans="1:12" ht="22.95" customHeight="1" x14ac:dyDescent="0.25">
      <c r="A911"/>
      <c r="B911"/>
      <c r="C911"/>
      <c r="D911"/>
      <c r="E911"/>
      <c r="F911"/>
      <c r="G911"/>
      <c r="H911"/>
      <c r="I911"/>
      <c r="J911"/>
      <c r="K911"/>
      <c r="L911"/>
    </row>
    <row r="912" spans="1:12" ht="22.95" customHeight="1" x14ac:dyDescent="0.25">
      <c r="A912"/>
      <c r="B912"/>
      <c r="C912"/>
      <c r="D912"/>
      <c r="E912"/>
      <c r="F912"/>
      <c r="G912"/>
      <c r="H912"/>
      <c r="I912"/>
      <c r="J912"/>
      <c r="K912"/>
      <c r="L912"/>
    </row>
    <row r="913" spans="1:12" ht="22.95" customHeight="1" x14ac:dyDescent="0.25">
      <c r="A913"/>
      <c r="B913"/>
      <c r="C913"/>
      <c r="D913"/>
      <c r="E913"/>
      <c r="F913"/>
      <c r="G913"/>
      <c r="H913"/>
      <c r="I913"/>
      <c r="J913"/>
      <c r="K913"/>
      <c r="L913"/>
    </row>
    <row r="914" spans="1:12" ht="22.95" customHeight="1" x14ac:dyDescent="0.25">
      <c r="A914"/>
      <c r="B914"/>
      <c r="C914"/>
      <c r="D914"/>
      <c r="E914"/>
      <c r="F914"/>
      <c r="G914"/>
      <c r="H914"/>
      <c r="I914"/>
      <c r="J914"/>
      <c r="K914"/>
      <c r="L914"/>
    </row>
    <row r="915" spans="1:12" ht="22.95" customHeight="1" x14ac:dyDescent="0.25">
      <c r="A915"/>
      <c r="B915"/>
      <c r="C915"/>
      <c r="D915"/>
      <c r="E915"/>
      <c r="F915"/>
      <c r="G915"/>
      <c r="H915"/>
      <c r="I915"/>
      <c r="J915"/>
      <c r="K915"/>
      <c r="L915"/>
    </row>
    <row r="916" spans="1:12" ht="22.95" customHeight="1" x14ac:dyDescent="0.25">
      <c r="A916"/>
      <c r="B916"/>
      <c r="C916"/>
      <c r="D916"/>
      <c r="E916"/>
      <c r="F916"/>
      <c r="G916"/>
      <c r="H916"/>
      <c r="I916"/>
      <c r="J916"/>
      <c r="K916"/>
      <c r="L916"/>
    </row>
    <row r="917" spans="1:12" ht="22.95" customHeight="1" x14ac:dyDescent="0.25">
      <c r="A917"/>
      <c r="B917"/>
      <c r="C917"/>
      <c r="D917"/>
      <c r="E917"/>
      <c r="F917"/>
      <c r="G917"/>
      <c r="H917"/>
      <c r="I917"/>
      <c r="J917"/>
      <c r="K917"/>
      <c r="L917"/>
    </row>
    <row r="918" spans="1:12" ht="22.95" customHeight="1" x14ac:dyDescent="0.25">
      <c r="A918"/>
      <c r="B918"/>
      <c r="C918"/>
      <c r="D918"/>
      <c r="E918"/>
      <c r="F918"/>
      <c r="G918"/>
      <c r="H918"/>
      <c r="I918"/>
      <c r="J918"/>
      <c r="K918"/>
      <c r="L918"/>
    </row>
    <row r="919" spans="1:12" ht="22.95" customHeight="1" x14ac:dyDescent="0.25">
      <c r="A919"/>
      <c r="B919"/>
      <c r="C919"/>
      <c r="D919"/>
      <c r="E919"/>
      <c r="F919"/>
      <c r="G919"/>
      <c r="H919"/>
      <c r="I919"/>
      <c r="J919"/>
      <c r="K919"/>
      <c r="L919"/>
    </row>
    <row r="920" spans="1:12" ht="22.95" customHeight="1" x14ac:dyDescent="0.25">
      <c r="A920"/>
      <c r="B920"/>
      <c r="C920"/>
      <c r="D920"/>
      <c r="E920"/>
      <c r="F920"/>
      <c r="G920"/>
      <c r="H920"/>
      <c r="I920"/>
      <c r="J920"/>
      <c r="K920"/>
      <c r="L920"/>
    </row>
    <row r="921" spans="1:12" ht="22.95" customHeight="1" x14ac:dyDescent="0.25">
      <c r="A921"/>
      <c r="B921"/>
      <c r="C921"/>
      <c r="D921"/>
      <c r="E921"/>
      <c r="F921"/>
      <c r="G921"/>
      <c r="H921"/>
      <c r="I921"/>
      <c r="J921"/>
      <c r="K921"/>
      <c r="L921"/>
    </row>
    <row r="922" spans="1:12" ht="22.95" customHeight="1" x14ac:dyDescent="0.25">
      <c r="A922"/>
      <c r="B922"/>
      <c r="C922"/>
      <c r="D922"/>
      <c r="E922"/>
      <c r="F922"/>
      <c r="G922"/>
      <c r="H922"/>
      <c r="I922"/>
      <c r="J922"/>
      <c r="K922"/>
      <c r="L922"/>
    </row>
    <row r="923" spans="1:12" ht="22.95" customHeight="1" x14ac:dyDescent="0.25">
      <c r="A923"/>
      <c r="B923"/>
      <c r="C923"/>
      <c r="D923"/>
      <c r="E923"/>
      <c r="F923"/>
      <c r="G923"/>
      <c r="H923"/>
      <c r="I923"/>
      <c r="J923"/>
      <c r="K923"/>
      <c r="L923"/>
    </row>
    <row r="924" spans="1:12" ht="22.95" customHeight="1" x14ac:dyDescent="0.25">
      <c r="A924"/>
      <c r="B924"/>
      <c r="C924"/>
      <c r="D924"/>
      <c r="E924"/>
      <c r="F924"/>
      <c r="G924"/>
      <c r="H924"/>
      <c r="I924"/>
      <c r="J924"/>
      <c r="K924"/>
      <c r="L924"/>
    </row>
    <row r="925" spans="1:12" ht="22.95" customHeight="1" x14ac:dyDescent="0.25">
      <c r="A925"/>
      <c r="B925"/>
      <c r="C925"/>
      <c r="D925"/>
      <c r="E925"/>
      <c r="F925"/>
      <c r="G925"/>
      <c r="H925"/>
      <c r="I925"/>
      <c r="J925"/>
      <c r="K925"/>
      <c r="L925"/>
    </row>
    <row r="926" spans="1:12" ht="22.95" customHeight="1" x14ac:dyDescent="0.25">
      <c r="A926"/>
      <c r="B926"/>
      <c r="C926"/>
      <c r="D926"/>
      <c r="E926"/>
      <c r="F926"/>
      <c r="G926"/>
      <c r="H926"/>
      <c r="I926"/>
      <c r="J926"/>
      <c r="K926"/>
      <c r="L926"/>
    </row>
    <row r="927" spans="1:12" ht="22.95" customHeight="1" x14ac:dyDescent="0.25">
      <c r="A927"/>
      <c r="B927"/>
      <c r="C927"/>
      <c r="D927"/>
      <c r="E927"/>
      <c r="F927"/>
      <c r="G927"/>
      <c r="H927"/>
      <c r="I927"/>
      <c r="J927"/>
      <c r="K927"/>
      <c r="L927"/>
    </row>
    <row r="928" spans="1:12" ht="22.95" customHeight="1" x14ac:dyDescent="0.25">
      <c r="A928"/>
      <c r="B928"/>
      <c r="C928"/>
      <c r="D928"/>
      <c r="E928"/>
      <c r="F928"/>
      <c r="G928"/>
      <c r="H928"/>
      <c r="I928"/>
      <c r="J928"/>
      <c r="K928"/>
      <c r="L928"/>
    </row>
    <row r="929" spans="1:12" ht="22.95" customHeight="1" x14ac:dyDescent="0.25">
      <c r="A929"/>
      <c r="B929"/>
      <c r="C929"/>
      <c r="D929"/>
      <c r="E929"/>
      <c r="F929"/>
      <c r="G929"/>
      <c r="H929"/>
      <c r="I929"/>
      <c r="J929"/>
      <c r="K929"/>
      <c r="L929"/>
    </row>
    <row r="930" spans="1:12" ht="22.95" customHeight="1" x14ac:dyDescent="0.25">
      <c r="A930"/>
      <c r="B930"/>
      <c r="C930"/>
      <c r="D930"/>
      <c r="E930"/>
      <c r="F930"/>
      <c r="G930"/>
      <c r="H930"/>
      <c r="I930"/>
      <c r="J930"/>
      <c r="K930"/>
      <c r="L930"/>
    </row>
    <row r="931" spans="1:12" ht="22.95" customHeight="1" x14ac:dyDescent="0.25">
      <c r="A931"/>
      <c r="B931"/>
      <c r="C931"/>
      <c r="D931"/>
      <c r="E931"/>
      <c r="F931"/>
      <c r="G931"/>
      <c r="H931"/>
      <c r="I931"/>
      <c r="J931"/>
      <c r="K931"/>
      <c r="L931"/>
    </row>
    <row r="932" spans="1:12" ht="22.95" customHeight="1" x14ac:dyDescent="0.25">
      <c r="A932"/>
      <c r="B932"/>
      <c r="C932"/>
      <c r="D932"/>
      <c r="E932"/>
      <c r="F932"/>
      <c r="G932"/>
      <c r="H932"/>
      <c r="I932"/>
      <c r="J932"/>
      <c r="K932"/>
      <c r="L932"/>
    </row>
    <row r="933" spans="1:12" ht="22.95" customHeight="1" x14ac:dyDescent="0.25">
      <c r="A933"/>
      <c r="B933"/>
      <c r="C933"/>
      <c r="D933"/>
      <c r="E933"/>
      <c r="F933"/>
      <c r="G933"/>
      <c r="H933"/>
      <c r="I933"/>
      <c r="J933"/>
      <c r="K933"/>
      <c r="L933"/>
    </row>
    <row r="934" spans="1:12" ht="22.95" customHeight="1" x14ac:dyDescent="0.25">
      <c r="A934"/>
      <c r="B934"/>
      <c r="C934"/>
      <c r="D934"/>
      <c r="E934"/>
      <c r="F934"/>
      <c r="G934"/>
      <c r="H934"/>
      <c r="I934"/>
      <c r="J934"/>
      <c r="K934"/>
      <c r="L934"/>
    </row>
    <row r="935" spans="1:12" ht="22.95" customHeight="1" x14ac:dyDescent="0.25">
      <c r="A935"/>
      <c r="B935"/>
      <c r="C935"/>
      <c r="D935"/>
      <c r="E935"/>
      <c r="F935"/>
      <c r="G935"/>
      <c r="H935"/>
      <c r="I935"/>
      <c r="J935"/>
      <c r="K935"/>
      <c r="L935"/>
    </row>
    <row r="936" spans="1:12" ht="22.95" customHeight="1" x14ac:dyDescent="0.25">
      <c r="A936"/>
      <c r="B936"/>
      <c r="C936"/>
      <c r="D936"/>
      <c r="E936"/>
      <c r="F936"/>
      <c r="G936"/>
      <c r="H936"/>
      <c r="I936"/>
      <c r="J936"/>
      <c r="K936"/>
      <c r="L936"/>
    </row>
    <row r="937" spans="1:12" ht="22.95" customHeight="1" x14ac:dyDescent="0.25">
      <c r="A937"/>
      <c r="B937"/>
      <c r="C937"/>
      <c r="D937"/>
      <c r="E937"/>
      <c r="F937"/>
      <c r="G937"/>
      <c r="H937"/>
      <c r="I937"/>
      <c r="J937"/>
      <c r="K937"/>
      <c r="L937"/>
    </row>
    <row r="938" spans="1:12" ht="22.95" customHeight="1" x14ac:dyDescent="0.25">
      <c r="A938"/>
      <c r="B938"/>
      <c r="C938"/>
      <c r="D938"/>
      <c r="E938"/>
      <c r="F938"/>
      <c r="G938"/>
      <c r="H938"/>
      <c r="I938"/>
      <c r="J938"/>
      <c r="K938"/>
      <c r="L938"/>
    </row>
    <row r="939" spans="1:12" ht="22.95" customHeight="1" x14ac:dyDescent="0.25">
      <c r="A939"/>
      <c r="B939"/>
      <c r="C939"/>
      <c r="D939"/>
      <c r="E939"/>
      <c r="F939"/>
      <c r="G939"/>
      <c r="H939"/>
      <c r="I939"/>
      <c r="J939"/>
      <c r="K939"/>
      <c r="L939"/>
    </row>
    <row r="940" spans="1:12" ht="22.95" customHeight="1" x14ac:dyDescent="0.25">
      <c r="A940"/>
      <c r="B940"/>
      <c r="C940"/>
      <c r="D940"/>
      <c r="E940"/>
      <c r="F940"/>
      <c r="G940"/>
      <c r="H940"/>
      <c r="I940"/>
      <c r="J940"/>
      <c r="K940"/>
      <c r="L940"/>
    </row>
    <row r="941" spans="1:12" ht="22.95" customHeight="1" x14ac:dyDescent="0.25">
      <c r="A941"/>
      <c r="B941"/>
      <c r="C941"/>
      <c r="D941"/>
      <c r="E941"/>
      <c r="F941"/>
      <c r="G941"/>
      <c r="H941"/>
      <c r="I941"/>
      <c r="J941"/>
      <c r="K941"/>
      <c r="L941"/>
    </row>
    <row r="942" spans="1:12" ht="22.95" customHeight="1" x14ac:dyDescent="0.25">
      <c r="A942"/>
      <c r="B942"/>
      <c r="C942"/>
      <c r="D942"/>
      <c r="E942"/>
      <c r="F942"/>
      <c r="G942"/>
      <c r="H942"/>
      <c r="I942"/>
      <c r="J942"/>
      <c r="K942"/>
      <c r="L942"/>
    </row>
    <row r="943" spans="1:12" ht="22.95" customHeight="1" x14ac:dyDescent="0.25">
      <c r="A943"/>
      <c r="B943"/>
      <c r="C943"/>
      <c r="D943"/>
      <c r="E943"/>
      <c r="F943"/>
      <c r="G943"/>
      <c r="H943"/>
      <c r="I943"/>
      <c r="J943"/>
      <c r="K943"/>
      <c r="L943"/>
    </row>
    <row r="944" spans="1:12" ht="21" customHeight="1" x14ac:dyDescent="0.25">
      <c r="A944"/>
      <c r="B944"/>
      <c r="C944"/>
      <c r="D944"/>
      <c r="E944"/>
      <c r="F944"/>
      <c r="G944"/>
      <c r="H944"/>
      <c r="I944"/>
      <c r="J944"/>
      <c r="K944"/>
      <c r="L944"/>
    </row>
    <row r="945" spans="1:12" ht="21" customHeight="1" x14ac:dyDescent="0.25">
      <c r="A945"/>
      <c r="B945"/>
      <c r="C945"/>
      <c r="D945"/>
      <c r="E945"/>
      <c r="F945"/>
      <c r="G945"/>
      <c r="H945"/>
      <c r="I945"/>
      <c r="J945"/>
      <c r="K945"/>
      <c r="L945"/>
    </row>
    <row r="946" spans="1:12" ht="100.2" customHeight="1" x14ac:dyDescent="0.25">
      <c r="A946"/>
      <c r="B946"/>
      <c r="C946"/>
      <c r="D946"/>
      <c r="E946"/>
      <c r="F946"/>
      <c r="G946"/>
      <c r="H946"/>
      <c r="I946"/>
      <c r="J946"/>
      <c r="K946"/>
      <c r="L946"/>
    </row>
    <row r="947" spans="1:12" ht="19.95" customHeight="1" x14ac:dyDescent="0.25">
      <c r="A947"/>
      <c r="B947"/>
      <c r="C947"/>
      <c r="D947"/>
      <c r="E947"/>
      <c r="F947"/>
      <c r="G947"/>
      <c r="H947"/>
      <c r="I947"/>
      <c r="J947"/>
      <c r="K947"/>
      <c r="L947"/>
    </row>
    <row r="948" spans="1:12" ht="22.95" customHeight="1" x14ac:dyDescent="0.25">
      <c r="A948"/>
      <c r="B948"/>
      <c r="C948"/>
      <c r="D948"/>
      <c r="E948"/>
      <c r="F948"/>
      <c r="G948"/>
      <c r="H948"/>
      <c r="I948"/>
      <c r="J948"/>
      <c r="K948"/>
      <c r="L948"/>
    </row>
    <row r="949" spans="1:12" ht="22.95" customHeight="1" x14ac:dyDescent="0.25">
      <c r="A949"/>
      <c r="B949"/>
      <c r="C949"/>
      <c r="D949"/>
      <c r="E949"/>
      <c r="F949"/>
      <c r="G949"/>
      <c r="H949"/>
      <c r="I949"/>
      <c r="J949"/>
      <c r="K949"/>
      <c r="L949"/>
    </row>
    <row r="950" spans="1:12" ht="22.95" customHeight="1" x14ac:dyDescent="0.25">
      <c r="A950"/>
      <c r="B950"/>
      <c r="C950"/>
      <c r="D950"/>
      <c r="E950"/>
      <c r="F950"/>
      <c r="G950"/>
      <c r="H950"/>
      <c r="I950"/>
      <c r="J950"/>
      <c r="K950"/>
      <c r="L950"/>
    </row>
    <row r="951" spans="1:12" ht="22.95" customHeight="1" x14ac:dyDescent="0.25">
      <c r="A951"/>
      <c r="B951"/>
      <c r="C951"/>
      <c r="D951"/>
      <c r="E951"/>
      <c r="F951"/>
      <c r="G951"/>
      <c r="H951"/>
      <c r="I951"/>
      <c r="J951"/>
      <c r="K951"/>
      <c r="L951"/>
    </row>
    <row r="952" spans="1:12" ht="22.95" customHeight="1" x14ac:dyDescent="0.25">
      <c r="A952"/>
      <c r="B952"/>
      <c r="C952"/>
      <c r="D952"/>
      <c r="E952"/>
      <c r="F952"/>
      <c r="G952"/>
      <c r="H952"/>
      <c r="I952"/>
      <c r="J952"/>
      <c r="K952"/>
      <c r="L952"/>
    </row>
    <row r="953" spans="1:12" ht="22.95" customHeight="1" x14ac:dyDescent="0.25">
      <c r="A953"/>
      <c r="B953"/>
      <c r="C953"/>
      <c r="D953"/>
      <c r="E953"/>
      <c r="F953"/>
      <c r="G953"/>
      <c r="H953"/>
      <c r="I953"/>
      <c r="J953"/>
      <c r="K953"/>
      <c r="L953"/>
    </row>
    <row r="954" spans="1:12" ht="22.95" customHeight="1" x14ac:dyDescent="0.25">
      <c r="A954"/>
      <c r="B954"/>
      <c r="C954"/>
      <c r="D954"/>
      <c r="E954"/>
      <c r="F954"/>
      <c r="G954"/>
      <c r="H954"/>
      <c r="I954"/>
      <c r="J954"/>
      <c r="K954"/>
      <c r="L954"/>
    </row>
    <row r="955" spans="1:12" ht="22.95" customHeight="1" x14ac:dyDescent="0.25">
      <c r="A955"/>
      <c r="B955"/>
      <c r="C955"/>
      <c r="D955"/>
      <c r="E955"/>
      <c r="F955"/>
      <c r="G955"/>
      <c r="H955"/>
      <c r="I955"/>
      <c r="J955"/>
      <c r="K955"/>
      <c r="L955"/>
    </row>
    <row r="956" spans="1:12" ht="22.95" customHeight="1" x14ac:dyDescent="0.25">
      <c r="A956"/>
      <c r="B956"/>
      <c r="C956"/>
      <c r="D956"/>
      <c r="E956"/>
      <c r="F956"/>
      <c r="G956"/>
      <c r="H956"/>
      <c r="I956"/>
      <c r="J956"/>
      <c r="K956"/>
      <c r="L956"/>
    </row>
    <row r="957" spans="1:12" ht="22.95" customHeight="1" x14ac:dyDescent="0.25">
      <c r="A957"/>
      <c r="B957"/>
      <c r="C957"/>
      <c r="D957"/>
      <c r="E957"/>
      <c r="F957"/>
      <c r="G957"/>
      <c r="H957"/>
      <c r="I957"/>
      <c r="J957"/>
      <c r="K957"/>
      <c r="L957"/>
    </row>
    <row r="958" spans="1:12" ht="22.95" customHeight="1" x14ac:dyDescent="0.25">
      <c r="A958"/>
      <c r="B958"/>
      <c r="C958"/>
      <c r="D958"/>
      <c r="E958"/>
      <c r="F958"/>
      <c r="G958"/>
      <c r="H958"/>
      <c r="I958"/>
      <c r="J958"/>
      <c r="K958"/>
      <c r="L958"/>
    </row>
    <row r="959" spans="1:12" ht="22.95" customHeight="1" x14ac:dyDescent="0.25">
      <c r="A959"/>
      <c r="B959"/>
      <c r="C959"/>
      <c r="D959"/>
      <c r="E959"/>
      <c r="F959"/>
      <c r="G959"/>
      <c r="H959"/>
      <c r="I959"/>
      <c r="J959"/>
      <c r="K959"/>
      <c r="L959"/>
    </row>
    <row r="960" spans="1:12" ht="22.95" customHeight="1" x14ac:dyDescent="0.25">
      <c r="A960"/>
      <c r="B960"/>
      <c r="C960"/>
      <c r="D960"/>
      <c r="E960"/>
      <c r="F960"/>
      <c r="G960"/>
      <c r="H960"/>
      <c r="I960"/>
      <c r="J960"/>
      <c r="K960"/>
      <c r="L960"/>
    </row>
    <row r="961" spans="1:12" ht="22.95" customHeight="1" x14ac:dyDescent="0.25">
      <c r="A961"/>
      <c r="B961"/>
      <c r="C961"/>
      <c r="D961"/>
      <c r="E961"/>
      <c r="F961"/>
      <c r="G961"/>
      <c r="H961"/>
      <c r="I961"/>
      <c r="J961"/>
      <c r="K961"/>
      <c r="L961"/>
    </row>
    <row r="962" spans="1:12" ht="22.95" customHeight="1" x14ac:dyDescent="0.25">
      <c r="A962"/>
      <c r="B962"/>
      <c r="C962"/>
      <c r="D962"/>
      <c r="E962"/>
      <c r="F962"/>
      <c r="G962"/>
      <c r="H962"/>
      <c r="I962"/>
      <c r="J962"/>
      <c r="K962"/>
      <c r="L962"/>
    </row>
    <row r="963" spans="1:12" ht="22.95" customHeight="1" x14ac:dyDescent="0.25">
      <c r="A963"/>
      <c r="B963"/>
      <c r="C963"/>
      <c r="D963"/>
      <c r="E963"/>
      <c r="F963"/>
      <c r="G963"/>
      <c r="H963"/>
      <c r="I963"/>
      <c r="J963"/>
      <c r="K963"/>
      <c r="L963"/>
    </row>
    <row r="964" spans="1:12" ht="22.95" customHeight="1" x14ac:dyDescent="0.25">
      <c r="A964"/>
      <c r="B964"/>
      <c r="C964"/>
      <c r="D964"/>
      <c r="E964"/>
      <c r="F964"/>
      <c r="G964"/>
      <c r="H964"/>
      <c r="I964"/>
      <c r="J964"/>
      <c r="K964"/>
      <c r="L964"/>
    </row>
    <row r="965" spans="1:12" ht="22.95" customHeight="1" x14ac:dyDescent="0.25">
      <c r="A965"/>
      <c r="B965"/>
      <c r="C965"/>
      <c r="D965"/>
      <c r="E965"/>
      <c r="F965"/>
      <c r="G965"/>
      <c r="H965"/>
      <c r="I965"/>
      <c r="J965"/>
      <c r="K965"/>
      <c r="L965"/>
    </row>
    <row r="966" spans="1:12" ht="22.95" customHeight="1" x14ac:dyDescent="0.25">
      <c r="A966"/>
      <c r="B966"/>
      <c r="C966"/>
      <c r="D966"/>
      <c r="E966"/>
      <c r="F966"/>
      <c r="G966"/>
      <c r="H966"/>
      <c r="I966"/>
      <c r="J966"/>
      <c r="K966"/>
      <c r="L966"/>
    </row>
    <row r="967" spans="1:12" ht="22.95" customHeight="1" x14ac:dyDescent="0.25">
      <c r="A967"/>
      <c r="B967"/>
      <c r="C967"/>
      <c r="D967"/>
      <c r="E967"/>
      <c r="F967"/>
      <c r="G967"/>
      <c r="H967"/>
      <c r="I967"/>
      <c r="J967"/>
      <c r="K967"/>
      <c r="L967"/>
    </row>
    <row r="968" spans="1:12" ht="22.95" customHeight="1" x14ac:dyDescent="0.25">
      <c r="A968"/>
      <c r="B968"/>
      <c r="C968"/>
      <c r="D968"/>
      <c r="E968"/>
      <c r="F968"/>
      <c r="G968"/>
      <c r="H968"/>
      <c r="I968"/>
      <c r="J968"/>
      <c r="K968"/>
      <c r="L968"/>
    </row>
    <row r="969" spans="1:12" ht="22.95" customHeight="1" x14ac:dyDescent="0.25">
      <c r="A969"/>
      <c r="B969"/>
      <c r="C969"/>
      <c r="D969"/>
      <c r="E969"/>
      <c r="F969"/>
      <c r="G969"/>
      <c r="H969"/>
      <c r="I969"/>
      <c r="J969"/>
      <c r="K969"/>
      <c r="L969"/>
    </row>
    <row r="970" spans="1:12" ht="22.95" customHeight="1" x14ac:dyDescent="0.25">
      <c r="A970"/>
      <c r="B970"/>
      <c r="C970"/>
      <c r="D970"/>
      <c r="E970"/>
      <c r="F970"/>
      <c r="G970"/>
      <c r="H970"/>
      <c r="I970"/>
      <c r="J970"/>
      <c r="K970"/>
      <c r="L970"/>
    </row>
    <row r="971" spans="1:12" ht="22.95" customHeight="1" x14ac:dyDescent="0.25">
      <c r="A971"/>
      <c r="B971"/>
      <c r="C971"/>
      <c r="D971"/>
      <c r="E971"/>
      <c r="F971"/>
      <c r="G971"/>
      <c r="H971"/>
      <c r="I971"/>
      <c r="J971"/>
      <c r="K971"/>
      <c r="L971"/>
    </row>
    <row r="972" spans="1:12" ht="22.95" customHeight="1" x14ac:dyDescent="0.25">
      <c r="A972"/>
      <c r="B972"/>
      <c r="C972"/>
      <c r="D972"/>
      <c r="E972"/>
      <c r="F972"/>
      <c r="G972"/>
      <c r="H972"/>
      <c r="I972"/>
      <c r="J972"/>
      <c r="K972"/>
      <c r="L972"/>
    </row>
    <row r="973" spans="1:12" ht="22.95" customHeight="1" x14ac:dyDescent="0.25">
      <c r="A973"/>
      <c r="B973"/>
      <c r="C973"/>
      <c r="D973"/>
      <c r="E973"/>
      <c r="F973"/>
      <c r="G973"/>
      <c r="H973"/>
      <c r="I973"/>
      <c r="J973"/>
      <c r="K973"/>
      <c r="L973"/>
    </row>
    <row r="974" spans="1:12" ht="22.95" customHeight="1" x14ac:dyDescent="0.25">
      <c r="A974"/>
      <c r="B974"/>
      <c r="C974"/>
      <c r="D974"/>
      <c r="E974"/>
      <c r="F974"/>
      <c r="G974"/>
      <c r="H974"/>
      <c r="I974"/>
      <c r="J974"/>
      <c r="K974"/>
      <c r="L974"/>
    </row>
    <row r="975" spans="1:12" ht="22.95" customHeight="1" x14ac:dyDescent="0.25">
      <c r="A975"/>
      <c r="B975"/>
      <c r="C975"/>
      <c r="D975"/>
      <c r="E975"/>
      <c r="F975"/>
      <c r="G975"/>
      <c r="H975"/>
      <c r="I975"/>
      <c r="J975"/>
      <c r="K975"/>
      <c r="L975"/>
    </row>
    <row r="976" spans="1:12" ht="22.95" customHeight="1" x14ac:dyDescent="0.25">
      <c r="A976"/>
      <c r="B976"/>
      <c r="C976"/>
      <c r="D976"/>
      <c r="E976"/>
      <c r="F976"/>
      <c r="G976"/>
      <c r="H976"/>
      <c r="I976"/>
      <c r="J976"/>
      <c r="K976"/>
      <c r="L976"/>
    </row>
    <row r="977" spans="1:12" ht="22.95" customHeight="1" x14ac:dyDescent="0.25">
      <c r="A977"/>
      <c r="B977"/>
      <c r="C977"/>
      <c r="D977"/>
      <c r="E977"/>
      <c r="F977"/>
      <c r="G977"/>
      <c r="H977"/>
      <c r="I977"/>
      <c r="J977"/>
      <c r="K977"/>
      <c r="L977"/>
    </row>
    <row r="978" spans="1:12" ht="22.95" customHeight="1" x14ac:dyDescent="0.25">
      <c r="A978"/>
      <c r="B978"/>
      <c r="C978"/>
      <c r="D978"/>
      <c r="E978"/>
      <c r="F978"/>
      <c r="G978"/>
      <c r="H978"/>
      <c r="I978"/>
      <c r="J978"/>
      <c r="K978"/>
      <c r="L978"/>
    </row>
    <row r="979" spans="1:12" ht="22.95" customHeight="1" x14ac:dyDescent="0.25">
      <c r="A979"/>
      <c r="B979"/>
      <c r="C979"/>
      <c r="D979"/>
      <c r="E979"/>
      <c r="F979"/>
      <c r="G979"/>
      <c r="H979"/>
      <c r="I979"/>
      <c r="J979"/>
      <c r="K979"/>
      <c r="L979"/>
    </row>
    <row r="980" spans="1:12" ht="22.95" customHeight="1" x14ac:dyDescent="0.25">
      <c r="A980"/>
      <c r="B980"/>
      <c r="C980"/>
      <c r="D980"/>
      <c r="E980"/>
      <c r="F980"/>
      <c r="G980"/>
      <c r="H980"/>
      <c r="I980"/>
      <c r="J980"/>
      <c r="K980"/>
      <c r="L980"/>
    </row>
    <row r="981" spans="1:12" ht="22.95" customHeight="1" x14ac:dyDescent="0.25">
      <c r="A981"/>
      <c r="B981"/>
      <c r="C981"/>
      <c r="D981"/>
      <c r="E981"/>
      <c r="F981"/>
      <c r="G981"/>
      <c r="H981"/>
      <c r="I981"/>
      <c r="J981"/>
      <c r="K981"/>
      <c r="L981"/>
    </row>
    <row r="982" spans="1:12" ht="22.95" customHeight="1" x14ac:dyDescent="0.25">
      <c r="A982"/>
      <c r="B982"/>
      <c r="C982"/>
      <c r="D982"/>
      <c r="E982"/>
      <c r="F982"/>
      <c r="G982"/>
      <c r="H982"/>
      <c r="I982"/>
      <c r="J982"/>
      <c r="K982"/>
      <c r="L982"/>
    </row>
    <row r="983" spans="1:12" ht="22.95" customHeight="1" x14ac:dyDescent="0.25">
      <c r="A983"/>
      <c r="B983"/>
      <c r="C983"/>
      <c r="D983"/>
      <c r="E983"/>
      <c r="F983"/>
      <c r="G983"/>
      <c r="H983"/>
      <c r="I983"/>
      <c r="J983"/>
      <c r="K983"/>
      <c r="L983"/>
    </row>
    <row r="984" spans="1:12" ht="22.95" customHeight="1" x14ac:dyDescent="0.25">
      <c r="A984"/>
      <c r="B984"/>
      <c r="C984"/>
      <c r="D984"/>
      <c r="E984"/>
      <c r="F984"/>
      <c r="G984"/>
      <c r="H984"/>
      <c r="I984"/>
      <c r="J984"/>
      <c r="K984"/>
      <c r="L984"/>
    </row>
    <row r="985" spans="1:12" ht="22.95" customHeight="1" x14ac:dyDescent="0.25">
      <c r="A985"/>
      <c r="B985"/>
      <c r="C985"/>
      <c r="D985"/>
      <c r="E985"/>
      <c r="F985"/>
      <c r="G985"/>
      <c r="H985"/>
      <c r="I985"/>
      <c r="J985"/>
      <c r="K985"/>
      <c r="L985"/>
    </row>
    <row r="986" spans="1:12" ht="22.95" customHeight="1" x14ac:dyDescent="0.25">
      <c r="A986"/>
      <c r="B986"/>
      <c r="C986"/>
      <c r="D986"/>
      <c r="E986"/>
      <c r="F986"/>
      <c r="G986"/>
      <c r="H986"/>
      <c r="I986"/>
      <c r="J986"/>
      <c r="K986"/>
      <c r="L986"/>
    </row>
    <row r="987" spans="1:12" ht="22.95" customHeight="1" x14ac:dyDescent="0.25">
      <c r="A987"/>
      <c r="B987"/>
      <c r="C987"/>
      <c r="D987"/>
      <c r="E987"/>
      <c r="F987"/>
      <c r="G987"/>
      <c r="H987"/>
      <c r="I987"/>
      <c r="J987"/>
      <c r="K987"/>
      <c r="L987"/>
    </row>
    <row r="988" spans="1:12" ht="22.95" customHeight="1" x14ac:dyDescent="0.25">
      <c r="A988"/>
      <c r="B988"/>
      <c r="C988"/>
      <c r="D988"/>
      <c r="E988"/>
      <c r="F988"/>
      <c r="G988"/>
      <c r="H988"/>
      <c r="I988"/>
      <c r="J988"/>
      <c r="K988"/>
      <c r="L988"/>
    </row>
    <row r="989" spans="1:12" ht="22.95" customHeight="1" x14ac:dyDescent="0.25">
      <c r="A989"/>
      <c r="B989"/>
      <c r="C989"/>
      <c r="D989"/>
      <c r="E989"/>
      <c r="F989"/>
      <c r="G989"/>
      <c r="H989"/>
      <c r="I989"/>
      <c r="J989"/>
      <c r="K989"/>
      <c r="L989"/>
    </row>
    <row r="990" spans="1:12" ht="22.95" customHeight="1" x14ac:dyDescent="0.25">
      <c r="A990"/>
      <c r="B990"/>
      <c r="C990"/>
      <c r="D990"/>
      <c r="E990"/>
      <c r="F990"/>
      <c r="G990"/>
      <c r="H990"/>
      <c r="I990"/>
      <c r="J990"/>
      <c r="K990"/>
      <c r="L990"/>
    </row>
    <row r="991" spans="1:12" ht="22.95" customHeight="1" x14ac:dyDescent="0.25">
      <c r="A991"/>
      <c r="B991"/>
      <c r="C991"/>
      <c r="D991"/>
      <c r="E991"/>
      <c r="F991"/>
      <c r="G991"/>
      <c r="H991"/>
      <c r="I991"/>
      <c r="J991"/>
      <c r="K991"/>
      <c r="L991"/>
    </row>
    <row r="992" spans="1:12" ht="22.95" customHeight="1" x14ac:dyDescent="0.25">
      <c r="A992"/>
      <c r="B992"/>
      <c r="C992"/>
      <c r="D992"/>
      <c r="E992"/>
      <c r="F992"/>
      <c r="G992"/>
      <c r="H992"/>
      <c r="I992"/>
      <c r="J992"/>
      <c r="K992"/>
      <c r="L992"/>
    </row>
    <row r="993" spans="1:12" ht="22.95" customHeight="1" x14ac:dyDescent="0.25">
      <c r="A993"/>
      <c r="B993"/>
      <c r="C993"/>
      <c r="D993"/>
      <c r="E993"/>
      <c r="F993"/>
      <c r="G993"/>
      <c r="H993"/>
      <c r="I993"/>
      <c r="J993"/>
      <c r="K993"/>
      <c r="L993"/>
    </row>
    <row r="994" spans="1:12" ht="22.95" customHeight="1" x14ac:dyDescent="0.25">
      <c r="A994"/>
      <c r="B994"/>
      <c r="C994"/>
      <c r="D994"/>
      <c r="E994"/>
      <c r="F994"/>
      <c r="G994"/>
      <c r="H994"/>
      <c r="I994"/>
      <c r="J994"/>
      <c r="K994"/>
      <c r="L994"/>
    </row>
    <row r="995" spans="1:12" ht="22.95" customHeight="1" x14ac:dyDescent="0.25">
      <c r="A995"/>
      <c r="B995"/>
      <c r="C995"/>
      <c r="D995"/>
      <c r="E995"/>
      <c r="F995"/>
      <c r="G995"/>
      <c r="H995"/>
      <c r="I995"/>
      <c r="J995"/>
      <c r="K995"/>
      <c r="L995"/>
    </row>
    <row r="996" spans="1:12" ht="22.95" customHeight="1" x14ac:dyDescent="0.25">
      <c r="A996"/>
      <c r="B996"/>
      <c r="C996"/>
      <c r="D996"/>
      <c r="E996"/>
      <c r="F996"/>
      <c r="G996"/>
      <c r="H996"/>
      <c r="I996"/>
      <c r="J996"/>
      <c r="K996"/>
      <c r="L996"/>
    </row>
    <row r="997" spans="1:12" ht="22.95" customHeight="1" x14ac:dyDescent="0.25">
      <c r="A997"/>
      <c r="B997"/>
      <c r="C997"/>
      <c r="D997"/>
      <c r="E997"/>
      <c r="F997"/>
      <c r="G997"/>
      <c r="H997"/>
      <c r="I997"/>
      <c r="J997"/>
      <c r="K997"/>
      <c r="L997"/>
    </row>
    <row r="998" spans="1:12" ht="22.95" customHeight="1" x14ac:dyDescent="0.25">
      <c r="A998"/>
      <c r="B998"/>
      <c r="C998"/>
      <c r="D998"/>
      <c r="E998"/>
      <c r="F998"/>
      <c r="G998"/>
      <c r="H998"/>
      <c r="I998"/>
      <c r="J998"/>
      <c r="K998"/>
      <c r="L998"/>
    </row>
    <row r="999" spans="1:12" ht="22.95" customHeight="1" x14ac:dyDescent="0.25">
      <c r="A999"/>
      <c r="B999"/>
      <c r="C999"/>
      <c r="D999"/>
      <c r="E999"/>
      <c r="F999"/>
      <c r="G999"/>
      <c r="H999"/>
      <c r="I999"/>
      <c r="J999"/>
      <c r="K999"/>
      <c r="L999"/>
    </row>
    <row r="1000" spans="1:12" ht="22.95" customHeight="1" x14ac:dyDescent="0.25">
      <c r="A1000"/>
      <c r="B1000"/>
      <c r="C1000"/>
      <c r="D1000"/>
      <c r="E1000"/>
      <c r="F1000"/>
      <c r="G1000"/>
      <c r="H1000"/>
      <c r="I1000"/>
      <c r="J1000"/>
      <c r="K1000"/>
      <c r="L1000"/>
    </row>
    <row r="1001" spans="1:12" ht="22.95" customHeight="1" x14ac:dyDescent="0.25">
      <c r="A1001"/>
      <c r="B1001"/>
      <c r="C1001"/>
      <c r="D1001"/>
      <c r="E1001"/>
      <c r="F1001"/>
      <c r="G1001"/>
      <c r="H1001"/>
      <c r="I1001"/>
      <c r="J1001"/>
      <c r="K1001"/>
      <c r="L1001"/>
    </row>
    <row r="1002" spans="1:12" ht="22.95" customHeight="1" x14ac:dyDescent="0.25">
      <c r="A1002"/>
      <c r="B1002"/>
      <c r="C1002"/>
      <c r="D1002"/>
      <c r="E1002"/>
      <c r="F1002"/>
      <c r="G1002"/>
      <c r="H1002"/>
      <c r="I1002"/>
      <c r="J1002"/>
      <c r="K1002"/>
      <c r="L1002"/>
    </row>
    <row r="1003" spans="1:12" ht="22.95" customHeight="1" x14ac:dyDescent="0.25">
      <c r="A1003"/>
      <c r="B1003"/>
      <c r="C1003"/>
      <c r="D1003"/>
      <c r="E1003"/>
      <c r="F1003"/>
      <c r="G1003"/>
      <c r="H1003"/>
      <c r="I1003"/>
      <c r="J1003"/>
      <c r="K1003"/>
      <c r="L1003"/>
    </row>
    <row r="1004" spans="1:12" ht="22.95" customHeight="1" x14ac:dyDescent="0.25">
      <c r="A1004"/>
      <c r="B1004"/>
      <c r="C1004"/>
      <c r="D1004"/>
      <c r="E1004"/>
      <c r="F1004"/>
      <c r="G1004"/>
      <c r="H1004"/>
      <c r="I1004"/>
      <c r="J1004"/>
      <c r="K1004"/>
      <c r="L1004"/>
    </row>
    <row r="1005" spans="1:12" ht="22.95" customHeight="1" x14ac:dyDescent="0.25">
      <c r="A1005"/>
      <c r="B1005"/>
      <c r="C1005"/>
      <c r="D1005"/>
      <c r="E1005"/>
      <c r="F1005"/>
      <c r="G1005"/>
      <c r="H1005"/>
      <c r="I1005"/>
      <c r="J1005"/>
      <c r="K1005"/>
      <c r="L1005"/>
    </row>
    <row r="1006" spans="1:12" ht="22.95" customHeight="1" x14ac:dyDescent="0.25">
      <c r="A1006"/>
      <c r="B1006"/>
      <c r="C1006"/>
      <c r="D1006"/>
      <c r="E1006"/>
      <c r="F1006"/>
      <c r="G1006"/>
      <c r="H1006"/>
      <c r="I1006"/>
      <c r="J1006"/>
      <c r="K1006"/>
      <c r="L1006"/>
    </row>
    <row r="1007" spans="1:12" ht="22.95" customHeight="1" x14ac:dyDescent="0.25">
      <c r="A1007"/>
      <c r="B1007"/>
      <c r="C1007"/>
      <c r="D1007"/>
      <c r="E1007"/>
      <c r="F1007"/>
      <c r="G1007"/>
      <c r="H1007"/>
      <c r="I1007"/>
      <c r="J1007"/>
      <c r="K1007"/>
      <c r="L1007"/>
    </row>
    <row r="1008" spans="1:12" ht="22.95" customHeight="1" x14ac:dyDescent="0.25">
      <c r="A1008"/>
      <c r="B1008"/>
      <c r="C1008"/>
      <c r="D1008"/>
      <c r="E1008"/>
      <c r="F1008"/>
      <c r="G1008"/>
      <c r="H1008"/>
      <c r="I1008"/>
      <c r="J1008"/>
      <c r="K1008"/>
      <c r="L1008"/>
    </row>
    <row r="1009" spans="1:12" ht="21" customHeight="1" x14ac:dyDescent="0.25">
      <c r="A1009"/>
      <c r="B1009"/>
      <c r="C1009"/>
      <c r="D1009"/>
      <c r="E1009"/>
      <c r="F1009"/>
      <c r="G1009"/>
      <c r="H1009"/>
      <c r="I1009"/>
      <c r="J1009"/>
      <c r="K1009"/>
      <c r="L1009"/>
    </row>
    <row r="1010" spans="1:12" ht="21" customHeight="1" x14ac:dyDescent="0.25">
      <c r="A1010"/>
      <c r="B1010"/>
      <c r="C1010"/>
      <c r="D1010"/>
      <c r="E1010"/>
      <c r="F1010"/>
      <c r="G1010"/>
      <c r="H1010"/>
      <c r="I1010"/>
      <c r="J1010"/>
      <c r="K1010"/>
      <c r="L1010"/>
    </row>
    <row r="1011" spans="1:12" ht="100.2" customHeight="1" x14ac:dyDescent="0.25">
      <c r="A1011"/>
      <c r="B1011"/>
      <c r="C1011"/>
      <c r="D1011"/>
      <c r="E1011"/>
      <c r="F1011"/>
      <c r="G1011"/>
      <c r="H1011"/>
      <c r="I1011"/>
      <c r="J1011"/>
      <c r="K1011"/>
      <c r="L1011"/>
    </row>
    <row r="1012" spans="1:12" ht="19.95" customHeight="1" x14ac:dyDescent="0.25">
      <c r="A1012"/>
      <c r="B1012"/>
      <c r="C1012"/>
      <c r="D1012"/>
      <c r="E1012"/>
      <c r="F1012"/>
      <c r="G1012"/>
      <c r="H1012"/>
      <c r="I1012"/>
      <c r="J1012"/>
      <c r="K1012"/>
      <c r="L1012"/>
    </row>
    <row r="1013" spans="1:12" ht="22.95" customHeight="1" x14ac:dyDescent="0.25">
      <c r="A1013"/>
      <c r="B1013"/>
      <c r="C1013"/>
      <c r="D1013"/>
      <c r="E1013"/>
      <c r="F1013"/>
      <c r="G1013"/>
      <c r="H1013"/>
      <c r="I1013"/>
      <c r="J1013"/>
      <c r="K1013"/>
      <c r="L1013"/>
    </row>
    <row r="1014" spans="1:12" ht="22.95" customHeight="1" x14ac:dyDescent="0.25">
      <c r="A1014"/>
      <c r="B1014"/>
      <c r="C1014"/>
      <c r="D1014"/>
      <c r="E1014"/>
      <c r="F1014"/>
      <c r="G1014"/>
      <c r="H1014"/>
      <c r="I1014"/>
      <c r="J1014"/>
      <c r="K1014"/>
      <c r="L1014"/>
    </row>
    <row r="1015" spans="1:12" ht="22.95" customHeight="1" x14ac:dyDescent="0.25">
      <c r="A1015"/>
      <c r="B1015"/>
      <c r="C1015"/>
      <c r="D1015"/>
      <c r="E1015"/>
      <c r="F1015"/>
      <c r="G1015"/>
      <c r="H1015"/>
      <c r="I1015"/>
      <c r="J1015"/>
      <c r="K1015"/>
      <c r="L1015"/>
    </row>
    <row r="1016" spans="1:12" ht="22.95" customHeight="1" x14ac:dyDescent="0.25">
      <c r="A1016"/>
      <c r="B1016"/>
      <c r="C1016"/>
      <c r="D1016"/>
      <c r="E1016"/>
      <c r="F1016"/>
      <c r="G1016"/>
      <c r="H1016"/>
      <c r="I1016"/>
      <c r="J1016"/>
      <c r="K1016"/>
      <c r="L1016"/>
    </row>
    <row r="1017" spans="1:12" ht="22.95" customHeight="1" x14ac:dyDescent="0.25">
      <c r="A1017"/>
      <c r="B1017"/>
      <c r="C1017"/>
      <c r="D1017"/>
      <c r="E1017"/>
      <c r="F1017"/>
      <c r="G1017"/>
      <c r="H1017"/>
      <c r="I1017"/>
      <c r="J1017"/>
      <c r="K1017"/>
      <c r="L1017"/>
    </row>
    <row r="1018" spans="1:12" ht="22.95" customHeight="1" x14ac:dyDescent="0.25">
      <c r="A1018"/>
      <c r="B1018"/>
      <c r="C1018"/>
      <c r="D1018"/>
      <c r="E1018"/>
      <c r="F1018"/>
      <c r="G1018"/>
      <c r="H1018"/>
      <c r="I1018"/>
      <c r="J1018"/>
      <c r="K1018"/>
      <c r="L1018"/>
    </row>
    <row r="1019" spans="1:12" ht="22.95" customHeight="1" x14ac:dyDescent="0.25">
      <c r="A1019"/>
      <c r="B1019"/>
      <c r="C1019"/>
      <c r="D1019"/>
      <c r="E1019"/>
      <c r="F1019"/>
      <c r="G1019"/>
      <c r="H1019"/>
      <c r="I1019"/>
      <c r="J1019"/>
      <c r="K1019"/>
      <c r="L1019"/>
    </row>
    <row r="1020" spans="1:12" ht="22.95" customHeight="1" x14ac:dyDescent="0.25">
      <c r="A1020"/>
      <c r="B1020"/>
      <c r="C1020"/>
      <c r="D1020"/>
      <c r="E1020"/>
      <c r="F1020"/>
      <c r="G1020"/>
      <c r="H1020"/>
      <c r="I1020"/>
      <c r="J1020"/>
      <c r="K1020"/>
      <c r="L1020"/>
    </row>
    <row r="1021" spans="1:12" ht="22.95" customHeight="1" x14ac:dyDescent="0.25">
      <c r="A1021"/>
      <c r="B1021"/>
      <c r="C1021"/>
      <c r="D1021"/>
      <c r="E1021"/>
      <c r="F1021"/>
      <c r="G1021"/>
      <c r="H1021"/>
      <c r="I1021"/>
      <c r="J1021"/>
      <c r="K1021"/>
      <c r="L1021"/>
    </row>
    <row r="1022" spans="1:12" ht="22.95" customHeight="1" x14ac:dyDescent="0.25">
      <c r="A1022"/>
      <c r="B1022"/>
      <c r="C1022"/>
      <c r="D1022"/>
      <c r="E1022"/>
      <c r="F1022"/>
      <c r="G1022"/>
      <c r="H1022"/>
      <c r="I1022"/>
      <c r="J1022"/>
      <c r="K1022"/>
      <c r="L1022"/>
    </row>
    <row r="1023" spans="1:12" ht="22.95" customHeight="1" x14ac:dyDescent="0.25">
      <c r="A1023"/>
      <c r="B1023"/>
      <c r="C1023"/>
      <c r="D1023"/>
      <c r="E1023"/>
      <c r="F1023"/>
      <c r="G1023"/>
      <c r="H1023"/>
      <c r="I1023"/>
      <c r="J1023"/>
      <c r="K1023"/>
      <c r="L1023"/>
    </row>
    <row r="1024" spans="1:12" ht="22.95" customHeight="1" x14ac:dyDescent="0.25">
      <c r="A1024"/>
      <c r="B1024"/>
      <c r="C1024"/>
      <c r="D1024"/>
      <c r="E1024"/>
      <c r="F1024"/>
      <c r="G1024"/>
      <c r="H1024"/>
      <c r="I1024"/>
      <c r="J1024"/>
      <c r="K1024"/>
      <c r="L1024"/>
    </row>
    <row r="1025" spans="1:12" ht="22.95" customHeight="1" x14ac:dyDescent="0.25">
      <c r="A1025"/>
      <c r="B1025"/>
      <c r="C1025"/>
      <c r="D1025"/>
      <c r="E1025"/>
      <c r="F1025"/>
      <c r="G1025"/>
      <c r="H1025"/>
      <c r="I1025"/>
      <c r="J1025"/>
      <c r="K1025"/>
      <c r="L1025"/>
    </row>
    <row r="1026" spans="1:12" ht="22.95" customHeight="1" x14ac:dyDescent="0.25">
      <c r="A1026"/>
      <c r="B1026"/>
      <c r="C1026"/>
      <c r="D1026"/>
      <c r="E1026"/>
      <c r="F1026"/>
      <c r="G1026"/>
      <c r="H1026"/>
      <c r="I1026"/>
      <c r="J1026"/>
      <c r="K1026"/>
      <c r="L1026"/>
    </row>
    <row r="1027" spans="1:12" ht="22.95" customHeight="1" x14ac:dyDescent="0.25">
      <c r="A1027"/>
      <c r="B1027"/>
      <c r="C1027"/>
      <c r="D1027"/>
      <c r="E1027"/>
      <c r="F1027"/>
      <c r="G1027"/>
      <c r="H1027"/>
      <c r="I1027"/>
      <c r="J1027"/>
      <c r="K1027"/>
      <c r="L1027"/>
    </row>
    <row r="1028" spans="1:12" ht="22.95" customHeight="1" x14ac:dyDescent="0.25">
      <c r="A1028"/>
      <c r="B1028"/>
      <c r="C1028"/>
      <c r="D1028"/>
      <c r="E1028"/>
      <c r="F1028"/>
      <c r="G1028"/>
      <c r="H1028"/>
      <c r="I1028"/>
      <c r="J1028"/>
      <c r="K1028"/>
      <c r="L1028"/>
    </row>
    <row r="1029" spans="1:12" ht="22.95" customHeight="1" x14ac:dyDescent="0.25">
      <c r="A1029"/>
      <c r="B1029"/>
      <c r="C1029"/>
      <c r="D1029"/>
      <c r="E1029"/>
      <c r="F1029"/>
      <c r="G1029"/>
      <c r="H1029"/>
      <c r="I1029"/>
      <c r="J1029"/>
      <c r="K1029"/>
      <c r="L1029"/>
    </row>
    <row r="1030" spans="1:12" ht="22.95" customHeight="1" x14ac:dyDescent="0.25">
      <c r="A1030"/>
      <c r="B1030"/>
      <c r="C1030"/>
      <c r="D1030"/>
      <c r="E1030"/>
      <c r="F1030"/>
      <c r="G1030"/>
      <c r="H1030"/>
      <c r="I1030"/>
      <c r="J1030"/>
      <c r="K1030"/>
      <c r="L1030"/>
    </row>
    <row r="1031" spans="1:12" ht="22.95" customHeight="1" x14ac:dyDescent="0.25">
      <c r="A1031"/>
      <c r="B1031"/>
      <c r="C1031"/>
      <c r="D1031"/>
      <c r="E1031"/>
      <c r="F1031"/>
      <c r="G1031"/>
      <c r="H1031"/>
      <c r="I1031"/>
      <c r="J1031"/>
      <c r="K1031"/>
      <c r="L1031"/>
    </row>
    <row r="1032" spans="1:12" ht="22.95" customHeight="1" x14ac:dyDescent="0.25">
      <c r="A1032"/>
      <c r="B1032"/>
      <c r="C1032"/>
      <c r="D1032"/>
      <c r="E1032"/>
      <c r="F1032"/>
      <c r="G1032"/>
      <c r="H1032"/>
      <c r="I1032"/>
      <c r="J1032"/>
      <c r="K1032"/>
      <c r="L1032"/>
    </row>
    <row r="1033" spans="1:12" ht="22.95" customHeight="1" x14ac:dyDescent="0.25">
      <c r="A1033"/>
      <c r="B1033"/>
      <c r="C1033"/>
      <c r="D1033"/>
      <c r="E1033"/>
      <c r="F1033"/>
      <c r="G1033"/>
      <c r="H1033"/>
      <c r="I1033"/>
      <c r="J1033"/>
      <c r="K1033"/>
      <c r="L1033"/>
    </row>
    <row r="1034" spans="1:12" ht="22.95" customHeight="1" x14ac:dyDescent="0.25">
      <c r="A1034"/>
      <c r="B1034"/>
      <c r="C1034"/>
      <c r="D1034"/>
      <c r="E1034"/>
      <c r="F1034"/>
      <c r="G1034"/>
      <c r="H1034"/>
      <c r="I1034"/>
      <c r="J1034"/>
      <c r="K1034"/>
      <c r="L1034"/>
    </row>
    <row r="1035" spans="1:12" ht="22.95" customHeight="1" x14ac:dyDescent="0.25">
      <c r="A1035"/>
      <c r="B1035"/>
      <c r="C1035"/>
      <c r="D1035"/>
      <c r="E1035"/>
      <c r="F1035"/>
      <c r="G1035"/>
      <c r="H1035"/>
      <c r="I1035"/>
      <c r="J1035"/>
      <c r="K1035"/>
      <c r="L1035"/>
    </row>
    <row r="1036" spans="1:12" ht="22.95" customHeight="1" x14ac:dyDescent="0.25">
      <c r="A1036"/>
      <c r="B1036"/>
      <c r="C1036"/>
      <c r="D1036"/>
      <c r="E1036"/>
      <c r="F1036"/>
      <c r="G1036"/>
      <c r="H1036"/>
      <c r="I1036"/>
      <c r="J1036"/>
      <c r="K1036"/>
      <c r="L1036"/>
    </row>
    <row r="1037" spans="1:12" ht="22.95" customHeight="1" x14ac:dyDescent="0.25">
      <c r="A1037"/>
      <c r="B1037"/>
      <c r="C1037"/>
      <c r="D1037"/>
      <c r="E1037"/>
      <c r="F1037"/>
      <c r="G1037"/>
      <c r="H1037"/>
      <c r="I1037"/>
      <c r="J1037"/>
      <c r="K1037"/>
      <c r="L1037"/>
    </row>
    <row r="1038" spans="1:12" ht="22.95" customHeight="1" x14ac:dyDescent="0.25">
      <c r="A1038"/>
      <c r="B1038"/>
      <c r="C1038"/>
      <c r="D1038"/>
      <c r="E1038"/>
      <c r="F1038"/>
      <c r="G1038"/>
      <c r="H1038"/>
      <c r="I1038"/>
      <c r="J1038"/>
      <c r="K1038"/>
      <c r="L1038"/>
    </row>
    <row r="1039" spans="1:12" ht="22.95" customHeight="1" x14ac:dyDescent="0.25">
      <c r="A1039"/>
      <c r="B1039"/>
      <c r="C1039"/>
      <c r="D1039"/>
      <c r="E1039"/>
      <c r="F1039"/>
      <c r="G1039"/>
      <c r="H1039"/>
      <c r="I1039"/>
      <c r="J1039"/>
      <c r="K1039"/>
      <c r="L1039"/>
    </row>
    <row r="1040" spans="1:12" ht="22.95" customHeight="1" x14ac:dyDescent="0.25">
      <c r="A1040"/>
      <c r="B1040"/>
      <c r="C1040"/>
      <c r="D1040"/>
      <c r="E1040"/>
      <c r="F1040"/>
      <c r="G1040"/>
      <c r="H1040"/>
      <c r="I1040"/>
      <c r="J1040"/>
      <c r="K1040"/>
      <c r="L1040"/>
    </row>
    <row r="1041" spans="1:12" ht="22.95" customHeight="1" x14ac:dyDescent="0.25">
      <c r="A1041"/>
      <c r="B1041"/>
      <c r="C1041"/>
      <c r="D1041"/>
      <c r="E1041"/>
      <c r="F1041"/>
      <c r="G1041"/>
      <c r="H1041"/>
      <c r="I1041"/>
      <c r="J1041"/>
      <c r="K1041"/>
      <c r="L1041"/>
    </row>
    <row r="1042" spans="1:12" ht="22.95" customHeight="1" x14ac:dyDescent="0.25">
      <c r="A1042"/>
      <c r="B1042"/>
      <c r="C1042"/>
      <c r="D1042"/>
      <c r="E1042"/>
      <c r="F1042"/>
      <c r="G1042"/>
      <c r="H1042"/>
      <c r="I1042"/>
      <c r="J1042"/>
      <c r="K1042"/>
      <c r="L1042"/>
    </row>
    <row r="1043" spans="1:12" ht="22.95" customHeight="1" x14ac:dyDescent="0.25">
      <c r="A1043"/>
      <c r="B1043"/>
      <c r="C1043"/>
      <c r="D1043"/>
      <c r="E1043"/>
      <c r="F1043"/>
      <c r="G1043"/>
      <c r="H1043"/>
      <c r="I1043"/>
      <c r="J1043"/>
      <c r="K1043"/>
      <c r="L1043"/>
    </row>
    <row r="1044" spans="1:12" ht="22.95" customHeight="1" x14ac:dyDescent="0.25">
      <c r="A1044"/>
      <c r="B1044"/>
      <c r="C1044"/>
      <c r="D1044"/>
      <c r="E1044"/>
      <c r="F1044"/>
      <c r="G1044"/>
      <c r="H1044"/>
      <c r="I1044"/>
      <c r="J1044"/>
      <c r="K1044"/>
      <c r="L1044"/>
    </row>
    <row r="1045" spans="1:12" ht="22.95" customHeight="1" x14ac:dyDescent="0.25">
      <c r="A1045"/>
      <c r="B1045"/>
      <c r="C1045"/>
      <c r="D1045"/>
      <c r="E1045"/>
      <c r="F1045"/>
      <c r="G1045"/>
      <c r="H1045"/>
      <c r="I1045"/>
      <c r="J1045"/>
      <c r="K1045"/>
      <c r="L1045"/>
    </row>
    <row r="1046" spans="1:12" ht="22.95" customHeight="1" x14ac:dyDescent="0.25">
      <c r="A1046"/>
      <c r="B1046"/>
      <c r="C1046"/>
      <c r="D1046"/>
      <c r="E1046"/>
      <c r="F1046"/>
      <c r="G1046"/>
      <c r="H1046"/>
      <c r="I1046"/>
      <c r="J1046"/>
      <c r="K1046"/>
      <c r="L1046"/>
    </row>
    <row r="1047" spans="1:12" ht="22.95" customHeight="1" x14ac:dyDescent="0.25">
      <c r="A1047"/>
      <c r="B1047"/>
      <c r="C1047"/>
      <c r="D1047"/>
      <c r="E1047"/>
      <c r="F1047"/>
      <c r="G1047"/>
      <c r="H1047"/>
      <c r="I1047"/>
      <c r="J1047"/>
      <c r="K1047"/>
      <c r="L1047"/>
    </row>
    <row r="1048" spans="1:12" ht="22.95" customHeight="1" x14ac:dyDescent="0.25">
      <c r="A1048"/>
      <c r="B1048"/>
      <c r="C1048"/>
      <c r="D1048"/>
      <c r="E1048"/>
      <c r="F1048"/>
      <c r="G1048"/>
      <c r="H1048"/>
      <c r="I1048"/>
      <c r="J1048"/>
      <c r="K1048"/>
      <c r="L1048"/>
    </row>
    <row r="1049" spans="1:12" ht="22.95" customHeight="1" x14ac:dyDescent="0.25">
      <c r="A1049"/>
      <c r="B1049"/>
      <c r="C1049"/>
      <c r="D1049"/>
      <c r="E1049"/>
      <c r="F1049"/>
      <c r="G1049"/>
      <c r="H1049"/>
      <c r="I1049"/>
      <c r="J1049"/>
      <c r="K1049"/>
      <c r="L1049"/>
    </row>
    <row r="1050" spans="1:12" ht="22.95" customHeight="1" x14ac:dyDescent="0.25">
      <c r="A1050"/>
      <c r="B1050"/>
      <c r="C1050"/>
      <c r="D1050"/>
      <c r="E1050"/>
      <c r="F1050"/>
      <c r="G1050"/>
      <c r="H1050"/>
      <c r="I1050"/>
      <c r="J1050"/>
      <c r="K1050"/>
      <c r="L1050"/>
    </row>
    <row r="1051" spans="1:12" ht="22.95" customHeight="1" x14ac:dyDescent="0.25">
      <c r="A1051"/>
      <c r="B1051"/>
      <c r="C1051"/>
      <c r="D1051"/>
      <c r="E1051"/>
      <c r="F1051"/>
      <c r="G1051"/>
      <c r="H1051"/>
      <c r="I1051"/>
      <c r="J1051"/>
      <c r="K1051"/>
      <c r="L1051"/>
    </row>
    <row r="1052" spans="1:12" ht="22.95" customHeight="1" x14ac:dyDescent="0.25">
      <c r="A1052"/>
      <c r="B1052"/>
      <c r="C1052"/>
      <c r="D1052"/>
      <c r="E1052"/>
      <c r="F1052"/>
      <c r="G1052"/>
      <c r="H1052"/>
      <c r="I1052"/>
      <c r="J1052"/>
      <c r="K1052"/>
      <c r="L1052"/>
    </row>
    <row r="1053" spans="1:12" ht="22.95" customHeight="1" x14ac:dyDescent="0.25">
      <c r="A1053"/>
      <c r="B1053"/>
      <c r="C1053"/>
      <c r="D1053"/>
      <c r="E1053"/>
      <c r="F1053"/>
      <c r="G1053"/>
      <c r="H1053"/>
      <c r="I1053"/>
      <c r="J1053"/>
      <c r="K1053"/>
      <c r="L1053"/>
    </row>
    <row r="1054" spans="1:12" ht="22.95" customHeight="1" x14ac:dyDescent="0.25">
      <c r="A1054"/>
      <c r="B1054"/>
      <c r="C1054"/>
      <c r="D1054"/>
      <c r="E1054"/>
      <c r="F1054"/>
      <c r="G1054"/>
      <c r="H1054"/>
      <c r="I1054"/>
      <c r="J1054"/>
      <c r="K1054"/>
      <c r="L1054"/>
    </row>
    <row r="1055" spans="1:12" ht="22.95" customHeight="1" x14ac:dyDescent="0.25">
      <c r="A1055"/>
      <c r="B1055"/>
      <c r="C1055"/>
      <c r="D1055"/>
      <c r="E1055"/>
      <c r="F1055"/>
      <c r="G1055"/>
      <c r="H1055"/>
      <c r="I1055"/>
      <c r="J1055"/>
      <c r="K1055"/>
      <c r="L1055"/>
    </row>
    <row r="1056" spans="1:12" ht="22.95" customHeight="1" x14ac:dyDescent="0.25">
      <c r="A1056"/>
      <c r="B1056"/>
      <c r="C1056"/>
      <c r="D1056"/>
      <c r="E1056"/>
      <c r="F1056"/>
      <c r="G1056"/>
      <c r="H1056"/>
      <c r="I1056"/>
      <c r="J1056"/>
      <c r="K1056"/>
      <c r="L1056"/>
    </row>
    <row r="1057" spans="1:12" ht="22.95" customHeight="1" x14ac:dyDescent="0.25">
      <c r="A1057"/>
      <c r="B1057"/>
      <c r="C1057"/>
      <c r="D1057"/>
      <c r="E1057"/>
      <c r="F1057"/>
      <c r="G1057"/>
      <c r="H1057"/>
      <c r="I1057"/>
      <c r="J1057"/>
      <c r="K1057"/>
      <c r="L1057"/>
    </row>
    <row r="1058" spans="1:12" ht="22.95" customHeight="1" x14ac:dyDescent="0.25">
      <c r="A1058"/>
      <c r="B1058"/>
      <c r="C1058"/>
      <c r="D1058"/>
      <c r="E1058"/>
      <c r="F1058"/>
      <c r="G1058"/>
      <c r="H1058"/>
      <c r="I1058"/>
      <c r="J1058"/>
      <c r="K1058"/>
      <c r="L1058"/>
    </row>
    <row r="1059" spans="1:12" ht="22.95" customHeight="1" x14ac:dyDescent="0.25">
      <c r="A1059"/>
      <c r="B1059"/>
      <c r="C1059"/>
      <c r="D1059"/>
      <c r="E1059"/>
      <c r="F1059"/>
      <c r="G1059"/>
      <c r="H1059"/>
      <c r="I1059"/>
      <c r="J1059"/>
      <c r="K1059"/>
      <c r="L1059"/>
    </row>
    <row r="1060" spans="1:12" ht="22.95" customHeight="1" x14ac:dyDescent="0.25">
      <c r="A1060"/>
      <c r="B1060"/>
      <c r="C1060"/>
      <c r="D1060"/>
      <c r="E1060"/>
      <c r="F1060"/>
      <c r="G1060"/>
      <c r="H1060"/>
      <c r="I1060"/>
      <c r="J1060"/>
      <c r="K1060"/>
      <c r="L1060"/>
    </row>
    <row r="1061" spans="1:12" ht="22.95" customHeight="1" x14ac:dyDescent="0.25">
      <c r="A1061"/>
      <c r="B1061"/>
      <c r="C1061"/>
      <c r="D1061"/>
      <c r="E1061"/>
      <c r="F1061"/>
      <c r="G1061"/>
      <c r="H1061"/>
      <c r="I1061"/>
      <c r="J1061"/>
      <c r="K1061"/>
      <c r="L1061"/>
    </row>
    <row r="1062" spans="1:12" ht="22.95" customHeight="1" x14ac:dyDescent="0.25">
      <c r="A1062"/>
      <c r="B1062"/>
      <c r="C1062"/>
      <c r="D1062"/>
      <c r="E1062"/>
      <c r="F1062"/>
      <c r="G1062"/>
      <c r="H1062"/>
      <c r="I1062"/>
      <c r="J1062"/>
      <c r="K1062"/>
      <c r="L1062"/>
    </row>
    <row r="1063" spans="1:12" ht="22.95" customHeight="1" x14ac:dyDescent="0.25">
      <c r="A1063"/>
      <c r="B1063"/>
      <c r="C1063"/>
      <c r="D1063"/>
      <c r="E1063"/>
      <c r="F1063"/>
      <c r="G1063"/>
      <c r="H1063"/>
      <c r="I1063"/>
      <c r="J1063"/>
      <c r="K1063"/>
      <c r="L1063"/>
    </row>
    <row r="1064" spans="1:12" ht="22.95" customHeight="1" x14ac:dyDescent="0.25">
      <c r="A1064"/>
      <c r="B1064"/>
      <c r="C1064"/>
      <c r="D1064"/>
      <c r="E1064"/>
      <c r="F1064"/>
      <c r="G1064"/>
      <c r="H1064"/>
      <c r="I1064"/>
      <c r="J1064"/>
      <c r="K1064"/>
      <c r="L1064"/>
    </row>
    <row r="1065" spans="1:12" ht="22.95" customHeight="1" x14ac:dyDescent="0.25">
      <c r="A1065"/>
      <c r="B1065"/>
      <c r="C1065"/>
      <c r="D1065"/>
      <c r="E1065"/>
      <c r="F1065"/>
      <c r="G1065"/>
      <c r="H1065"/>
      <c r="I1065"/>
      <c r="J1065"/>
      <c r="K1065"/>
      <c r="L1065"/>
    </row>
    <row r="1066" spans="1:12" ht="22.95" customHeight="1" x14ac:dyDescent="0.25">
      <c r="A1066"/>
      <c r="B1066"/>
      <c r="C1066"/>
      <c r="D1066"/>
      <c r="E1066"/>
      <c r="F1066"/>
      <c r="G1066"/>
      <c r="H1066"/>
      <c r="I1066"/>
      <c r="J1066"/>
      <c r="K1066"/>
      <c r="L1066"/>
    </row>
    <row r="1067" spans="1:12" ht="22.95" customHeight="1" x14ac:dyDescent="0.25">
      <c r="A1067"/>
      <c r="B1067"/>
      <c r="C1067"/>
      <c r="D1067"/>
      <c r="E1067"/>
      <c r="F1067"/>
      <c r="G1067"/>
      <c r="H1067"/>
      <c r="I1067"/>
      <c r="J1067"/>
      <c r="K1067"/>
      <c r="L1067"/>
    </row>
    <row r="1068" spans="1:12" ht="22.95" customHeight="1" x14ac:dyDescent="0.25">
      <c r="A1068"/>
      <c r="B1068"/>
      <c r="C1068"/>
      <c r="D1068"/>
      <c r="E1068"/>
      <c r="F1068"/>
      <c r="G1068"/>
      <c r="H1068"/>
      <c r="I1068"/>
      <c r="J1068"/>
      <c r="K1068"/>
      <c r="L1068"/>
    </row>
    <row r="1069" spans="1:12" ht="22.95" customHeight="1" x14ac:dyDescent="0.25">
      <c r="A1069"/>
      <c r="B1069"/>
      <c r="C1069"/>
      <c r="D1069"/>
      <c r="E1069"/>
      <c r="F1069"/>
      <c r="G1069"/>
      <c r="H1069"/>
      <c r="I1069"/>
      <c r="J1069"/>
      <c r="K1069"/>
      <c r="L1069"/>
    </row>
    <row r="1070" spans="1:12" ht="22.95" customHeight="1" x14ac:dyDescent="0.25">
      <c r="A1070"/>
      <c r="B1070"/>
      <c r="C1070"/>
      <c r="D1070"/>
      <c r="E1070"/>
      <c r="F1070"/>
      <c r="G1070"/>
      <c r="H1070"/>
      <c r="I1070"/>
      <c r="J1070"/>
      <c r="K1070"/>
      <c r="L1070"/>
    </row>
    <row r="1071" spans="1:12" ht="22.95" customHeight="1" x14ac:dyDescent="0.25">
      <c r="A1071"/>
      <c r="B1071"/>
      <c r="C1071"/>
      <c r="D1071"/>
      <c r="E1071"/>
      <c r="F1071"/>
      <c r="G1071"/>
      <c r="H1071"/>
      <c r="I1071"/>
      <c r="J1071"/>
      <c r="K1071"/>
      <c r="L1071"/>
    </row>
    <row r="1072" spans="1:12" ht="22.95" customHeight="1" x14ac:dyDescent="0.25">
      <c r="A1072"/>
      <c r="B1072"/>
      <c r="C1072"/>
      <c r="D1072"/>
      <c r="E1072"/>
      <c r="F1072"/>
      <c r="G1072"/>
      <c r="H1072"/>
      <c r="I1072"/>
      <c r="J1072"/>
      <c r="K1072"/>
      <c r="L1072"/>
    </row>
    <row r="1073" spans="1:12" ht="22.95" customHeight="1" x14ac:dyDescent="0.25">
      <c r="A1073"/>
      <c r="B1073"/>
      <c r="C1073"/>
      <c r="D1073"/>
      <c r="E1073"/>
      <c r="F1073"/>
      <c r="G1073"/>
      <c r="H1073"/>
      <c r="I1073"/>
      <c r="J1073"/>
      <c r="K1073"/>
      <c r="L1073"/>
    </row>
    <row r="1074" spans="1:12" ht="21" customHeight="1" x14ac:dyDescent="0.25">
      <c r="A1074"/>
      <c r="B1074"/>
      <c r="C1074"/>
      <c r="D1074"/>
      <c r="E1074"/>
      <c r="F1074"/>
      <c r="G1074"/>
      <c r="H1074"/>
      <c r="I1074"/>
      <c r="J1074"/>
      <c r="K1074"/>
      <c r="L1074"/>
    </row>
    <row r="1075" spans="1:12" ht="21" customHeight="1" x14ac:dyDescent="0.25">
      <c r="A1075"/>
      <c r="B1075"/>
      <c r="C1075"/>
      <c r="D1075"/>
      <c r="E1075"/>
      <c r="F1075"/>
      <c r="G1075"/>
      <c r="H1075"/>
      <c r="I1075"/>
      <c r="J1075"/>
      <c r="K1075"/>
      <c r="L1075"/>
    </row>
    <row r="1076" spans="1:12" ht="100.2" customHeight="1" x14ac:dyDescent="0.25">
      <c r="A1076"/>
      <c r="B1076"/>
      <c r="C1076"/>
      <c r="D1076"/>
      <c r="E1076"/>
      <c r="F1076"/>
      <c r="G1076"/>
      <c r="H1076"/>
      <c r="I1076"/>
      <c r="J1076"/>
      <c r="K1076"/>
      <c r="L1076"/>
    </row>
    <row r="1077" spans="1:12" ht="19.95" customHeight="1" x14ac:dyDescent="0.25">
      <c r="A1077"/>
      <c r="B1077"/>
      <c r="C1077"/>
      <c r="D1077"/>
      <c r="E1077"/>
      <c r="F1077"/>
      <c r="G1077"/>
      <c r="H1077"/>
      <c r="I1077"/>
      <c r="J1077"/>
      <c r="K1077"/>
      <c r="L1077"/>
    </row>
    <row r="1078" spans="1:12" ht="22.95" customHeight="1" x14ac:dyDescent="0.25">
      <c r="A1078"/>
      <c r="B1078"/>
      <c r="C1078"/>
      <c r="D1078"/>
      <c r="E1078"/>
      <c r="F1078"/>
      <c r="G1078"/>
      <c r="H1078"/>
      <c r="I1078"/>
      <c r="J1078"/>
      <c r="K1078"/>
      <c r="L1078"/>
    </row>
    <row r="1079" spans="1:12" ht="22.95" customHeight="1" x14ac:dyDescent="0.25">
      <c r="A1079"/>
      <c r="B1079"/>
      <c r="C1079"/>
      <c r="D1079"/>
      <c r="E1079"/>
      <c r="F1079"/>
      <c r="G1079"/>
      <c r="H1079"/>
      <c r="I1079"/>
      <c r="J1079"/>
      <c r="K1079"/>
      <c r="L1079"/>
    </row>
    <row r="1080" spans="1:12" ht="22.95" customHeight="1" x14ac:dyDescent="0.25">
      <c r="A1080"/>
      <c r="B1080"/>
      <c r="C1080"/>
      <c r="D1080"/>
      <c r="E1080"/>
      <c r="F1080"/>
      <c r="G1080"/>
      <c r="H1080"/>
      <c r="I1080"/>
      <c r="J1080"/>
      <c r="K1080"/>
      <c r="L1080"/>
    </row>
    <row r="1081" spans="1:12" ht="22.95" customHeight="1" x14ac:dyDescent="0.25">
      <c r="A1081"/>
      <c r="B1081"/>
      <c r="C1081"/>
      <c r="D1081"/>
      <c r="E1081"/>
      <c r="F1081"/>
      <c r="G1081"/>
      <c r="H1081"/>
      <c r="I1081"/>
      <c r="J1081"/>
      <c r="K1081"/>
      <c r="L1081"/>
    </row>
    <row r="1082" spans="1:12" ht="22.95" customHeight="1" x14ac:dyDescent="0.25">
      <c r="A1082"/>
      <c r="B1082"/>
      <c r="C1082"/>
      <c r="D1082"/>
      <c r="E1082"/>
      <c r="F1082"/>
      <c r="G1082"/>
      <c r="H1082"/>
      <c r="I1082"/>
      <c r="J1082"/>
      <c r="K1082"/>
      <c r="L1082"/>
    </row>
    <row r="1083" spans="1:12" ht="22.95" customHeight="1" x14ac:dyDescent="0.25">
      <c r="A1083"/>
      <c r="B1083"/>
      <c r="C1083"/>
      <c r="D1083"/>
      <c r="E1083"/>
      <c r="F1083"/>
      <c r="G1083"/>
      <c r="H1083"/>
      <c r="I1083"/>
      <c r="J1083"/>
      <c r="K1083"/>
      <c r="L1083"/>
    </row>
    <row r="1084" spans="1:12" ht="22.95" customHeight="1" x14ac:dyDescent="0.25">
      <c r="A1084"/>
      <c r="B1084"/>
      <c r="C1084"/>
      <c r="D1084"/>
      <c r="E1084"/>
      <c r="F1084"/>
      <c r="G1084"/>
      <c r="H1084"/>
      <c r="I1084"/>
      <c r="J1084"/>
      <c r="K1084"/>
      <c r="L1084"/>
    </row>
    <row r="1085" spans="1:12" ht="22.95" customHeight="1" x14ac:dyDescent="0.25">
      <c r="A1085"/>
      <c r="B1085"/>
      <c r="C1085"/>
      <c r="D1085"/>
      <c r="E1085"/>
      <c r="F1085"/>
      <c r="G1085"/>
      <c r="H1085"/>
      <c r="I1085"/>
      <c r="J1085"/>
      <c r="K1085"/>
      <c r="L1085"/>
    </row>
    <row r="1086" spans="1:12" ht="22.95" customHeight="1" x14ac:dyDescent="0.25">
      <c r="A1086"/>
      <c r="B1086"/>
      <c r="C1086"/>
      <c r="D1086"/>
      <c r="E1086"/>
      <c r="F1086"/>
      <c r="G1086"/>
      <c r="H1086"/>
      <c r="I1086"/>
      <c r="J1086"/>
      <c r="K1086"/>
      <c r="L1086"/>
    </row>
    <row r="1087" spans="1:12" ht="22.95" customHeight="1" x14ac:dyDescent="0.25">
      <c r="A1087"/>
      <c r="B1087"/>
      <c r="C1087"/>
      <c r="D1087"/>
      <c r="E1087"/>
      <c r="F1087"/>
      <c r="G1087"/>
      <c r="H1087"/>
      <c r="I1087"/>
      <c r="J1087"/>
      <c r="K1087"/>
      <c r="L1087"/>
    </row>
    <row r="1088" spans="1:12" ht="22.95" customHeight="1" x14ac:dyDescent="0.25">
      <c r="A1088"/>
      <c r="B1088"/>
      <c r="C1088"/>
      <c r="D1088"/>
      <c r="E1088"/>
      <c r="F1088"/>
      <c r="G1088"/>
      <c r="H1088"/>
      <c r="I1088"/>
      <c r="J1088"/>
      <c r="K1088"/>
      <c r="L1088"/>
    </row>
    <row r="1089" spans="1:12" ht="22.95" customHeight="1" x14ac:dyDescent="0.25">
      <c r="A1089"/>
      <c r="B1089"/>
      <c r="C1089"/>
      <c r="D1089"/>
      <c r="E1089"/>
      <c r="F1089"/>
      <c r="G1089"/>
      <c r="H1089"/>
      <c r="I1089"/>
      <c r="J1089"/>
      <c r="K1089"/>
      <c r="L1089"/>
    </row>
    <row r="1090" spans="1:12" ht="22.95" customHeight="1" x14ac:dyDescent="0.25">
      <c r="A1090"/>
      <c r="B1090"/>
      <c r="C1090"/>
      <c r="D1090"/>
      <c r="E1090"/>
      <c r="F1090"/>
      <c r="G1090"/>
      <c r="H1090"/>
      <c r="I1090"/>
      <c r="J1090"/>
      <c r="K1090"/>
      <c r="L1090"/>
    </row>
    <row r="1091" spans="1:12" ht="22.95" customHeight="1" x14ac:dyDescent="0.25">
      <c r="A1091"/>
      <c r="B1091"/>
      <c r="C1091"/>
      <c r="D1091"/>
      <c r="E1091"/>
      <c r="F1091"/>
      <c r="G1091"/>
      <c r="H1091"/>
      <c r="I1091"/>
      <c r="J1091"/>
      <c r="K1091"/>
      <c r="L1091"/>
    </row>
    <row r="1092" spans="1:12" ht="22.95" customHeight="1" x14ac:dyDescent="0.25">
      <c r="A1092"/>
      <c r="B1092"/>
      <c r="C1092"/>
      <c r="D1092"/>
      <c r="E1092"/>
      <c r="F1092"/>
      <c r="G1092"/>
      <c r="H1092"/>
      <c r="I1092"/>
      <c r="J1092"/>
      <c r="K1092"/>
      <c r="L1092"/>
    </row>
    <row r="1093" spans="1:12" ht="22.95" customHeight="1" x14ac:dyDescent="0.25">
      <c r="A1093"/>
      <c r="B1093"/>
      <c r="C1093"/>
      <c r="D1093"/>
      <c r="E1093"/>
      <c r="F1093"/>
      <c r="G1093"/>
      <c r="H1093"/>
      <c r="I1093"/>
      <c r="J1093"/>
      <c r="K1093"/>
      <c r="L1093"/>
    </row>
    <row r="1094" spans="1:12" ht="22.95" customHeight="1" x14ac:dyDescent="0.25">
      <c r="A1094"/>
      <c r="B1094"/>
      <c r="C1094"/>
      <c r="D1094"/>
      <c r="E1094"/>
      <c r="F1094"/>
      <c r="G1094"/>
      <c r="H1094"/>
      <c r="I1094"/>
      <c r="J1094"/>
      <c r="K1094"/>
      <c r="L1094"/>
    </row>
    <row r="1095" spans="1:12" ht="22.95" customHeight="1" x14ac:dyDescent="0.25">
      <c r="A1095"/>
      <c r="B1095"/>
      <c r="C1095"/>
      <c r="D1095"/>
      <c r="E1095"/>
      <c r="F1095"/>
      <c r="G1095"/>
      <c r="H1095"/>
      <c r="I1095"/>
      <c r="J1095"/>
      <c r="K1095"/>
      <c r="L1095"/>
    </row>
    <row r="1096" spans="1:12" ht="22.95" customHeight="1" x14ac:dyDescent="0.25">
      <c r="A1096"/>
      <c r="B1096"/>
      <c r="C1096"/>
      <c r="D1096"/>
      <c r="E1096"/>
      <c r="F1096"/>
      <c r="G1096"/>
      <c r="H1096"/>
      <c r="I1096"/>
      <c r="J1096"/>
      <c r="K1096"/>
      <c r="L1096"/>
    </row>
    <row r="1097" spans="1:12" ht="22.95" customHeight="1" x14ac:dyDescent="0.25">
      <c r="A1097"/>
      <c r="B1097"/>
      <c r="C1097"/>
      <c r="D1097"/>
      <c r="E1097"/>
      <c r="F1097"/>
      <c r="G1097"/>
      <c r="H1097"/>
      <c r="I1097"/>
      <c r="J1097"/>
      <c r="K1097"/>
      <c r="L1097"/>
    </row>
    <row r="1098" spans="1:12" ht="22.95" customHeight="1" x14ac:dyDescent="0.25">
      <c r="A1098"/>
      <c r="B1098"/>
      <c r="C1098"/>
      <c r="D1098"/>
      <c r="E1098"/>
      <c r="F1098"/>
      <c r="G1098"/>
      <c r="H1098"/>
      <c r="I1098"/>
      <c r="J1098"/>
      <c r="K1098"/>
      <c r="L1098"/>
    </row>
    <row r="1099" spans="1:12" ht="22.95" customHeight="1" x14ac:dyDescent="0.25">
      <c r="A1099"/>
      <c r="B1099"/>
      <c r="C1099"/>
      <c r="D1099"/>
      <c r="E1099"/>
      <c r="F1099"/>
      <c r="G1099"/>
      <c r="H1099"/>
      <c r="I1099"/>
      <c r="J1099"/>
      <c r="K1099"/>
      <c r="L1099"/>
    </row>
    <row r="1100" spans="1:12" ht="22.95" customHeight="1" x14ac:dyDescent="0.25">
      <c r="A1100"/>
      <c r="B1100"/>
      <c r="C1100"/>
      <c r="D1100"/>
      <c r="E1100"/>
      <c r="F1100"/>
      <c r="G1100"/>
      <c r="H1100"/>
      <c r="I1100"/>
      <c r="J1100"/>
      <c r="K1100"/>
      <c r="L1100"/>
    </row>
    <row r="1101" spans="1:12" ht="22.95" customHeight="1" x14ac:dyDescent="0.25">
      <c r="A1101"/>
      <c r="B1101"/>
      <c r="C1101"/>
      <c r="D1101"/>
      <c r="E1101"/>
      <c r="F1101"/>
      <c r="G1101"/>
      <c r="H1101"/>
      <c r="I1101"/>
      <c r="J1101"/>
      <c r="K1101"/>
      <c r="L1101"/>
    </row>
    <row r="1102" spans="1:12" ht="22.95" customHeight="1" x14ac:dyDescent="0.25">
      <c r="A1102"/>
      <c r="B1102"/>
      <c r="C1102"/>
      <c r="D1102"/>
      <c r="E1102"/>
      <c r="F1102"/>
      <c r="G1102"/>
      <c r="H1102"/>
      <c r="I1102"/>
      <c r="J1102"/>
      <c r="K1102"/>
      <c r="L1102"/>
    </row>
    <row r="1103" spans="1:12" ht="22.95" customHeight="1" x14ac:dyDescent="0.25">
      <c r="A1103"/>
      <c r="B1103"/>
      <c r="C1103"/>
      <c r="D1103"/>
      <c r="E1103"/>
      <c r="F1103"/>
      <c r="G1103"/>
      <c r="H1103"/>
      <c r="I1103"/>
      <c r="J1103"/>
      <c r="K1103"/>
      <c r="L1103"/>
    </row>
    <row r="1104" spans="1:12" ht="22.95" customHeight="1" x14ac:dyDescent="0.25">
      <c r="A1104"/>
      <c r="B1104"/>
      <c r="C1104"/>
      <c r="D1104"/>
      <c r="E1104"/>
      <c r="F1104"/>
      <c r="G1104"/>
      <c r="H1104"/>
      <c r="I1104"/>
      <c r="J1104"/>
      <c r="K1104"/>
      <c r="L1104"/>
    </row>
    <row r="1105" spans="1:12" ht="22.95" customHeight="1" x14ac:dyDescent="0.25">
      <c r="A1105"/>
      <c r="B1105"/>
      <c r="C1105"/>
      <c r="D1105"/>
      <c r="E1105"/>
      <c r="F1105"/>
      <c r="G1105"/>
      <c r="H1105"/>
      <c r="I1105"/>
      <c r="J1105"/>
      <c r="K1105"/>
      <c r="L1105"/>
    </row>
    <row r="1106" spans="1:12" ht="22.95" customHeight="1" x14ac:dyDescent="0.25">
      <c r="A1106"/>
      <c r="B1106"/>
      <c r="C1106"/>
      <c r="D1106"/>
      <c r="E1106"/>
      <c r="F1106"/>
      <c r="G1106"/>
      <c r="H1106"/>
      <c r="I1106"/>
      <c r="J1106"/>
      <c r="K1106"/>
      <c r="L1106"/>
    </row>
    <row r="1107" spans="1:12" ht="22.95" customHeight="1" x14ac:dyDescent="0.25">
      <c r="A1107"/>
      <c r="B1107"/>
      <c r="C1107"/>
      <c r="D1107"/>
      <c r="E1107"/>
      <c r="F1107"/>
      <c r="G1107"/>
      <c r="H1107"/>
      <c r="I1107"/>
      <c r="J1107"/>
      <c r="K1107"/>
      <c r="L1107"/>
    </row>
    <row r="1108" spans="1:12" ht="22.95" customHeight="1" x14ac:dyDescent="0.25">
      <c r="A1108"/>
      <c r="B1108"/>
      <c r="C1108"/>
      <c r="D1108"/>
      <c r="E1108"/>
      <c r="F1108"/>
      <c r="G1108"/>
      <c r="H1108"/>
      <c r="I1108"/>
      <c r="J1108"/>
      <c r="K1108"/>
      <c r="L1108"/>
    </row>
    <row r="1109" spans="1:12" ht="22.95" customHeight="1" x14ac:dyDescent="0.25">
      <c r="A1109"/>
      <c r="B1109"/>
      <c r="C1109"/>
      <c r="D1109"/>
      <c r="E1109"/>
      <c r="F1109"/>
      <c r="G1109"/>
      <c r="H1109"/>
      <c r="I1109"/>
      <c r="J1109"/>
      <c r="K1109"/>
      <c r="L1109"/>
    </row>
    <row r="1110" spans="1:12" ht="22.95" customHeight="1" x14ac:dyDescent="0.25">
      <c r="A1110"/>
      <c r="B1110"/>
      <c r="C1110"/>
      <c r="D1110"/>
      <c r="E1110"/>
      <c r="F1110"/>
      <c r="G1110"/>
      <c r="H1110"/>
      <c r="I1110"/>
      <c r="J1110"/>
      <c r="K1110"/>
      <c r="L1110"/>
    </row>
    <row r="1111" spans="1:12" ht="22.95" customHeight="1" x14ac:dyDescent="0.25">
      <c r="A1111"/>
      <c r="B1111"/>
      <c r="C1111"/>
      <c r="D1111"/>
      <c r="E1111"/>
      <c r="F1111"/>
      <c r="G1111"/>
      <c r="H1111"/>
      <c r="I1111"/>
      <c r="J1111"/>
      <c r="K1111"/>
      <c r="L1111"/>
    </row>
    <row r="1112" spans="1:12" ht="22.95" customHeight="1" x14ac:dyDescent="0.25">
      <c r="A1112"/>
      <c r="B1112"/>
      <c r="C1112"/>
      <c r="D1112"/>
      <c r="E1112"/>
      <c r="F1112"/>
      <c r="G1112"/>
      <c r="H1112"/>
      <c r="I1112"/>
      <c r="J1112"/>
      <c r="K1112"/>
      <c r="L1112"/>
    </row>
    <row r="1113" spans="1:12" ht="22.95" customHeight="1" x14ac:dyDescent="0.25">
      <c r="A1113"/>
      <c r="B1113"/>
      <c r="C1113"/>
      <c r="D1113"/>
      <c r="E1113"/>
      <c r="F1113"/>
      <c r="G1113"/>
      <c r="H1113"/>
      <c r="I1113"/>
      <c r="J1113"/>
      <c r="K1113"/>
      <c r="L1113"/>
    </row>
    <row r="1114" spans="1:12" ht="22.95" customHeight="1" x14ac:dyDescent="0.25">
      <c r="A1114"/>
      <c r="B1114"/>
      <c r="C1114"/>
      <c r="D1114"/>
      <c r="E1114"/>
      <c r="F1114"/>
      <c r="G1114"/>
      <c r="H1114"/>
      <c r="I1114"/>
      <c r="J1114"/>
      <c r="K1114"/>
      <c r="L1114"/>
    </row>
    <row r="1115" spans="1:12" ht="22.95" customHeight="1" x14ac:dyDescent="0.25">
      <c r="A1115"/>
      <c r="B1115"/>
      <c r="C1115"/>
      <c r="D1115"/>
      <c r="E1115"/>
      <c r="F1115"/>
      <c r="G1115"/>
      <c r="H1115"/>
      <c r="I1115"/>
      <c r="J1115"/>
      <c r="K1115"/>
      <c r="L1115"/>
    </row>
    <row r="1116" spans="1:12" ht="22.95" customHeight="1" x14ac:dyDescent="0.25">
      <c r="A1116"/>
      <c r="B1116"/>
      <c r="C1116"/>
      <c r="D1116"/>
      <c r="E1116"/>
      <c r="F1116"/>
      <c r="G1116"/>
      <c r="H1116"/>
      <c r="I1116"/>
      <c r="J1116"/>
      <c r="K1116"/>
      <c r="L1116"/>
    </row>
    <row r="1117" spans="1:12" ht="22.95" customHeight="1" x14ac:dyDescent="0.25">
      <c r="A1117"/>
      <c r="B1117"/>
      <c r="C1117"/>
      <c r="D1117"/>
      <c r="E1117"/>
      <c r="F1117"/>
      <c r="G1117"/>
      <c r="H1117"/>
      <c r="I1117"/>
      <c r="J1117"/>
      <c r="K1117"/>
      <c r="L1117"/>
    </row>
    <row r="1118" spans="1:12" ht="22.95" customHeight="1" x14ac:dyDescent="0.25">
      <c r="A1118"/>
      <c r="B1118"/>
      <c r="C1118"/>
      <c r="D1118"/>
      <c r="E1118"/>
      <c r="F1118"/>
      <c r="G1118"/>
      <c r="H1118"/>
      <c r="I1118"/>
      <c r="J1118"/>
      <c r="K1118"/>
      <c r="L1118"/>
    </row>
    <row r="1119" spans="1:12" ht="22.95" customHeight="1" x14ac:dyDescent="0.25">
      <c r="A1119"/>
      <c r="B1119"/>
      <c r="C1119"/>
      <c r="D1119"/>
      <c r="E1119"/>
      <c r="F1119"/>
      <c r="G1119"/>
      <c r="H1119"/>
      <c r="I1119"/>
      <c r="J1119"/>
      <c r="K1119"/>
      <c r="L1119"/>
    </row>
    <row r="1120" spans="1:12" ht="22.95" customHeight="1" x14ac:dyDescent="0.25">
      <c r="A1120"/>
      <c r="B1120"/>
      <c r="C1120"/>
      <c r="D1120"/>
      <c r="E1120"/>
      <c r="F1120"/>
      <c r="G1120"/>
      <c r="H1120"/>
      <c r="I1120"/>
      <c r="J1120"/>
      <c r="K1120"/>
      <c r="L1120"/>
    </row>
    <row r="1121" spans="1:12" ht="22.95" customHeight="1" x14ac:dyDescent="0.25">
      <c r="A1121"/>
      <c r="B1121"/>
      <c r="C1121"/>
      <c r="D1121"/>
      <c r="E1121"/>
      <c r="F1121"/>
      <c r="G1121"/>
      <c r="H1121"/>
      <c r="I1121"/>
      <c r="J1121"/>
      <c r="K1121"/>
      <c r="L1121"/>
    </row>
    <row r="1122" spans="1:12" ht="22.95" customHeight="1" x14ac:dyDescent="0.25">
      <c r="A1122"/>
      <c r="B1122"/>
      <c r="C1122"/>
      <c r="D1122"/>
      <c r="E1122"/>
      <c r="F1122"/>
      <c r="G1122"/>
      <c r="H1122"/>
      <c r="I1122"/>
      <c r="J1122"/>
      <c r="K1122"/>
      <c r="L1122"/>
    </row>
    <row r="1123" spans="1:12" ht="22.95" customHeight="1" x14ac:dyDescent="0.25">
      <c r="A1123"/>
      <c r="B1123"/>
      <c r="C1123"/>
      <c r="D1123"/>
      <c r="E1123"/>
      <c r="F1123"/>
      <c r="G1123"/>
      <c r="H1123"/>
      <c r="I1123"/>
      <c r="J1123"/>
      <c r="K1123"/>
      <c r="L1123"/>
    </row>
    <row r="1124" spans="1:12" ht="22.95" customHeight="1" x14ac:dyDescent="0.25">
      <c r="A1124"/>
      <c r="B1124"/>
      <c r="C1124"/>
      <c r="D1124"/>
      <c r="E1124"/>
      <c r="F1124"/>
      <c r="G1124"/>
      <c r="H1124"/>
      <c r="I1124"/>
      <c r="J1124"/>
      <c r="K1124"/>
      <c r="L1124"/>
    </row>
    <row r="1125" spans="1:12" ht="22.95" customHeight="1" x14ac:dyDescent="0.25">
      <c r="A1125"/>
      <c r="B1125"/>
      <c r="C1125"/>
      <c r="D1125"/>
      <c r="E1125"/>
      <c r="F1125"/>
      <c r="G1125"/>
      <c r="H1125"/>
      <c r="I1125"/>
      <c r="J1125"/>
      <c r="K1125"/>
      <c r="L1125"/>
    </row>
    <row r="1126" spans="1:12" ht="22.95" customHeight="1" x14ac:dyDescent="0.25">
      <c r="A1126"/>
      <c r="B1126"/>
      <c r="C1126"/>
      <c r="D1126"/>
      <c r="E1126"/>
      <c r="F1126"/>
      <c r="G1126"/>
      <c r="H1126"/>
      <c r="I1126"/>
      <c r="J1126"/>
      <c r="K1126"/>
      <c r="L1126"/>
    </row>
    <row r="1127" spans="1:12" ht="22.95" customHeight="1" x14ac:dyDescent="0.25">
      <c r="A1127"/>
      <c r="B1127"/>
      <c r="C1127"/>
      <c r="D1127"/>
      <c r="E1127"/>
      <c r="F1127"/>
      <c r="G1127"/>
      <c r="H1127"/>
      <c r="I1127"/>
      <c r="J1127"/>
      <c r="K1127"/>
      <c r="L1127"/>
    </row>
    <row r="1128" spans="1:12" ht="22.95" customHeight="1" x14ac:dyDescent="0.25">
      <c r="A1128"/>
      <c r="B1128"/>
      <c r="C1128"/>
      <c r="D1128"/>
      <c r="E1128"/>
      <c r="F1128"/>
      <c r="G1128"/>
      <c r="H1128"/>
      <c r="I1128"/>
      <c r="J1128"/>
      <c r="K1128"/>
      <c r="L1128"/>
    </row>
    <row r="1129" spans="1:12" ht="22.95" customHeight="1" x14ac:dyDescent="0.25">
      <c r="A1129"/>
      <c r="B1129"/>
      <c r="C1129"/>
      <c r="D1129"/>
      <c r="E1129"/>
      <c r="F1129"/>
      <c r="G1129"/>
      <c r="H1129"/>
      <c r="I1129"/>
      <c r="J1129"/>
      <c r="K1129"/>
      <c r="L1129"/>
    </row>
    <row r="1130" spans="1:12" ht="22.95" customHeight="1" x14ac:dyDescent="0.25">
      <c r="A1130"/>
      <c r="B1130"/>
      <c r="C1130"/>
      <c r="D1130"/>
      <c r="E1130"/>
      <c r="F1130"/>
      <c r="G1130"/>
      <c r="H1130"/>
      <c r="I1130"/>
      <c r="J1130"/>
      <c r="K1130"/>
      <c r="L1130"/>
    </row>
    <row r="1131" spans="1:12" ht="22.95" customHeight="1" x14ac:dyDescent="0.25">
      <c r="A1131"/>
      <c r="B1131"/>
      <c r="C1131"/>
      <c r="D1131"/>
      <c r="E1131"/>
      <c r="F1131"/>
      <c r="G1131"/>
      <c r="H1131"/>
      <c r="I1131"/>
      <c r="J1131"/>
      <c r="K1131"/>
      <c r="L1131"/>
    </row>
    <row r="1132" spans="1:12" ht="22.95" customHeight="1" x14ac:dyDescent="0.25">
      <c r="A1132"/>
      <c r="B1132"/>
      <c r="C1132"/>
      <c r="D1132"/>
      <c r="E1132"/>
      <c r="F1132"/>
      <c r="G1132"/>
      <c r="H1132"/>
      <c r="I1132"/>
      <c r="J1132"/>
      <c r="K1132"/>
      <c r="L1132"/>
    </row>
    <row r="1133" spans="1:12" ht="22.95" customHeight="1" x14ac:dyDescent="0.25">
      <c r="A1133"/>
      <c r="B1133"/>
      <c r="C1133"/>
      <c r="D1133"/>
      <c r="E1133"/>
      <c r="F1133"/>
      <c r="G1133"/>
      <c r="H1133"/>
      <c r="I1133"/>
      <c r="J1133"/>
      <c r="K1133"/>
      <c r="L1133"/>
    </row>
    <row r="1134" spans="1:12" ht="22.95" customHeight="1" x14ac:dyDescent="0.25">
      <c r="A1134"/>
      <c r="B1134"/>
      <c r="C1134"/>
      <c r="D1134"/>
      <c r="E1134"/>
      <c r="F1134"/>
      <c r="G1134"/>
      <c r="H1134"/>
      <c r="I1134"/>
      <c r="J1134"/>
      <c r="K1134"/>
      <c r="L1134"/>
    </row>
    <row r="1135" spans="1:12" ht="22.95" customHeight="1" x14ac:dyDescent="0.25">
      <c r="A1135"/>
      <c r="B1135"/>
      <c r="C1135"/>
      <c r="D1135"/>
      <c r="E1135"/>
      <c r="F1135"/>
      <c r="G1135"/>
      <c r="H1135"/>
      <c r="I1135"/>
      <c r="J1135"/>
      <c r="K1135"/>
      <c r="L1135"/>
    </row>
    <row r="1136" spans="1:12" ht="22.95" customHeight="1" x14ac:dyDescent="0.25">
      <c r="A1136"/>
      <c r="B1136"/>
      <c r="C1136"/>
      <c r="D1136"/>
      <c r="E1136"/>
      <c r="F1136"/>
      <c r="G1136"/>
      <c r="H1136"/>
      <c r="I1136"/>
      <c r="J1136"/>
      <c r="K1136"/>
      <c r="L1136"/>
    </row>
    <row r="1137" spans="1:12" ht="22.95" customHeight="1" x14ac:dyDescent="0.25">
      <c r="A1137"/>
      <c r="B1137"/>
      <c r="C1137"/>
      <c r="D1137"/>
      <c r="E1137"/>
      <c r="F1137"/>
      <c r="G1137"/>
      <c r="H1137"/>
      <c r="I1137"/>
      <c r="J1137"/>
      <c r="K1137"/>
      <c r="L1137"/>
    </row>
    <row r="1138" spans="1:12" ht="22.95" customHeight="1" x14ac:dyDescent="0.25">
      <c r="A1138"/>
      <c r="B1138"/>
      <c r="C1138"/>
      <c r="D1138"/>
      <c r="E1138"/>
      <c r="F1138"/>
      <c r="G1138"/>
      <c r="H1138"/>
      <c r="I1138"/>
      <c r="J1138"/>
      <c r="K1138"/>
      <c r="L1138"/>
    </row>
    <row r="1139" spans="1:12" ht="21" customHeight="1" x14ac:dyDescent="0.25">
      <c r="A1139"/>
      <c r="B1139"/>
      <c r="C1139"/>
      <c r="D1139"/>
      <c r="E1139"/>
      <c r="F1139"/>
      <c r="G1139"/>
      <c r="H1139"/>
      <c r="I1139"/>
      <c r="J1139"/>
      <c r="K1139"/>
      <c r="L1139"/>
    </row>
    <row r="1140" spans="1:12" ht="21" customHeight="1" x14ac:dyDescent="0.25">
      <c r="A1140"/>
      <c r="B1140"/>
      <c r="C1140"/>
      <c r="D1140"/>
      <c r="E1140"/>
      <c r="F1140"/>
      <c r="G1140"/>
      <c r="H1140"/>
      <c r="I1140"/>
      <c r="J1140"/>
      <c r="K1140"/>
      <c r="L1140"/>
    </row>
    <row r="1141" spans="1:12" ht="100.2" customHeight="1" x14ac:dyDescent="0.25">
      <c r="A1141"/>
      <c r="B1141"/>
      <c r="C1141"/>
      <c r="D1141"/>
      <c r="E1141"/>
      <c r="F1141"/>
      <c r="G1141"/>
      <c r="H1141"/>
      <c r="I1141"/>
      <c r="J1141"/>
      <c r="K1141"/>
      <c r="L1141"/>
    </row>
    <row r="1142" spans="1:12" ht="19.95" customHeight="1" x14ac:dyDescent="0.25">
      <c r="A1142"/>
      <c r="B1142"/>
      <c r="C1142"/>
      <c r="D1142"/>
      <c r="E1142"/>
      <c r="F1142"/>
      <c r="G1142"/>
      <c r="H1142"/>
      <c r="I1142"/>
      <c r="J1142"/>
      <c r="K1142"/>
      <c r="L1142"/>
    </row>
    <row r="1143" spans="1:12" ht="22.95" customHeight="1" x14ac:dyDescent="0.25">
      <c r="A1143"/>
      <c r="B1143"/>
      <c r="C1143"/>
      <c r="D1143"/>
      <c r="E1143"/>
      <c r="F1143"/>
      <c r="G1143"/>
      <c r="H1143"/>
      <c r="I1143"/>
      <c r="J1143"/>
      <c r="K1143"/>
      <c r="L1143"/>
    </row>
    <row r="1144" spans="1:12" ht="22.95" customHeight="1" x14ac:dyDescent="0.25">
      <c r="A1144"/>
      <c r="B1144"/>
      <c r="C1144"/>
      <c r="D1144"/>
      <c r="E1144"/>
      <c r="F1144"/>
      <c r="G1144"/>
      <c r="H1144"/>
      <c r="I1144"/>
      <c r="J1144"/>
      <c r="K1144"/>
      <c r="L1144"/>
    </row>
    <row r="1145" spans="1:12" ht="22.95" customHeight="1" x14ac:dyDescent="0.25">
      <c r="A1145"/>
      <c r="B1145"/>
      <c r="C1145"/>
      <c r="D1145"/>
      <c r="E1145"/>
      <c r="F1145"/>
      <c r="G1145"/>
      <c r="H1145"/>
      <c r="I1145"/>
      <c r="J1145"/>
      <c r="K1145"/>
      <c r="L1145"/>
    </row>
    <row r="1146" spans="1:12" ht="22.95" customHeight="1" x14ac:dyDescent="0.25">
      <c r="A1146"/>
      <c r="B1146"/>
      <c r="C1146"/>
      <c r="D1146"/>
      <c r="E1146"/>
      <c r="F1146"/>
      <c r="G1146"/>
      <c r="H1146"/>
      <c r="I1146"/>
      <c r="J1146"/>
      <c r="K1146"/>
      <c r="L1146"/>
    </row>
    <row r="1147" spans="1:12" ht="22.95" customHeight="1" x14ac:dyDescent="0.25">
      <c r="A1147"/>
      <c r="B1147"/>
      <c r="C1147"/>
      <c r="D1147"/>
      <c r="E1147"/>
      <c r="F1147"/>
      <c r="G1147"/>
      <c r="H1147"/>
      <c r="I1147"/>
      <c r="J1147"/>
      <c r="K1147"/>
      <c r="L1147"/>
    </row>
    <row r="1148" spans="1:12" ht="22.95" customHeight="1" x14ac:dyDescent="0.25">
      <c r="A1148"/>
      <c r="B1148"/>
      <c r="C1148"/>
      <c r="D1148"/>
      <c r="E1148"/>
      <c r="F1148"/>
      <c r="G1148"/>
      <c r="H1148"/>
      <c r="I1148"/>
      <c r="J1148"/>
      <c r="K1148"/>
      <c r="L1148"/>
    </row>
    <row r="1149" spans="1:12" ht="22.95" customHeight="1" x14ac:dyDescent="0.25">
      <c r="A1149"/>
      <c r="B1149"/>
      <c r="C1149"/>
      <c r="D1149"/>
      <c r="E1149"/>
      <c r="F1149"/>
      <c r="G1149"/>
      <c r="H1149"/>
      <c r="I1149"/>
      <c r="J1149"/>
      <c r="K1149"/>
      <c r="L1149"/>
    </row>
    <row r="1150" spans="1:12" ht="22.95" customHeight="1" x14ac:dyDescent="0.25">
      <c r="A1150"/>
      <c r="B1150"/>
      <c r="C1150"/>
      <c r="D1150"/>
      <c r="E1150"/>
      <c r="F1150"/>
      <c r="G1150"/>
      <c r="H1150"/>
      <c r="I1150"/>
      <c r="J1150"/>
      <c r="K1150"/>
      <c r="L1150"/>
    </row>
    <row r="1151" spans="1:12" ht="22.95" customHeight="1" x14ac:dyDescent="0.25">
      <c r="A1151"/>
      <c r="B1151"/>
      <c r="C1151"/>
      <c r="D1151"/>
      <c r="E1151"/>
      <c r="F1151"/>
      <c r="G1151"/>
      <c r="H1151"/>
      <c r="I1151"/>
      <c r="J1151"/>
      <c r="K1151"/>
      <c r="L1151"/>
    </row>
    <row r="1152" spans="1:12" ht="22.95" customHeight="1" x14ac:dyDescent="0.25">
      <c r="A1152"/>
      <c r="B1152"/>
      <c r="C1152"/>
      <c r="D1152"/>
      <c r="E1152"/>
      <c r="F1152"/>
      <c r="G1152"/>
      <c r="H1152"/>
      <c r="I1152"/>
      <c r="J1152"/>
      <c r="K1152"/>
      <c r="L1152"/>
    </row>
    <row r="1153" spans="1:12" ht="22.95" customHeight="1" x14ac:dyDescent="0.25">
      <c r="A1153"/>
      <c r="B1153"/>
      <c r="C1153"/>
      <c r="D1153"/>
      <c r="E1153"/>
      <c r="F1153"/>
      <c r="G1153"/>
      <c r="H1153"/>
      <c r="I1153"/>
      <c r="J1153"/>
      <c r="K1153"/>
      <c r="L1153"/>
    </row>
    <row r="1154" spans="1:12" ht="22.95" customHeight="1" x14ac:dyDescent="0.25">
      <c r="A1154"/>
      <c r="B1154"/>
      <c r="C1154"/>
      <c r="D1154"/>
      <c r="E1154"/>
      <c r="F1154"/>
      <c r="G1154"/>
      <c r="H1154"/>
      <c r="I1154"/>
      <c r="J1154"/>
      <c r="K1154"/>
      <c r="L1154"/>
    </row>
    <row r="1155" spans="1:12" ht="22.95" customHeight="1" x14ac:dyDescent="0.25">
      <c r="A1155"/>
      <c r="B1155"/>
      <c r="C1155"/>
      <c r="D1155"/>
      <c r="E1155"/>
      <c r="F1155"/>
      <c r="G1155"/>
      <c r="H1155"/>
      <c r="I1155"/>
      <c r="J1155"/>
      <c r="K1155"/>
      <c r="L1155"/>
    </row>
    <row r="1156" spans="1:12" ht="22.95" customHeight="1" x14ac:dyDescent="0.25">
      <c r="A1156"/>
      <c r="B1156"/>
      <c r="C1156"/>
      <c r="D1156"/>
      <c r="E1156"/>
      <c r="F1156"/>
      <c r="G1156"/>
      <c r="H1156"/>
      <c r="I1156"/>
      <c r="J1156"/>
      <c r="K1156"/>
      <c r="L1156"/>
    </row>
    <row r="1157" spans="1:12" ht="22.95" customHeight="1" x14ac:dyDescent="0.25">
      <c r="A1157"/>
      <c r="B1157"/>
      <c r="C1157"/>
      <c r="D1157"/>
      <c r="E1157"/>
      <c r="F1157"/>
      <c r="G1157"/>
      <c r="H1157"/>
      <c r="I1157"/>
      <c r="J1157"/>
      <c r="K1157"/>
      <c r="L1157"/>
    </row>
    <row r="1158" spans="1:12" ht="22.95" customHeight="1" x14ac:dyDescent="0.25">
      <c r="A1158"/>
      <c r="B1158"/>
      <c r="C1158"/>
      <c r="D1158"/>
      <c r="E1158"/>
      <c r="F1158"/>
      <c r="G1158"/>
      <c r="H1158"/>
      <c r="I1158"/>
      <c r="J1158"/>
      <c r="K1158"/>
      <c r="L1158"/>
    </row>
    <row r="1159" spans="1:12" ht="22.95" customHeight="1" x14ac:dyDescent="0.25">
      <c r="A1159"/>
      <c r="B1159"/>
      <c r="C1159"/>
      <c r="D1159"/>
      <c r="E1159"/>
      <c r="F1159"/>
      <c r="G1159"/>
      <c r="H1159"/>
      <c r="I1159"/>
      <c r="J1159"/>
      <c r="K1159"/>
      <c r="L1159"/>
    </row>
    <row r="1160" spans="1:12" ht="22.95" customHeight="1" x14ac:dyDescent="0.25">
      <c r="A1160"/>
      <c r="B1160"/>
      <c r="C1160"/>
      <c r="D1160"/>
      <c r="E1160"/>
      <c r="F1160"/>
      <c r="G1160"/>
      <c r="H1160"/>
      <c r="I1160"/>
      <c r="J1160"/>
      <c r="K1160"/>
      <c r="L1160"/>
    </row>
    <row r="1161" spans="1:12" ht="22.95" customHeight="1" x14ac:dyDescent="0.25">
      <c r="A1161"/>
      <c r="B1161"/>
      <c r="C1161"/>
      <c r="D1161"/>
      <c r="E1161"/>
      <c r="F1161"/>
      <c r="G1161"/>
      <c r="H1161"/>
      <c r="I1161"/>
      <c r="J1161"/>
      <c r="K1161"/>
      <c r="L1161"/>
    </row>
    <row r="1162" spans="1:12" ht="22.95" customHeight="1" x14ac:dyDescent="0.25">
      <c r="A1162"/>
      <c r="B1162"/>
      <c r="C1162"/>
      <c r="D1162"/>
      <c r="E1162"/>
      <c r="F1162"/>
      <c r="G1162"/>
      <c r="H1162"/>
      <c r="I1162"/>
      <c r="J1162"/>
      <c r="K1162"/>
      <c r="L1162"/>
    </row>
    <row r="1163" spans="1:12" ht="22.95" customHeight="1" x14ac:dyDescent="0.25">
      <c r="A1163"/>
      <c r="B1163"/>
      <c r="C1163"/>
      <c r="D1163"/>
      <c r="E1163"/>
      <c r="F1163"/>
      <c r="G1163"/>
      <c r="H1163"/>
      <c r="I1163"/>
      <c r="J1163"/>
      <c r="K1163"/>
      <c r="L1163"/>
    </row>
    <row r="1164" spans="1:12" ht="22.95" customHeight="1" x14ac:dyDescent="0.25">
      <c r="A1164"/>
      <c r="B1164"/>
      <c r="C1164"/>
      <c r="D1164"/>
      <c r="E1164"/>
      <c r="F1164"/>
      <c r="G1164"/>
      <c r="H1164"/>
      <c r="I1164"/>
      <c r="J1164"/>
      <c r="K1164"/>
      <c r="L1164"/>
    </row>
    <row r="1165" spans="1:12" ht="22.95" customHeight="1" x14ac:dyDescent="0.25">
      <c r="A1165"/>
      <c r="B1165"/>
      <c r="C1165"/>
      <c r="D1165"/>
      <c r="E1165"/>
      <c r="F1165"/>
      <c r="G1165"/>
      <c r="H1165"/>
      <c r="I1165"/>
      <c r="J1165"/>
      <c r="K1165"/>
      <c r="L1165"/>
    </row>
    <row r="1166" spans="1:12" ht="22.95" customHeight="1" x14ac:dyDescent="0.25">
      <c r="A1166"/>
      <c r="B1166"/>
      <c r="C1166"/>
      <c r="D1166"/>
      <c r="E1166"/>
      <c r="F1166"/>
      <c r="G1166"/>
      <c r="H1166"/>
      <c r="I1166"/>
      <c r="J1166"/>
      <c r="K1166"/>
      <c r="L1166"/>
    </row>
    <row r="1167" spans="1:12" ht="22.95" customHeight="1" x14ac:dyDescent="0.25">
      <c r="A1167"/>
      <c r="B1167"/>
      <c r="C1167"/>
      <c r="D1167"/>
      <c r="E1167"/>
      <c r="F1167"/>
      <c r="G1167"/>
      <c r="H1167"/>
      <c r="I1167"/>
      <c r="J1167"/>
      <c r="K1167"/>
      <c r="L1167"/>
    </row>
    <row r="1168" spans="1:12" ht="22.95" customHeight="1" x14ac:dyDescent="0.25">
      <c r="A1168"/>
      <c r="B1168"/>
      <c r="C1168"/>
      <c r="D1168"/>
      <c r="E1168"/>
      <c r="F1168"/>
      <c r="G1168"/>
      <c r="H1168"/>
      <c r="I1168"/>
      <c r="J1168"/>
      <c r="K1168"/>
      <c r="L1168"/>
    </row>
    <row r="1169" spans="1:12" ht="22.95" customHeight="1" x14ac:dyDescent="0.25">
      <c r="A1169"/>
      <c r="B1169"/>
      <c r="C1169"/>
      <c r="D1169"/>
      <c r="E1169"/>
      <c r="F1169"/>
      <c r="G1169"/>
      <c r="H1169"/>
      <c r="I1169"/>
      <c r="J1169"/>
      <c r="K1169"/>
      <c r="L1169"/>
    </row>
    <row r="1170" spans="1:12" ht="22.95" customHeight="1" x14ac:dyDescent="0.25">
      <c r="A1170"/>
      <c r="B1170"/>
      <c r="C1170"/>
      <c r="D1170"/>
      <c r="E1170"/>
      <c r="F1170"/>
      <c r="G1170"/>
      <c r="H1170"/>
      <c r="I1170"/>
      <c r="J1170"/>
      <c r="K1170"/>
      <c r="L1170"/>
    </row>
    <row r="1171" spans="1:12" ht="22.95" customHeight="1" x14ac:dyDescent="0.25">
      <c r="A1171"/>
      <c r="B1171"/>
      <c r="C1171"/>
      <c r="D1171"/>
      <c r="E1171"/>
      <c r="F1171"/>
      <c r="G1171"/>
      <c r="H1171"/>
      <c r="I1171"/>
      <c r="J1171"/>
      <c r="K1171"/>
      <c r="L1171"/>
    </row>
    <row r="1172" spans="1:12" ht="22.95" customHeight="1" x14ac:dyDescent="0.25">
      <c r="A1172"/>
      <c r="B1172"/>
      <c r="C1172"/>
      <c r="D1172"/>
      <c r="E1172"/>
      <c r="F1172"/>
      <c r="G1172"/>
      <c r="H1172"/>
      <c r="I1172"/>
      <c r="J1172"/>
      <c r="K1172"/>
      <c r="L1172"/>
    </row>
    <row r="1173" spans="1:12" ht="22.95" customHeight="1" x14ac:dyDescent="0.25">
      <c r="A1173"/>
      <c r="B1173"/>
      <c r="C1173"/>
      <c r="D1173"/>
      <c r="E1173"/>
      <c r="F1173"/>
      <c r="G1173"/>
      <c r="H1173"/>
      <c r="I1173"/>
      <c r="J1173"/>
      <c r="K1173"/>
      <c r="L1173"/>
    </row>
    <row r="1174" spans="1:12" ht="22.95" customHeight="1" x14ac:dyDescent="0.25">
      <c r="A1174"/>
      <c r="B1174"/>
      <c r="C1174"/>
      <c r="D1174"/>
      <c r="E1174"/>
      <c r="F1174"/>
      <c r="G1174"/>
      <c r="H1174"/>
      <c r="I1174"/>
      <c r="J1174"/>
      <c r="K1174"/>
      <c r="L1174"/>
    </row>
    <row r="1175" spans="1:12" ht="22.95" customHeight="1" x14ac:dyDescent="0.25">
      <c r="A1175"/>
      <c r="B1175"/>
      <c r="C1175"/>
      <c r="D1175"/>
      <c r="E1175"/>
      <c r="F1175"/>
      <c r="G1175"/>
      <c r="H1175"/>
      <c r="I1175"/>
      <c r="J1175"/>
      <c r="K1175"/>
      <c r="L1175"/>
    </row>
    <row r="1176" spans="1:12" ht="22.95" customHeight="1" x14ac:dyDescent="0.25">
      <c r="A1176"/>
      <c r="B1176"/>
      <c r="C1176"/>
      <c r="D1176"/>
      <c r="E1176"/>
      <c r="F1176"/>
      <c r="G1176"/>
      <c r="H1176"/>
      <c r="I1176"/>
      <c r="J1176"/>
      <c r="K1176"/>
      <c r="L1176"/>
    </row>
    <row r="1177" spans="1:12" ht="22.95" customHeight="1" x14ac:dyDescent="0.25">
      <c r="A1177"/>
      <c r="B1177"/>
      <c r="C1177"/>
      <c r="D1177"/>
      <c r="E1177"/>
      <c r="F1177"/>
      <c r="G1177"/>
      <c r="H1177"/>
      <c r="I1177"/>
      <c r="J1177"/>
      <c r="K1177"/>
      <c r="L1177"/>
    </row>
    <row r="1178" spans="1:12" ht="22.95" customHeight="1" x14ac:dyDescent="0.25">
      <c r="A1178"/>
      <c r="B1178"/>
      <c r="C1178"/>
      <c r="D1178"/>
      <c r="E1178"/>
      <c r="F1178"/>
      <c r="G1178"/>
      <c r="H1178"/>
      <c r="I1178"/>
      <c r="J1178"/>
      <c r="K1178"/>
      <c r="L1178"/>
    </row>
    <row r="1179" spans="1:12" ht="22.95" customHeight="1" x14ac:dyDescent="0.25">
      <c r="A1179"/>
      <c r="B1179"/>
      <c r="C1179"/>
      <c r="D1179"/>
      <c r="E1179"/>
      <c r="F1179"/>
      <c r="G1179"/>
      <c r="H1179"/>
      <c r="I1179"/>
      <c r="J1179"/>
      <c r="K1179"/>
      <c r="L1179"/>
    </row>
    <row r="1180" spans="1:12" ht="22.95" customHeight="1" x14ac:dyDescent="0.25">
      <c r="A1180"/>
      <c r="B1180"/>
      <c r="C1180"/>
      <c r="D1180"/>
      <c r="E1180"/>
      <c r="F1180"/>
      <c r="G1180"/>
      <c r="H1180"/>
      <c r="I1180"/>
      <c r="J1180"/>
      <c r="K1180"/>
      <c r="L1180"/>
    </row>
    <row r="1181" spans="1:12" ht="22.95" customHeight="1" x14ac:dyDescent="0.25">
      <c r="A1181"/>
      <c r="B1181"/>
      <c r="C1181"/>
      <c r="D1181"/>
      <c r="E1181"/>
      <c r="F1181"/>
      <c r="G1181"/>
      <c r="H1181"/>
      <c r="I1181"/>
      <c r="J1181"/>
      <c r="K1181"/>
      <c r="L1181"/>
    </row>
    <row r="1182" spans="1:12" ht="22.95" customHeight="1" x14ac:dyDescent="0.25">
      <c r="A1182"/>
      <c r="B1182"/>
      <c r="C1182"/>
      <c r="D1182"/>
      <c r="E1182"/>
      <c r="F1182"/>
      <c r="G1182"/>
      <c r="H1182"/>
      <c r="I1182"/>
      <c r="J1182"/>
      <c r="K1182"/>
      <c r="L1182"/>
    </row>
    <row r="1183" spans="1:12" ht="22.95" customHeight="1" x14ac:dyDescent="0.25">
      <c r="A1183"/>
      <c r="B1183"/>
      <c r="C1183"/>
      <c r="D1183"/>
      <c r="E1183"/>
      <c r="F1183"/>
      <c r="G1183"/>
      <c r="H1183"/>
      <c r="I1183"/>
      <c r="J1183"/>
      <c r="K1183"/>
      <c r="L1183"/>
    </row>
    <row r="1184" spans="1:12" ht="22.95" customHeight="1" x14ac:dyDescent="0.25">
      <c r="A1184"/>
      <c r="B1184"/>
      <c r="C1184"/>
      <c r="D1184"/>
      <c r="E1184"/>
      <c r="F1184"/>
      <c r="G1184"/>
      <c r="H1184"/>
      <c r="I1184"/>
      <c r="J1184"/>
      <c r="K1184"/>
      <c r="L1184"/>
    </row>
    <row r="1185" spans="1:12" ht="22.95" customHeight="1" x14ac:dyDescent="0.25">
      <c r="A1185"/>
      <c r="B1185"/>
      <c r="C1185"/>
      <c r="D1185"/>
      <c r="E1185"/>
      <c r="F1185"/>
      <c r="G1185"/>
      <c r="H1185"/>
      <c r="I1185"/>
      <c r="J1185"/>
      <c r="K1185"/>
      <c r="L1185"/>
    </row>
    <row r="1186" spans="1:12" ht="22.95" customHeight="1" x14ac:dyDescent="0.25">
      <c r="A1186"/>
      <c r="B1186"/>
      <c r="C1186"/>
      <c r="D1186"/>
      <c r="E1186"/>
      <c r="F1186"/>
      <c r="G1186"/>
      <c r="H1186"/>
      <c r="I1186"/>
      <c r="J1186"/>
      <c r="K1186"/>
      <c r="L1186"/>
    </row>
    <row r="1187" spans="1:12" ht="22.95" customHeight="1" x14ac:dyDescent="0.25">
      <c r="A1187"/>
      <c r="B1187"/>
      <c r="C1187"/>
      <c r="D1187"/>
      <c r="E1187"/>
      <c r="F1187"/>
      <c r="G1187"/>
      <c r="H1187"/>
      <c r="I1187"/>
      <c r="J1187"/>
      <c r="K1187"/>
      <c r="L1187"/>
    </row>
    <row r="1188" spans="1:12" ht="22.95" customHeight="1" x14ac:dyDescent="0.25">
      <c r="A1188"/>
      <c r="B1188"/>
      <c r="C1188"/>
      <c r="D1188"/>
      <c r="E1188"/>
      <c r="F1188"/>
      <c r="G1188"/>
      <c r="H1188"/>
      <c r="I1188"/>
      <c r="J1188"/>
      <c r="K1188"/>
      <c r="L1188"/>
    </row>
    <row r="1189" spans="1:12" ht="22.95" customHeight="1" x14ac:dyDescent="0.25">
      <c r="A1189"/>
      <c r="B1189"/>
      <c r="C1189"/>
      <c r="D1189"/>
      <c r="E1189"/>
      <c r="F1189"/>
      <c r="G1189"/>
      <c r="H1189"/>
      <c r="I1189"/>
      <c r="J1189"/>
      <c r="K1189"/>
      <c r="L1189"/>
    </row>
    <row r="1190" spans="1:12" ht="22.95" customHeight="1" x14ac:dyDescent="0.25">
      <c r="A1190"/>
      <c r="B1190"/>
      <c r="C1190"/>
      <c r="D1190"/>
      <c r="E1190"/>
      <c r="F1190"/>
      <c r="G1190"/>
      <c r="H1190"/>
      <c r="I1190"/>
      <c r="J1190"/>
      <c r="K1190"/>
      <c r="L1190"/>
    </row>
    <row r="1191" spans="1:12" ht="22.95" customHeight="1" x14ac:dyDescent="0.25">
      <c r="A1191"/>
      <c r="B1191"/>
      <c r="C1191"/>
      <c r="D1191"/>
      <c r="E1191"/>
      <c r="F1191"/>
      <c r="G1191"/>
      <c r="H1191"/>
      <c r="I1191"/>
      <c r="J1191"/>
      <c r="K1191"/>
      <c r="L1191"/>
    </row>
    <row r="1192" spans="1:12" ht="22.95" customHeight="1" x14ac:dyDescent="0.25">
      <c r="A1192"/>
      <c r="B1192"/>
      <c r="C1192"/>
      <c r="D1192"/>
      <c r="E1192"/>
      <c r="F1192"/>
      <c r="G1192"/>
      <c r="H1192"/>
      <c r="I1192"/>
      <c r="J1192"/>
      <c r="K1192"/>
      <c r="L1192"/>
    </row>
    <row r="1193" spans="1:12" ht="22.95" customHeight="1" x14ac:dyDescent="0.25">
      <c r="A1193"/>
      <c r="B1193"/>
      <c r="C1193"/>
      <c r="D1193"/>
      <c r="E1193"/>
      <c r="F1193"/>
      <c r="G1193"/>
      <c r="H1193"/>
      <c r="I1193"/>
      <c r="J1193"/>
      <c r="K1193"/>
      <c r="L1193"/>
    </row>
    <row r="1194" spans="1:12" ht="22.95" customHeight="1" x14ac:dyDescent="0.25">
      <c r="A1194"/>
      <c r="B1194"/>
      <c r="C1194"/>
      <c r="D1194"/>
      <c r="E1194"/>
      <c r="F1194"/>
      <c r="G1194"/>
      <c r="H1194"/>
      <c r="I1194"/>
      <c r="J1194"/>
      <c r="K1194"/>
      <c r="L1194"/>
    </row>
    <row r="1195" spans="1:12" ht="22.95" customHeight="1" x14ac:dyDescent="0.25">
      <c r="A1195"/>
      <c r="B1195"/>
      <c r="C1195"/>
      <c r="D1195"/>
      <c r="E1195"/>
      <c r="F1195"/>
      <c r="G1195"/>
      <c r="H1195"/>
      <c r="I1195"/>
      <c r="J1195"/>
      <c r="K1195"/>
      <c r="L1195"/>
    </row>
    <row r="1196" spans="1:12" ht="22.95" customHeight="1" x14ac:dyDescent="0.25">
      <c r="A1196"/>
      <c r="B1196"/>
      <c r="C1196"/>
      <c r="D1196"/>
      <c r="E1196"/>
      <c r="F1196"/>
      <c r="G1196"/>
      <c r="H1196"/>
      <c r="I1196"/>
      <c r="J1196"/>
      <c r="K1196"/>
      <c r="L1196"/>
    </row>
    <row r="1197" spans="1:12" ht="22.95" customHeight="1" x14ac:dyDescent="0.25">
      <c r="A1197"/>
      <c r="B1197"/>
      <c r="C1197"/>
      <c r="D1197"/>
      <c r="E1197"/>
      <c r="F1197"/>
      <c r="G1197"/>
      <c r="H1197"/>
      <c r="I1197"/>
      <c r="J1197"/>
      <c r="K1197"/>
      <c r="L1197"/>
    </row>
    <row r="1198" spans="1:12" ht="22.95" customHeight="1" x14ac:dyDescent="0.25">
      <c r="A1198"/>
      <c r="B1198"/>
      <c r="C1198"/>
      <c r="D1198"/>
      <c r="E1198"/>
      <c r="F1198"/>
      <c r="G1198"/>
      <c r="H1198"/>
      <c r="I1198"/>
      <c r="J1198"/>
      <c r="K1198"/>
      <c r="L1198"/>
    </row>
    <row r="1199" spans="1:12" ht="22.95" customHeight="1" x14ac:dyDescent="0.25">
      <c r="A1199"/>
      <c r="B1199"/>
      <c r="C1199"/>
      <c r="D1199"/>
      <c r="E1199"/>
      <c r="F1199"/>
      <c r="G1199"/>
      <c r="H1199"/>
      <c r="I1199"/>
      <c r="J1199"/>
      <c r="K1199"/>
      <c r="L1199"/>
    </row>
    <row r="1200" spans="1:12" ht="22.95" customHeight="1" x14ac:dyDescent="0.25">
      <c r="A1200"/>
      <c r="B1200"/>
      <c r="C1200"/>
      <c r="D1200"/>
      <c r="E1200"/>
      <c r="F1200"/>
      <c r="G1200"/>
      <c r="H1200"/>
      <c r="I1200"/>
      <c r="J1200"/>
      <c r="K1200"/>
      <c r="L1200"/>
    </row>
    <row r="1201" spans="1:12" ht="22.95" customHeight="1" x14ac:dyDescent="0.25">
      <c r="A1201"/>
      <c r="B1201"/>
      <c r="C1201"/>
      <c r="D1201"/>
      <c r="E1201"/>
      <c r="F1201"/>
      <c r="G1201"/>
      <c r="H1201"/>
      <c r="I1201"/>
      <c r="J1201"/>
      <c r="K1201"/>
      <c r="L1201"/>
    </row>
    <row r="1202" spans="1:12" ht="22.95" customHeight="1" x14ac:dyDescent="0.25">
      <c r="A1202"/>
      <c r="B1202"/>
      <c r="C1202"/>
      <c r="D1202"/>
      <c r="E1202"/>
      <c r="F1202"/>
      <c r="G1202"/>
      <c r="H1202"/>
      <c r="I1202"/>
      <c r="J1202"/>
      <c r="K1202"/>
      <c r="L1202"/>
    </row>
    <row r="1203" spans="1:12" ht="22.95" customHeight="1" x14ac:dyDescent="0.25">
      <c r="A1203"/>
      <c r="B1203"/>
      <c r="C1203"/>
      <c r="D1203"/>
      <c r="E1203"/>
      <c r="F1203"/>
      <c r="G1203"/>
      <c r="H1203"/>
      <c r="I1203"/>
      <c r="J1203"/>
      <c r="K1203"/>
      <c r="L1203"/>
    </row>
    <row r="1204" spans="1:12" ht="21" customHeight="1" x14ac:dyDescent="0.25">
      <c r="A1204"/>
      <c r="B1204"/>
      <c r="C1204"/>
      <c r="D1204"/>
      <c r="E1204"/>
      <c r="F1204"/>
      <c r="G1204"/>
      <c r="H1204"/>
      <c r="I1204"/>
      <c r="J1204"/>
      <c r="K1204"/>
      <c r="L1204"/>
    </row>
    <row r="1205" spans="1:12" ht="21" customHeight="1" x14ac:dyDescent="0.25">
      <c r="A1205"/>
      <c r="B1205"/>
      <c r="C1205"/>
      <c r="D1205"/>
      <c r="E1205"/>
      <c r="F1205"/>
      <c r="G1205"/>
      <c r="H1205"/>
      <c r="I1205"/>
      <c r="J1205"/>
      <c r="K1205"/>
      <c r="L1205"/>
    </row>
    <row r="1206" spans="1:12" ht="100.2" customHeight="1" x14ac:dyDescent="0.25">
      <c r="A1206"/>
      <c r="B1206"/>
      <c r="C1206"/>
      <c r="D1206"/>
      <c r="E1206"/>
      <c r="F1206"/>
      <c r="G1206"/>
      <c r="H1206"/>
      <c r="I1206"/>
      <c r="J1206"/>
      <c r="K1206"/>
      <c r="L1206"/>
    </row>
    <row r="1207" spans="1:12" ht="19.95" customHeight="1" x14ac:dyDescent="0.25">
      <c r="A1207"/>
      <c r="B1207"/>
      <c r="C1207"/>
      <c r="D1207"/>
      <c r="E1207"/>
      <c r="F1207"/>
      <c r="G1207"/>
      <c r="H1207"/>
      <c r="I1207"/>
      <c r="J1207"/>
      <c r="K1207"/>
      <c r="L1207"/>
    </row>
    <row r="1208" spans="1:12" ht="22.95" customHeight="1" x14ac:dyDescent="0.25">
      <c r="A1208"/>
      <c r="B1208"/>
      <c r="C1208"/>
      <c r="D1208"/>
      <c r="E1208"/>
      <c r="F1208"/>
      <c r="G1208"/>
      <c r="H1208"/>
      <c r="I1208"/>
      <c r="J1208"/>
      <c r="K1208"/>
      <c r="L1208"/>
    </row>
    <row r="1209" spans="1:12" ht="22.95" customHeight="1" x14ac:dyDescent="0.25">
      <c r="A1209"/>
      <c r="B1209"/>
      <c r="C1209"/>
      <c r="D1209"/>
      <c r="E1209"/>
      <c r="F1209"/>
      <c r="G1209"/>
      <c r="H1209"/>
      <c r="I1209"/>
      <c r="J1209"/>
      <c r="K1209"/>
      <c r="L1209"/>
    </row>
    <row r="1210" spans="1:12" ht="22.95" customHeight="1" x14ac:dyDescent="0.25">
      <c r="A1210"/>
      <c r="B1210"/>
      <c r="C1210"/>
      <c r="D1210"/>
      <c r="E1210"/>
      <c r="F1210"/>
      <c r="G1210"/>
      <c r="H1210"/>
      <c r="I1210"/>
      <c r="J1210"/>
      <c r="K1210"/>
      <c r="L1210"/>
    </row>
    <row r="1211" spans="1:12" ht="22.95" customHeight="1" x14ac:dyDescent="0.25">
      <c r="A1211"/>
      <c r="B1211"/>
      <c r="C1211"/>
      <c r="D1211"/>
      <c r="E1211"/>
      <c r="F1211"/>
      <c r="G1211"/>
      <c r="H1211"/>
      <c r="I1211"/>
      <c r="J1211"/>
      <c r="K1211"/>
      <c r="L1211"/>
    </row>
    <row r="1212" spans="1:12" ht="22.95" customHeight="1" x14ac:dyDescent="0.25">
      <c r="A1212"/>
      <c r="B1212"/>
      <c r="C1212"/>
      <c r="D1212"/>
      <c r="E1212"/>
      <c r="F1212"/>
      <c r="G1212"/>
      <c r="H1212"/>
      <c r="I1212"/>
      <c r="J1212"/>
      <c r="K1212"/>
      <c r="L1212"/>
    </row>
    <row r="1213" spans="1:12" ht="22.95" customHeight="1" x14ac:dyDescent="0.25">
      <c r="A1213"/>
      <c r="B1213"/>
      <c r="C1213"/>
      <c r="D1213"/>
      <c r="E1213"/>
      <c r="F1213"/>
      <c r="G1213"/>
      <c r="H1213"/>
      <c r="I1213"/>
      <c r="J1213"/>
      <c r="K1213"/>
      <c r="L1213"/>
    </row>
    <row r="1214" spans="1:12" ht="22.95" customHeight="1" x14ac:dyDescent="0.25">
      <c r="A1214"/>
      <c r="B1214"/>
      <c r="C1214"/>
      <c r="D1214"/>
      <c r="E1214"/>
      <c r="F1214"/>
      <c r="G1214"/>
      <c r="H1214"/>
      <c r="I1214"/>
      <c r="J1214"/>
      <c r="K1214"/>
      <c r="L1214"/>
    </row>
    <row r="1215" spans="1:12" ht="22.95" customHeight="1" x14ac:dyDescent="0.25">
      <c r="A1215"/>
      <c r="B1215"/>
      <c r="C1215"/>
      <c r="D1215"/>
      <c r="E1215"/>
      <c r="F1215"/>
      <c r="G1215"/>
      <c r="H1215"/>
      <c r="I1215"/>
      <c r="J1215"/>
      <c r="K1215"/>
      <c r="L1215"/>
    </row>
    <row r="1216" spans="1:12" ht="22.95" customHeight="1" x14ac:dyDescent="0.25">
      <c r="A1216"/>
      <c r="B1216"/>
      <c r="C1216"/>
      <c r="D1216"/>
      <c r="E1216"/>
      <c r="F1216"/>
      <c r="G1216"/>
      <c r="H1216"/>
      <c r="I1216"/>
      <c r="J1216"/>
      <c r="K1216"/>
      <c r="L1216"/>
    </row>
    <row r="1217" spans="1:12" ht="22.95" customHeight="1" x14ac:dyDescent="0.25">
      <c r="A1217"/>
      <c r="B1217"/>
      <c r="C1217"/>
      <c r="D1217"/>
      <c r="E1217"/>
      <c r="F1217"/>
      <c r="G1217"/>
      <c r="H1217"/>
      <c r="I1217"/>
      <c r="J1217"/>
      <c r="K1217"/>
      <c r="L1217"/>
    </row>
    <row r="1218" spans="1:12" ht="22.95" customHeight="1" x14ac:dyDescent="0.25">
      <c r="A1218"/>
      <c r="B1218"/>
      <c r="C1218"/>
      <c r="D1218"/>
      <c r="E1218"/>
      <c r="F1218"/>
      <c r="G1218"/>
      <c r="H1218"/>
      <c r="I1218"/>
      <c r="J1218"/>
      <c r="K1218"/>
      <c r="L1218"/>
    </row>
    <row r="1219" spans="1:12" ht="22.95" customHeight="1" x14ac:dyDescent="0.25">
      <c r="A1219"/>
      <c r="B1219"/>
      <c r="C1219"/>
      <c r="D1219"/>
      <c r="E1219"/>
      <c r="F1219"/>
      <c r="G1219"/>
      <c r="H1219"/>
      <c r="I1219"/>
      <c r="J1219"/>
      <c r="K1219"/>
      <c r="L1219"/>
    </row>
    <row r="1220" spans="1:12" ht="22.95" customHeight="1" x14ac:dyDescent="0.25">
      <c r="A1220"/>
      <c r="B1220"/>
      <c r="C1220"/>
      <c r="D1220"/>
      <c r="E1220"/>
      <c r="F1220"/>
      <c r="G1220"/>
      <c r="H1220"/>
      <c r="I1220"/>
      <c r="J1220"/>
      <c r="K1220"/>
      <c r="L1220"/>
    </row>
    <row r="1221" spans="1:12" ht="22.95" customHeight="1" x14ac:dyDescent="0.25">
      <c r="A1221"/>
      <c r="B1221"/>
      <c r="C1221"/>
      <c r="D1221"/>
      <c r="E1221"/>
      <c r="F1221"/>
      <c r="G1221"/>
      <c r="H1221"/>
      <c r="I1221"/>
      <c r="J1221"/>
      <c r="K1221"/>
      <c r="L1221"/>
    </row>
    <row r="1222" spans="1:12" ht="22.95" customHeight="1" x14ac:dyDescent="0.25">
      <c r="A1222"/>
      <c r="B1222"/>
      <c r="C1222"/>
      <c r="D1222"/>
      <c r="E1222"/>
      <c r="F1222"/>
      <c r="G1222"/>
      <c r="H1222"/>
      <c r="I1222"/>
      <c r="J1222"/>
      <c r="K1222"/>
      <c r="L1222"/>
    </row>
    <row r="1223" spans="1:12" ht="22.95" customHeight="1" x14ac:dyDescent="0.25">
      <c r="A1223"/>
      <c r="B1223"/>
      <c r="C1223"/>
      <c r="D1223"/>
      <c r="E1223"/>
      <c r="F1223"/>
      <c r="G1223"/>
      <c r="H1223"/>
      <c r="I1223"/>
      <c r="J1223"/>
      <c r="K1223"/>
      <c r="L1223"/>
    </row>
    <row r="1224" spans="1:12" ht="22.95" customHeight="1" x14ac:dyDescent="0.25">
      <c r="A1224"/>
      <c r="B1224"/>
      <c r="C1224"/>
      <c r="D1224"/>
      <c r="E1224"/>
      <c r="F1224"/>
      <c r="G1224"/>
      <c r="H1224"/>
      <c r="I1224"/>
      <c r="J1224"/>
      <c r="K1224"/>
      <c r="L1224"/>
    </row>
    <row r="1225" spans="1:12" ht="22.95" customHeight="1" x14ac:dyDescent="0.25">
      <c r="A1225"/>
      <c r="B1225"/>
      <c r="C1225"/>
      <c r="D1225"/>
      <c r="E1225"/>
      <c r="F1225"/>
      <c r="G1225"/>
      <c r="H1225"/>
      <c r="I1225"/>
      <c r="J1225"/>
      <c r="K1225"/>
      <c r="L1225"/>
    </row>
    <row r="1226" spans="1:12" ht="22.95" customHeight="1" x14ac:dyDescent="0.25">
      <c r="A1226"/>
      <c r="B1226"/>
      <c r="C1226"/>
      <c r="D1226"/>
      <c r="E1226"/>
      <c r="F1226"/>
      <c r="G1226"/>
      <c r="H1226"/>
      <c r="I1226"/>
      <c r="J1226"/>
      <c r="K1226"/>
      <c r="L1226"/>
    </row>
    <row r="1227" spans="1:12" ht="22.95" customHeight="1" x14ac:dyDescent="0.25">
      <c r="A1227"/>
      <c r="B1227"/>
      <c r="C1227"/>
      <c r="D1227"/>
      <c r="E1227"/>
      <c r="F1227"/>
      <c r="G1227"/>
      <c r="H1227"/>
      <c r="I1227"/>
      <c r="J1227"/>
      <c r="K1227"/>
      <c r="L1227"/>
    </row>
    <row r="1228" spans="1:12" ht="22.95" customHeight="1" x14ac:dyDescent="0.25">
      <c r="A1228"/>
      <c r="B1228"/>
      <c r="C1228"/>
      <c r="D1228"/>
      <c r="E1228"/>
      <c r="F1228"/>
      <c r="G1228"/>
      <c r="H1228"/>
      <c r="I1228"/>
      <c r="J1228"/>
      <c r="K1228"/>
      <c r="L1228"/>
    </row>
    <row r="1229" spans="1:12" ht="22.95" customHeight="1" x14ac:dyDescent="0.25">
      <c r="A1229"/>
      <c r="B1229"/>
      <c r="C1229"/>
      <c r="D1229"/>
      <c r="E1229"/>
      <c r="F1229"/>
      <c r="G1229"/>
      <c r="H1229"/>
      <c r="I1229"/>
      <c r="J1229"/>
      <c r="K1229"/>
      <c r="L1229"/>
    </row>
    <row r="1230" spans="1:12" ht="22.95" customHeight="1" x14ac:dyDescent="0.25">
      <c r="A1230"/>
      <c r="B1230"/>
      <c r="C1230"/>
      <c r="D1230"/>
      <c r="E1230"/>
      <c r="F1230"/>
      <c r="G1230"/>
      <c r="H1230"/>
      <c r="I1230"/>
      <c r="J1230"/>
      <c r="K1230"/>
      <c r="L1230"/>
    </row>
    <row r="1231" spans="1:12" ht="22.95" customHeight="1" x14ac:dyDescent="0.25">
      <c r="A1231"/>
      <c r="B1231"/>
      <c r="C1231"/>
      <c r="D1231"/>
      <c r="E1231"/>
      <c r="F1231"/>
      <c r="G1231"/>
      <c r="H1231"/>
      <c r="I1231"/>
      <c r="J1231"/>
      <c r="K1231"/>
      <c r="L1231"/>
    </row>
    <row r="1232" spans="1:12" ht="22.95" customHeight="1" x14ac:dyDescent="0.25">
      <c r="A1232"/>
      <c r="B1232"/>
      <c r="C1232"/>
      <c r="D1232"/>
      <c r="E1232"/>
      <c r="F1232"/>
      <c r="G1232"/>
      <c r="H1232"/>
      <c r="I1232"/>
      <c r="J1232"/>
      <c r="K1232"/>
      <c r="L1232"/>
    </row>
    <row r="1233" spans="1:12" ht="22.95" customHeight="1" x14ac:dyDescent="0.25">
      <c r="A1233"/>
      <c r="B1233"/>
      <c r="C1233"/>
      <c r="D1233"/>
      <c r="E1233"/>
      <c r="F1233"/>
      <c r="G1233"/>
      <c r="H1233"/>
      <c r="I1233"/>
      <c r="J1233"/>
      <c r="K1233"/>
      <c r="L1233"/>
    </row>
    <row r="1234" spans="1:12" ht="22.95" customHeight="1" x14ac:dyDescent="0.25">
      <c r="A1234"/>
      <c r="B1234"/>
      <c r="C1234"/>
      <c r="D1234"/>
      <c r="E1234"/>
      <c r="F1234"/>
      <c r="G1234"/>
      <c r="H1234"/>
      <c r="I1234"/>
      <c r="J1234"/>
      <c r="K1234"/>
      <c r="L1234"/>
    </row>
    <row r="1235" spans="1:12" ht="22.95" customHeight="1" x14ac:dyDescent="0.25">
      <c r="A1235"/>
      <c r="B1235"/>
      <c r="C1235"/>
      <c r="D1235"/>
      <c r="E1235"/>
      <c r="F1235"/>
      <c r="G1235"/>
      <c r="H1235"/>
      <c r="I1235"/>
      <c r="J1235"/>
      <c r="K1235"/>
      <c r="L1235"/>
    </row>
    <row r="1236" spans="1:12" ht="22.95" customHeight="1" x14ac:dyDescent="0.25">
      <c r="A1236"/>
      <c r="B1236"/>
      <c r="C1236"/>
      <c r="D1236"/>
      <c r="E1236"/>
      <c r="F1236"/>
      <c r="G1236"/>
      <c r="H1236"/>
      <c r="I1236"/>
      <c r="J1236"/>
      <c r="K1236"/>
      <c r="L1236"/>
    </row>
    <row r="1237" spans="1:12" ht="22.95" customHeight="1" x14ac:dyDescent="0.25">
      <c r="A1237"/>
      <c r="B1237"/>
      <c r="C1237"/>
      <c r="D1237"/>
      <c r="E1237"/>
      <c r="F1237"/>
      <c r="G1237"/>
      <c r="H1237"/>
      <c r="I1237"/>
      <c r="J1237"/>
      <c r="K1237"/>
      <c r="L1237"/>
    </row>
    <row r="1238" spans="1:12" ht="22.95" customHeight="1" x14ac:dyDescent="0.25">
      <c r="A1238"/>
      <c r="B1238"/>
      <c r="C1238"/>
      <c r="D1238"/>
      <c r="E1238"/>
      <c r="F1238"/>
      <c r="G1238"/>
      <c r="H1238"/>
      <c r="I1238"/>
      <c r="J1238"/>
      <c r="K1238"/>
      <c r="L1238"/>
    </row>
    <row r="1239" spans="1:12" ht="22.95" customHeight="1" x14ac:dyDescent="0.25">
      <c r="A1239"/>
      <c r="B1239"/>
      <c r="C1239"/>
      <c r="D1239"/>
      <c r="E1239"/>
      <c r="F1239"/>
      <c r="G1239"/>
      <c r="H1239"/>
      <c r="I1239"/>
      <c r="J1239"/>
      <c r="K1239"/>
      <c r="L1239"/>
    </row>
    <row r="1240" spans="1:12" ht="22.95" customHeight="1" x14ac:dyDescent="0.25">
      <c r="A1240"/>
      <c r="B1240"/>
      <c r="C1240"/>
      <c r="D1240"/>
      <c r="E1240"/>
      <c r="F1240"/>
      <c r="G1240"/>
      <c r="H1240"/>
      <c r="I1240"/>
      <c r="J1240"/>
      <c r="K1240"/>
      <c r="L1240"/>
    </row>
    <row r="1241" spans="1:12" ht="22.95" customHeight="1" x14ac:dyDescent="0.25">
      <c r="A1241"/>
      <c r="B1241"/>
      <c r="C1241"/>
      <c r="D1241"/>
      <c r="E1241"/>
      <c r="F1241"/>
      <c r="G1241"/>
      <c r="H1241"/>
      <c r="I1241"/>
      <c r="J1241"/>
      <c r="K1241"/>
      <c r="L1241"/>
    </row>
    <row r="1242" spans="1:12" ht="22.95" customHeight="1" x14ac:dyDescent="0.25">
      <c r="A1242"/>
      <c r="B1242"/>
      <c r="C1242"/>
      <c r="D1242"/>
      <c r="E1242"/>
      <c r="F1242"/>
      <c r="G1242"/>
      <c r="H1242"/>
      <c r="I1242"/>
      <c r="J1242"/>
      <c r="K1242"/>
      <c r="L1242"/>
    </row>
    <row r="1243" spans="1:12" ht="22.95" customHeight="1" x14ac:dyDescent="0.25">
      <c r="A1243"/>
      <c r="B1243"/>
      <c r="C1243"/>
      <c r="D1243"/>
      <c r="E1243"/>
      <c r="F1243"/>
      <c r="G1243"/>
      <c r="H1243"/>
      <c r="I1243"/>
      <c r="J1243"/>
      <c r="K1243"/>
      <c r="L1243"/>
    </row>
    <row r="1244" spans="1:12" ht="22.95" customHeight="1" x14ac:dyDescent="0.25">
      <c r="A1244"/>
      <c r="B1244"/>
      <c r="C1244"/>
      <c r="D1244"/>
      <c r="E1244"/>
      <c r="F1244"/>
      <c r="G1244"/>
      <c r="H1244"/>
      <c r="I1244"/>
      <c r="J1244"/>
      <c r="K1244"/>
      <c r="L1244"/>
    </row>
    <row r="1245" spans="1:12" ht="22.95" customHeight="1" x14ac:dyDescent="0.25">
      <c r="A1245"/>
      <c r="B1245"/>
      <c r="C1245"/>
      <c r="D1245"/>
      <c r="E1245"/>
      <c r="F1245"/>
      <c r="G1245"/>
      <c r="H1245"/>
      <c r="I1245"/>
      <c r="J1245"/>
      <c r="K1245"/>
      <c r="L1245"/>
    </row>
    <row r="1246" spans="1:12" ht="22.95" customHeight="1" x14ac:dyDescent="0.25">
      <c r="A1246"/>
      <c r="B1246"/>
      <c r="C1246"/>
      <c r="D1246"/>
      <c r="E1246"/>
      <c r="F1246"/>
      <c r="G1246"/>
      <c r="H1246"/>
      <c r="I1246"/>
      <c r="J1246"/>
      <c r="K1246"/>
      <c r="L1246"/>
    </row>
    <row r="1247" spans="1:12" ht="22.95" customHeight="1" x14ac:dyDescent="0.25">
      <c r="A1247"/>
      <c r="B1247"/>
      <c r="C1247"/>
      <c r="D1247"/>
      <c r="E1247"/>
      <c r="F1247"/>
      <c r="G1247"/>
      <c r="H1247"/>
      <c r="I1247"/>
      <c r="J1247"/>
      <c r="K1247"/>
      <c r="L1247"/>
    </row>
    <row r="1248" spans="1:12" ht="22.95" customHeight="1" x14ac:dyDescent="0.25">
      <c r="A1248"/>
      <c r="B1248"/>
      <c r="C1248"/>
      <c r="D1248"/>
      <c r="E1248"/>
      <c r="F1248"/>
      <c r="G1248"/>
      <c r="H1248"/>
      <c r="I1248"/>
      <c r="J1248"/>
      <c r="K1248"/>
      <c r="L1248"/>
    </row>
    <row r="1249" spans="1:12" ht="22.95" customHeight="1" x14ac:dyDescent="0.25">
      <c r="A1249"/>
      <c r="B1249"/>
      <c r="C1249"/>
      <c r="D1249"/>
      <c r="E1249"/>
      <c r="F1249"/>
      <c r="G1249"/>
      <c r="H1249"/>
      <c r="I1249"/>
      <c r="J1249"/>
      <c r="K1249"/>
      <c r="L1249"/>
    </row>
    <row r="1250" spans="1:12" ht="22.95" customHeight="1" x14ac:dyDescent="0.25">
      <c r="A1250"/>
      <c r="B1250"/>
      <c r="C1250"/>
      <c r="D1250"/>
      <c r="E1250"/>
      <c r="F1250"/>
      <c r="G1250"/>
      <c r="H1250"/>
      <c r="I1250"/>
      <c r="J1250"/>
      <c r="K1250"/>
      <c r="L1250"/>
    </row>
    <row r="1251" spans="1:12" ht="22.95" customHeight="1" x14ac:dyDescent="0.25">
      <c r="A1251"/>
      <c r="B1251"/>
      <c r="C1251"/>
      <c r="D1251"/>
      <c r="E1251"/>
      <c r="F1251"/>
      <c r="G1251"/>
      <c r="H1251"/>
      <c r="I1251"/>
      <c r="J1251"/>
      <c r="K1251"/>
      <c r="L1251"/>
    </row>
    <row r="1252" spans="1:12" ht="22.95" customHeight="1" x14ac:dyDescent="0.25">
      <c r="A1252"/>
      <c r="B1252"/>
      <c r="C1252"/>
      <c r="D1252"/>
      <c r="E1252"/>
      <c r="F1252"/>
      <c r="G1252"/>
      <c r="H1252"/>
      <c r="I1252"/>
      <c r="J1252"/>
      <c r="K1252"/>
      <c r="L1252"/>
    </row>
    <row r="1253" spans="1:12" ht="22.95" customHeight="1" x14ac:dyDescent="0.25">
      <c r="A1253"/>
      <c r="B1253"/>
      <c r="C1253"/>
      <c r="D1253"/>
      <c r="E1253"/>
      <c r="F1253"/>
      <c r="G1253"/>
      <c r="H1253"/>
      <c r="I1253"/>
      <c r="J1253"/>
      <c r="K1253"/>
      <c r="L1253"/>
    </row>
    <row r="1254" spans="1:12" ht="22.95" customHeight="1" x14ac:dyDescent="0.25">
      <c r="A1254"/>
      <c r="B1254"/>
      <c r="C1254"/>
      <c r="D1254"/>
      <c r="E1254"/>
      <c r="F1254"/>
      <c r="G1254"/>
      <c r="H1254"/>
      <c r="I1254"/>
      <c r="J1254"/>
      <c r="K1254"/>
      <c r="L1254"/>
    </row>
    <row r="1255" spans="1:12" ht="22.95" customHeight="1" x14ac:dyDescent="0.25">
      <c r="A1255"/>
      <c r="B1255"/>
      <c r="C1255"/>
      <c r="D1255"/>
      <c r="E1255"/>
      <c r="F1255"/>
      <c r="G1255"/>
      <c r="H1255"/>
      <c r="I1255"/>
      <c r="J1255"/>
      <c r="K1255"/>
      <c r="L1255"/>
    </row>
    <row r="1256" spans="1:12" ht="22.95" customHeight="1" x14ac:dyDescent="0.25">
      <c r="A1256"/>
      <c r="B1256"/>
      <c r="C1256"/>
      <c r="D1256"/>
      <c r="E1256"/>
      <c r="F1256"/>
      <c r="G1256"/>
      <c r="H1256"/>
      <c r="I1256"/>
      <c r="J1256"/>
      <c r="K1256"/>
      <c r="L1256"/>
    </row>
    <row r="1257" spans="1:12" ht="22.95" customHeight="1" x14ac:dyDescent="0.25">
      <c r="A1257"/>
      <c r="B1257"/>
      <c r="C1257"/>
      <c r="D1257"/>
      <c r="E1257"/>
      <c r="F1257"/>
      <c r="G1257"/>
      <c r="H1257"/>
      <c r="I1257"/>
      <c r="J1257"/>
      <c r="K1257"/>
      <c r="L1257"/>
    </row>
    <row r="1258" spans="1:12" ht="22.95" customHeight="1" x14ac:dyDescent="0.25">
      <c r="A1258"/>
      <c r="B1258"/>
      <c r="C1258"/>
      <c r="D1258"/>
      <c r="E1258"/>
      <c r="F1258"/>
      <c r="G1258"/>
      <c r="H1258"/>
      <c r="I1258"/>
      <c r="J1258"/>
      <c r="K1258"/>
      <c r="L1258"/>
    </row>
    <row r="1259" spans="1:12" ht="22.95" customHeight="1" x14ac:dyDescent="0.25">
      <c r="A1259"/>
      <c r="B1259"/>
      <c r="C1259"/>
      <c r="D1259"/>
      <c r="E1259"/>
      <c r="F1259"/>
      <c r="G1259"/>
      <c r="H1259"/>
      <c r="I1259"/>
      <c r="J1259"/>
      <c r="K1259"/>
      <c r="L1259"/>
    </row>
    <row r="1260" spans="1:12" ht="22.95" customHeight="1" x14ac:dyDescent="0.25">
      <c r="A1260"/>
      <c r="B1260"/>
      <c r="C1260"/>
      <c r="D1260"/>
      <c r="E1260"/>
      <c r="F1260"/>
      <c r="G1260"/>
      <c r="H1260"/>
      <c r="I1260"/>
      <c r="J1260"/>
      <c r="K1260"/>
      <c r="L1260"/>
    </row>
    <row r="1261" spans="1:12" ht="22.95" customHeight="1" x14ac:dyDescent="0.25">
      <c r="A1261"/>
      <c r="B1261"/>
      <c r="C1261"/>
      <c r="D1261"/>
      <c r="E1261"/>
      <c r="F1261"/>
      <c r="G1261"/>
      <c r="H1261"/>
      <c r="I1261"/>
      <c r="J1261"/>
      <c r="K1261"/>
      <c r="L1261"/>
    </row>
    <row r="1262" spans="1:12" ht="22.95" customHeight="1" x14ac:dyDescent="0.25">
      <c r="A1262"/>
      <c r="B1262"/>
      <c r="C1262"/>
      <c r="D1262"/>
      <c r="E1262"/>
      <c r="F1262"/>
      <c r="G1262"/>
      <c r="H1262"/>
      <c r="I1262"/>
      <c r="J1262"/>
      <c r="K1262"/>
      <c r="L1262"/>
    </row>
    <row r="1263" spans="1:12" ht="22.95" customHeight="1" x14ac:dyDescent="0.25">
      <c r="A1263"/>
      <c r="B1263"/>
      <c r="C1263"/>
      <c r="D1263"/>
      <c r="E1263"/>
      <c r="F1263"/>
      <c r="G1263"/>
      <c r="H1263"/>
      <c r="I1263"/>
      <c r="J1263"/>
      <c r="K1263"/>
      <c r="L1263"/>
    </row>
    <row r="1264" spans="1:12" ht="22.95" customHeight="1" x14ac:dyDescent="0.25">
      <c r="A1264"/>
      <c r="B1264"/>
      <c r="C1264"/>
      <c r="D1264"/>
      <c r="E1264"/>
      <c r="F1264"/>
      <c r="G1264"/>
      <c r="H1264"/>
      <c r="I1264"/>
      <c r="J1264"/>
      <c r="K1264"/>
      <c r="L1264"/>
    </row>
    <row r="1265" spans="1:12" ht="22.95" customHeight="1" x14ac:dyDescent="0.25">
      <c r="A1265"/>
      <c r="B1265"/>
      <c r="C1265"/>
      <c r="D1265"/>
      <c r="E1265"/>
      <c r="F1265"/>
      <c r="G1265"/>
      <c r="H1265"/>
      <c r="I1265"/>
      <c r="J1265"/>
      <c r="K1265"/>
      <c r="L1265"/>
    </row>
    <row r="1266" spans="1:12" ht="22.95" customHeight="1" x14ac:dyDescent="0.25">
      <c r="A1266"/>
      <c r="B1266"/>
      <c r="C1266"/>
      <c r="D1266"/>
      <c r="E1266"/>
      <c r="F1266"/>
      <c r="G1266"/>
      <c r="H1266"/>
      <c r="I1266"/>
      <c r="J1266"/>
      <c r="K1266"/>
      <c r="L1266"/>
    </row>
    <row r="1267" spans="1:12" ht="22.95" customHeight="1" x14ac:dyDescent="0.25">
      <c r="A1267"/>
      <c r="B1267"/>
      <c r="C1267"/>
      <c r="D1267"/>
      <c r="E1267"/>
      <c r="F1267"/>
      <c r="G1267"/>
      <c r="H1267"/>
      <c r="I1267"/>
      <c r="J1267"/>
      <c r="K1267"/>
      <c r="L1267"/>
    </row>
    <row r="1268" spans="1:12" ht="22.95" customHeight="1" x14ac:dyDescent="0.25">
      <c r="A1268"/>
      <c r="B1268"/>
      <c r="C1268"/>
      <c r="D1268"/>
      <c r="E1268"/>
      <c r="F1268"/>
      <c r="G1268"/>
      <c r="H1268"/>
      <c r="I1268"/>
      <c r="J1268"/>
      <c r="K1268"/>
      <c r="L1268"/>
    </row>
    <row r="1269" spans="1:12" ht="21" customHeight="1" x14ac:dyDescent="0.25">
      <c r="A1269"/>
      <c r="B1269"/>
      <c r="C1269"/>
      <c r="D1269"/>
      <c r="E1269"/>
      <c r="F1269"/>
      <c r="G1269"/>
      <c r="H1269"/>
      <c r="I1269"/>
      <c r="J1269"/>
      <c r="K1269"/>
      <c r="L1269"/>
    </row>
    <row r="1270" spans="1:12" ht="21" customHeight="1" x14ac:dyDescent="0.25">
      <c r="A1270"/>
      <c r="B1270"/>
      <c r="C1270"/>
      <c r="D1270"/>
      <c r="E1270"/>
      <c r="F1270"/>
      <c r="G1270"/>
      <c r="H1270"/>
      <c r="I1270"/>
      <c r="J1270"/>
      <c r="K1270"/>
      <c r="L1270"/>
    </row>
    <row r="1271" spans="1:12" ht="100.2" customHeight="1" x14ac:dyDescent="0.25">
      <c r="A1271"/>
      <c r="B1271"/>
      <c r="C1271"/>
      <c r="D1271"/>
      <c r="E1271"/>
      <c r="F1271"/>
      <c r="G1271"/>
      <c r="H1271"/>
      <c r="I1271"/>
      <c r="J1271"/>
      <c r="K1271"/>
      <c r="L1271"/>
    </row>
    <row r="1272" spans="1:12" ht="19.95" customHeight="1" x14ac:dyDescent="0.25">
      <c r="A1272"/>
      <c r="B1272"/>
      <c r="C1272"/>
      <c r="D1272"/>
      <c r="E1272"/>
      <c r="F1272"/>
      <c r="G1272"/>
      <c r="H1272"/>
      <c r="I1272"/>
      <c r="J1272"/>
      <c r="K1272"/>
      <c r="L1272"/>
    </row>
    <row r="1273" spans="1:12" ht="22.95" customHeight="1" x14ac:dyDescent="0.25">
      <c r="A1273"/>
      <c r="B1273"/>
      <c r="C1273"/>
      <c r="D1273"/>
      <c r="E1273"/>
      <c r="F1273"/>
      <c r="G1273"/>
      <c r="H1273"/>
      <c r="I1273"/>
      <c r="J1273"/>
      <c r="K1273"/>
      <c r="L1273"/>
    </row>
    <row r="1274" spans="1:12" ht="22.95" customHeight="1" x14ac:dyDescent="0.25">
      <c r="A1274"/>
      <c r="B1274"/>
      <c r="C1274"/>
      <c r="D1274"/>
      <c r="E1274"/>
      <c r="F1274"/>
      <c r="G1274"/>
      <c r="H1274"/>
      <c r="I1274"/>
      <c r="J1274"/>
      <c r="K1274"/>
      <c r="L1274"/>
    </row>
    <row r="1275" spans="1:12" ht="22.95" customHeight="1" x14ac:dyDescent="0.25">
      <c r="A1275"/>
      <c r="B1275"/>
      <c r="C1275"/>
      <c r="D1275"/>
      <c r="E1275"/>
      <c r="F1275"/>
      <c r="G1275"/>
      <c r="H1275"/>
      <c r="I1275"/>
      <c r="J1275"/>
      <c r="K1275"/>
      <c r="L1275"/>
    </row>
    <row r="1276" spans="1:12" ht="22.95" customHeight="1" x14ac:dyDescent="0.25">
      <c r="A1276"/>
      <c r="B1276"/>
      <c r="C1276"/>
      <c r="D1276"/>
      <c r="E1276"/>
      <c r="F1276"/>
      <c r="G1276"/>
      <c r="H1276"/>
      <c r="I1276"/>
      <c r="J1276"/>
      <c r="K1276"/>
      <c r="L1276"/>
    </row>
    <row r="1277" spans="1:12" ht="22.95" customHeight="1" x14ac:dyDescent="0.25">
      <c r="A1277"/>
      <c r="B1277"/>
      <c r="C1277"/>
      <c r="D1277"/>
      <c r="E1277"/>
      <c r="F1277"/>
      <c r="G1277"/>
      <c r="H1277"/>
      <c r="I1277"/>
      <c r="J1277"/>
      <c r="K1277"/>
      <c r="L1277"/>
    </row>
    <row r="1278" spans="1:12" ht="22.95" customHeight="1" x14ac:dyDescent="0.25">
      <c r="A1278"/>
      <c r="B1278"/>
      <c r="C1278"/>
      <c r="D1278"/>
      <c r="E1278"/>
      <c r="F1278"/>
      <c r="G1278"/>
      <c r="H1278"/>
      <c r="I1278"/>
      <c r="J1278"/>
      <c r="K1278"/>
      <c r="L1278"/>
    </row>
    <row r="1279" spans="1:12" ht="22.95" customHeight="1" x14ac:dyDescent="0.25">
      <c r="A1279"/>
      <c r="B1279"/>
      <c r="C1279"/>
      <c r="D1279"/>
      <c r="E1279"/>
      <c r="F1279"/>
      <c r="G1279"/>
      <c r="H1279"/>
      <c r="I1279"/>
      <c r="J1279"/>
      <c r="K1279"/>
      <c r="L1279"/>
    </row>
    <row r="1280" spans="1:12" ht="22.95" customHeight="1" x14ac:dyDescent="0.25">
      <c r="A1280"/>
      <c r="B1280"/>
      <c r="C1280"/>
      <c r="D1280"/>
      <c r="E1280"/>
      <c r="F1280"/>
      <c r="G1280"/>
      <c r="H1280"/>
      <c r="I1280"/>
      <c r="J1280"/>
      <c r="K1280"/>
      <c r="L1280"/>
    </row>
    <row r="1281" spans="1:12" ht="22.95" customHeight="1" x14ac:dyDescent="0.25">
      <c r="A1281"/>
      <c r="B1281"/>
      <c r="C1281"/>
      <c r="D1281"/>
      <c r="E1281"/>
      <c r="F1281"/>
      <c r="G1281"/>
      <c r="H1281"/>
      <c r="I1281"/>
      <c r="J1281"/>
      <c r="K1281"/>
      <c r="L1281"/>
    </row>
    <row r="1282" spans="1:12" ht="22.95" customHeight="1" x14ac:dyDescent="0.25">
      <c r="A1282"/>
      <c r="B1282"/>
      <c r="C1282"/>
      <c r="D1282"/>
      <c r="E1282"/>
      <c r="F1282"/>
      <c r="G1282"/>
      <c r="H1282"/>
      <c r="I1282"/>
      <c r="J1282"/>
      <c r="K1282"/>
      <c r="L1282"/>
    </row>
    <row r="1283" spans="1:12" ht="22.95" customHeight="1" x14ac:dyDescent="0.25">
      <c r="A1283"/>
      <c r="B1283"/>
      <c r="C1283"/>
      <c r="D1283"/>
      <c r="E1283"/>
      <c r="F1283"/>
      <c r="G1283"/>
      <c r="H1283"/>
      <c r="I1283"/>
      <c r="J1283"/>
      <c r="K1283"/>
      <c r="L1283"/>
    </row>
    <row r="1284" spans="1:12" ht="22.95" customHeight="1" x14ac:dyDescent="0.25">
      <c r="A1284"/>
      <c r="B1284"/>
      <c r="C1284"/>
      <c r="D1284"/>
      <c r="E1284"/>
      <c r="F1284"/>
      <c r="G1284"/>
      <c r="H1284"/>
      <c r="I1284"/>
      <c r="J1284"/>
      <c r="K1284"/>
      <c r="L1284"/>
    </row>
    <row r="1285" spans="1:12" ht="22.95" customHeight="1" x14ac:dyDescent="0.25">
      <c r="A1285"/>
      <c r="B1285"/>
      <c r="C1285"/>
      <c r="D1285"/>
      <c r="E1285"/>
      <c r="F1285"/>
      <c r="G1285"/>
      <c r="H1285"/>
      <c r="I1285"/>
      <c r="J1285"/>
      <c r="K1285"/>
      <c r="L1285"/>
    </row>
    <row r="1286" spans="1:12" ht="22.95" customHeight="1" x14ac:dyDescent="0.25">
      <c r="A1286"/>
      <c r="B1286"/>
      <c r="C1286"/>
      <c r="D1286"/>
      <c r="E1286"/>
      <c r="F1286"/>
      <c r="G1286"/>
      <c r="H1286"/>
      <c r="I1286"/>
      <c r="J1286"/>
      <c r="K1286"/>
      <c r="L1286"/>
    </row>
    <row r="1287" spans="1:12" ht="22.95" customHeight="1" x14ac:dyDescent="0.25">
      <c r="A1287"/>
      <c r="B1287"/>
      <c r="C1287"/>
      <c r="D1287"/>
      <c r="E1287"/>
      <c r="F1287"/>
      <c r="G1287"/>
      <c r="H1287"/>
      <c r="I1287"/>
      <c r="J1287"/>
      <c r="K1287"/>
      <c r="L1287"/>
    </row>
    <row r="1288" spans="1:12" ht="22.95" customHeight="1" x14ac:dyDescent="0.25">
      <c r="A1288"/>
      <c r="B1288"/>
      <c r="C1288"/>
      <c r="D1288"/>
      <c r="E1288"/>
      <c r="F1288"/>
      <c r="G1288"/>
      <c r="H1288"/>
      <c r="I1288"/>
      <c r="J1288"/>
      <c r="K1288"/>
      <c r="L1288"/>
    </row>
    <row r="1289" spans="1:12" ht="22.95" customHeight="1" x14ac:dyDescent="0.25">
      <c r="A1289"/>
      <c r="B1289"/>
      <c r="C1289"/>
      <c r="D1289"/>
      <c r="E1289"/>
      <c r="F1289"/>
      <c r="G1289"/>
      <c r="H1289"/>
      <c r="I1289"/>
      <c r="J1289"/>
      <c r="K1289"/>
      <c r="L1289"/>
    </row>
    <row r="1290" spans="1:12" ht="22.95" customHeight="1" x14ac:dyDescent="0.25">
      <c r="A1290"/>
      <c r="B1290"/>
      <c r="C1290"/>
      <c r="D1290"/>
      <c r="E1290"/>
      <c r="F1290"/>
      <c r="G1290"/>
      <c r="H1290"/>
      <c r="I1290"/>
      <c r="J1290"/>
      <c r="K1290"/>
      <c r="L1290"/>
    </row>
    <row r="1291" spans="1:12" ht="22.95" customHeight="1" x14ac:dyDescent="0.25">
      <c r="A1291"/>
      <c r="B1291"/>
      <c r="C1291"/>
      <c r="D1291"/>
      <c r="E1291"/>
      <c r="F1291"/>
      <c r="G1291"/>
      <c r="H1291"/>
      <c r="I1291"/>
      <c r="J1291"/>
      <c r="K1291"/>
      <c r="L1291"/>
    </row>
    <row r="1292" spans="1:12" ht="22.95" customHeight="1" x14ac:dyDescent="0.25">
      <c r="A1292"/>
      <c r="B1292"/>
      <c r="C1292"/>
      <c r="D1292"/>
      <c r="E1292"/>
      <c r="F1292"/>
      <c r="G1292"/>
      <c r="H1292"/>
      <c r="I1292"/>
      <c r="J1292"/>
      <c r="K1292"/>
      <c r="L1292"/>
    </row>
    <row r="1293" spans="1:12" ht="22.95" customHeight="1" x14ac:dyDescent="0.25">
      <c r="A1293"/>
      <c r="B1293"/>
      <c r="C1293"/>
      <c r="D1293"/>
      <c r="E1293"/>
      <c r="F1293"/>
      <c r="G1293"/>
      <c r="H1293"/>
      <c r="I1293"/>
      <c r="J1293"/>
      <c r="K1293"/>
      <c r="L1293"/>
    </row>
    <row r="1294" spans="1:12" ht="22.95" customHeight="1" x14ac:dyDescent="0.25">
      <c r="A1294"/>
      <c r="B1294"/>
      <c r="C1294"/>
      <c r="D1294"/>
      <c r="E1294"/>
      <c r="F1294"/>
      <c r="G1294"/>
      <c r="H1294"/>
      <c r="I1294"/>
      <c r="J1294"/>
      <c r="K1294"/>
      <c r="L1294"/>
    </row>
    <row r="1295" spans="1:12" ht="22.95" customHeight="1" x14ac:dyDescent="0.25">
      <c r="A1295"/>
      <c r="B1295"/>
      <c r="C1295"/>
      <c r="D1295"/>
      <c r="E1295"/>
      <c r="F1295"/>
      <c r="G1295"/>
      <c r="H1295"/>
      <c r="I1295"/>
      <c r="J1295"/>
      <c r="K1295"/>
      <c r="L1295"/>
    </row>
    <row r="1296" spans="1:12" ht="22.95" customHeight="1" x14ac:dyDescent="0.25">
      <c r="A1296"/>
      <c r="B1296"/>
      <c r="C1296"/>
      <c r="D1296"/>
      <c r="E1296"/>
      <c r="F1296"/>
      <c r="G1296"/>
      <c r="H1296"/>
      <c r="I1296"/>
      <c r="J1296"/>
      <c r="K1296"/>
      <c r="L1296"/>
    </row>
    <row r="1297" spans="1:12" ht="22.95" customHeight="1" x14ac:dyDescent="0.25">
      <c r="A1297"/>
      <c r="B1297"/>
      <c r="C1297"/>
      <c r="D1297"/>
      <c r="E1297"/>
      <c r="F1297"/>
      <c r="G1297"/>
      <c r="H1297"/>
      <c r="I1297"/>
      <c r="J1297"/>
      <c r="K1297"/>
      <c r="L1297"/>
    </row>
    <row r="1298" spans="1:12" ht="22.95" customHeight="1" x14ac:dyDescent="0.25">
      <c r="A1298"/>
      <c r="B1298"/>
      <c r="C1298"/>
      <c r="D1298"/>
      <c r="E1298"/>
      <c r="F1298"/>
      <c r="G1298"/>
      <c r="H1298"/>
      <c r="I1298"/>
      <c r="J1298"/>
      <c r="K1298"/>
      <c r="L1298"/>
    </row>
    <row r="1299" spans="1:12" ht="22.95" customHeight="1" x14ac:dyDescent="0.25">
      <c r="A1299"/>
      <c r="B1299"/>
      <c r="C1299"/>
      <c r="D1299"/>
      <c r="E1299"/>
      <c r="F1299"/>
      <c r="G1299"/>
      <c r="H1299"/>
      <c r="I1299"/>
      <c r="J1299"/>
      <c r="K1299"/>
      <c r="L1299"/>
    </row>
    <row r="1300" spans="1:12" ht="22.95" customHeight="1" x14ac:dyDescent="0.25">
      <c r="A1300"/>
      <c r="B1300"/>
      <c r="C1300"/>
      <c r="D1300"/>
      <c r="E1300"/>
      <c r="F1300"/>
      <c r="G1300"/>
      <c r="H1300"/>
      <c r="I1300"/>
      <c r="J1300"/>
      <c r="K1300"/>
      <c r="L1300"/>
    </row>
    <row r="1301" spans="1:12" ht="22.95" customHeight="1" x14ac:dyDescent="0.25">
      <c r="A1301"/>
      <c r="B1301"/>
      <c r="C1301"/>
      <c r="D1301"/>
      <c r="E1301"/>
      <c r="F1301"/>
      <c r="G1301"/>
      <c r="H1301"/>
      <c r="I1301"/>
      <c r="J1301"/>
      <c r="K1301"/>
      <c r="L1301"/>
    </row>
    <row r="1302" spans="1:12" ht="22.95" customHeight="1" x14ac:dyDescent="0.25">
      <c r="A1302"/>
      <c r="B1302"/>
      <c r="C1302"/>
      <c r="D1302"/>
      <c r="E1302"/>
      <c r="F1302"/>
      <c r="G1302"/>
      <c r="H1302"/>
      <c r="I1302"/>
      <c r="J1302"/>
      <c r="K1302"/>
      <c r="L1302"/>
    </row>
    <row r="1303" spans="1:12" ht="22.95" customHeight="1" x14ac:dyDescent="0.25">
      <c r="A1303"/>
      <c r="B1303"/>
      <c r="C1303"/>
      <c r="D1303"/>
      <c r="E1303"/>
      <c r="F1303"/>
      <c r="G1303"/>
      <c r="H1303"/>
      <c r="I1303"/>
      <c r="J1303"/>
      <c r="K1303"/>
      <c r="L1303"/>
    </row>
    <row r="1304" spans="1:12" ht="22.95" customHeight="1" x14ac:dyDescent="0.25">
      <c r="A1304"/>
      <c r="B1304"/>
      <c r="C1304"/>
      <c r="D1304"/>
      <c r="E1304"/>
      <c r="F1304"/>
      <c r="G1304"/>
      <c r="H1304"/>
      <c r="I1304"/>
      <c r="J1304"/>
      <c r="K1304"/>
      <c r="L1304"/>
    </row>
    <row r="1305" spans="1:12" ht="22.95" customHeight="1" x14ac:dyDescent="0.25">
      <c r="A1305"/>
      <c r="B1305"/>
      <c r="C1305"/>
      <c r="D1305"/>
      <c r="E1305"/>
      <c r="F1305"/>
      <c r="G1305"/>
      <c r="H1305"/>
      <c r="I1305"/>
      <c r="J1305"/>
      <c r="K1305"/>
      <c r="L1305"/>
    </row>
    <row r="1306" spans="1:12" ht="22.95" customHeight="1" x14ac:dyDescent="0.25">
      <c r="A1306"/>
      <c r="B1306"/>
      <c r="C1306"/>
      <c r="D1306"/>
      <c r="E1306"/>
      <c r="F1306"/>
      <c r="G1306"/>
      <c r="H1306"/>
      <c r="I1306"/>
      <c r="J1306"/>
      <c r="K1306"/>
      <c r="L1306"/>
    </row>
    <row r="1307" spans="1:12" ht="22.95" customHeight="1" x14ac:dyDescent="0.25">
      <c r="A1307"/>
      <c r="B1307"/>
      <c r="C1307"/>
      <c r="D1307"/>
      <c r="E1307"/>
      <c r="F1307"/>
      <c r="G1307"/>
      <c r="H1307"/>
      <c r="I1307"/>
      <c r="J1307"/>
      <c r="K1307"/>
      <c r="L1307"/>
    </row>
    <row r="1308" spans="1:12" ht="22.95" customHeight="1" x14ac:dyDescent="0.25">
      <c r="A1308"/>
      <c r="B1308"/>
      <c r="C1308"/>
      <c r="D1308"/>
      <c r="E1308"/>
      <c r="F1308"/>
      <c r="G1308"/>
      <c r="H1308"/>
      <c r="I1308"/>
      <c r="J1308"/>
      <c r="K1308"/>
      <c r="L1308"/>
    </row>
    <row r="1309" spans="1:12" ht="22.95" customHeight="1" x14ac:dyDescent="0.25">
      <c r="A1309"/>
      <c r="B1309"/>
      <c r="C1309"/>
      <c r="D1309"/>
      <c r="E1309"/>
      <c r="F1309"/>
      <c r="G1309"/>
      <c r="H1309"/>
      <c r="I1309"/>
      <c r="J1309"/>
      <c r="K1309"/>
      <c r="L1309"/>
    </row>
    <row r="1310" spans="1:12" ht="22.95" customHeight="1" x14ac:dyDescent="0.25">
      <c r="A1310"/>
      <c r="B1310"/>
      <c r="C1310"/>
      <c r="D1310"/>
      <c r="E1310"/>
      <c r="F1310"/>
      <c r="G1310"/>
      <c r="H1310"/>
      <c r="I1310"/>
      <c r="J1310"/>
      <c r="K1310"/>
      <c r="L1310"/>
    </row>
    <row r="1311" spans="1:12" ht="22.95" customHeight="1" x14ac:dyDescent="0.25">
      <c r="A1311"/>
      <c r="B1311"/>
      <c r="C1311"/>
      <c r="D1311"/>
      <c r="E1311"/>
      <c r="F1311"/>
      <c r="G1311"/>
      <c r="H1311"/>
      <c r="I1311"/>
      <c r="J1311"/>
      <c r="K1311"/>
      <c r="L1311"/>
    </row>
    <row r="1312" spans="1:12" ht="22.95" customHeight="1" x14ac:dyDescent="0.25">
      <c r="A1312"/>
      <c r="B1312"/>
      <c r="C1312"/>
      <c r="D1312"/>
      <c r="E1312"/>
      <c r="F1312"/>
      <c r="G1312"/>
      <c r="H1312"/>
      <c r="I1312"/>
      <c r="J1312"/>
      <c r="K1312"/>
      <c r="L1312"/>
    </row>
    <row r="1313" spans="1:12" ht="22.95" customHeight="1" x14ac:dyDescent="0.25">
      <c r="A1313"/>
      <c r="B1313"/>
      <c r="C1313"/>
      <c r="D1313"/>
      <c r="E1313"/>
      <c r="F1313"/>
      <c r="G1313"/>
      <c r="H1313"/>
      <c r="I1313"/>
      <c r="J1313"/>
      <c r="K1313"/>
      <c r="L1313"/>
    </row>
    <row r="1314" spans="1:12" ht="22.95" customHeight="1" x14ac:dyDescent="0.25">
      <c r="A1314"/>
      <c r="B1314"/>
      <c r="C1314"/>
      <c r="D1314"/>
      <c r="E1314"/>
      <c r="F1314"/>
      <c r="G1314"/>
      <c r="H1314"/>
      <c r="I1314"/>
      <c r="J1314"/>
      <c r="K1314"/>
      <c r="L1314"/>
    </row>
    <row r="1315" spans="1:12" ht="22.95" customHeight="1" x14ac:dyDescent="0.25">
      <c r="A1315"/>
      <c r="B1315"/>
      <c r="C1315"/>
      <c r="D1315"/>
      <c r="E1315"/>
      <c r="F1315"/>
      <c r="G1315"/>
      <c r="H1315"/>
      <c r="I1315"/>
      <c r="J1315"/>
      <c r="K1315"/>
      <c r="L1315"/>
    </row>
    <row r="1316" spans="1:12" ht="22.95" customHeight="1" x14ac:dyDescent="0.25">
      <c r="A1316"/>
      <c r="B1316"/>
      <c r="C1316"/>
      <c r="D1316"/>
      <c r="E1316"/>
      <c r="F1316"/>
      <c r="G1316"/>
      <c r="H1316"/>
      <c r="I1316"/>
      <c r="J1316"/>
      <c r="K1316"/>
      <c r="L1316"/>
    </row>
    <row r="1317" spans="1:12" ht="22.95" customHeight="1" x14ac:dyDescent="0.25">
      <c r="A1317"/>
      <c r="B1317"/>
      <c r="C1317"/>
      <c r="D1317"/>
      <c r="E1317"/>
      <c r="F1317"/>
      <c r="G1317"/>
      <c r="H1317"/>
      <c r="I1317"/>
      <c r="J1317"/>
      <c r="K1317"/>
      <c r="L1317"/>
    </row>
    <row r="1318" spans="1:12" ht="22.95" customHeight="1" x14ac:dyDescent="0.25">
      <c r="A1318"/>
      <c r="B1318"/>
      <c r="C1318"/>
      <c r="D1318"/>
      <c r="E1318"/>
      <c r="F1318"/>
      <c r="G1318"/>
      <c r="H1318"/>
      <c r="I1318"/>
      <c r="J1318"/>
      <c r="K1318"/>
      <c r="L1318"/>
    </row>
    <row r="1319" spans="1:12" ht="22.95" customHeight="1" x14ac:dyDescent="0.25">
      <c r="A1319"/>
      <c r="B1319"/>
      <c r="C1319"/>
      <c r="D1319"/>
      <c r="E1319"/>
      <c r="F1319"/>
      <c r="G1319"/>
      <c r="H1319"/>
      <c r="I1319"/>
      <c r="J1319"/>
      <c r="K1319"/>
      <c r="L1319"/>
    </row>
    <row r="1320" spans="1:12" ht="22.95" customHeight="1" x14ac:dyDescent="0.25">
      <c r="A1320"/>
      <c r="B1320"/>
      <c r="C1320"/>
      <c r="D1320"/>
      <c r="E1320"/>
      <c r="F1320"/>
      <c r="G1320"/>
      <c r="H1320"/>
      <c r="I1320"/>
      <c r="J1320"/>
      <c r="K1320"/>
      <c r="L1320"/>
    </row>
    <row r="1321" spans="1:12" ht="22.95" customHeight="1" x14ac:dyDescent="0.25">
      <c r="A1321"/>
      <c r="B1321"/>
      <c r="C1321"/>
      <c r="D1321"/>
      <c r="E1321"/>
      <c r="F1321"/>
      <c r="G1321"/>
      <c r="H1321"/>
      <c r="I1321"/>
      <c r="J1321"/>
      <c r="K1321"/>
      <c r="L1321"/>
    </row>
    <row r="1322" spans="1:12" ht="22.95" customHeight="1" x14ac:dyDescent="0.25">
      <c r="A1322"/>
      <c r="B1322"/>
      <c r="C1322"/>
      <c r="D1322"/>
      <c r="E1322"/>
      <c r="F1322"/>
      <c r="G1322"/>
      <c r="H1322"/>
      <c r="I1322"/>
      <c r="J1322"/>
      <c r="K1322"/>
      <c r="L1322"/>
    </row>
    <row r="1323" spans="1:12" ht="22.95" customHeight="1" x14ac:dyDescent="0.25">
      <c r="A1323"/>
      <c r="B1323"/>
      <c r="C1323"/>
      <c r="D1323"/>
      <c r="E1323"/>
      <c r="F1323"/>
      <c r="G1323"/>
      <c r="H1323"/>
      <c r="I1323"/>
      <c r="J1323"/>
      <c r="K1323"/>
      <c r="L1323"/>
    </row>
    <row r="1324" spans="1:12" ht="22.95" customHeight="1" x14ac:dyDescent="0.25">
      <c r="A1324"/>
      <c r="B1324"/>
      <c r="C1324"/>
      <c r="D1324"/>
      <c r="E1324"/>
      <c r="F1324"/>
      <c r="G1324"/>
      <c r="H1324"/>
      <c r="I1324"/>
      <c r="J1324"/>
      <c r="K1324"/>
      <c r="L1324"/>
    </row>
    <row r="1325" spans="1:12" ht="22.95" customHeight="1" x14ac:dyDescent="0.25">
      <c r="A1325"/>
      <c r="B1325"/>
      <c r="C1325"/>
      <c r="D1325"/>
      <c r="E1325"/>
      <c r="F1325"/>
      <c r="G1325"/>
      <c r="H1325"/>
      <c r="I1325"/>
      <c r="J1325"/>
      <c r="K1325"/>
      <c r="L1325"/>
    </row>
    <row r="1326" spans="1:12" ht="22.95" customHeight="1" x14ac:dyDescent="0.25">
      <c r="A1326"/>
      <c r="B1326"/>
      <c r="C1326"/>
      <c r="D1326"/>
      <c r="E1326"/>
      <c r="F1326"/>
      <c r="G1326"/>
      <c r="H1326"/>
      <c r="I1326"/>
      <c r="J1326"/>
      <c r="K1326"/>
      <c r="L1326"/>
    </row>
    <row r="1327" spans="1:12" ht="22.95" customHeight="1" x14ac:dyDescent="0.25">
      <c r="A1327"/>
      <c r="B1327"/>
      <c r="C1327"/>
      <c r="D1327"/>
      <c r="E1327"/>
      <c r="F1327"/>
      <c r="G1327"/>
      <c r="H1327"/>
      <c r="I1327"/>
      <c r="J1327"/>
      <c r="K1327"/>
      <c r="L1327"/>
    </row>
    <row r="1328" spans="1:12" ht="22.95" customHeight="1" x14ac:dyDescent="0.25">
      <c r="A1328"/>
      <c r="B1328"/>
      <c r="C1328"/>
      <c r="D1328"/>
      <c r="E1328"/>
      <c r="F1328"/>
      <c r="G1328"/>
      <c r="H1328"/>
      <c r="I1328"/>
      <c r="J1328"/>
      <c r="K1328"/>
      <c r="L1328"/>
    </row>
    <row r="1329" spans="1:12" ht="22.95" customHeight="1" x14ac:dyDescent="0.25">
      <c r="A1329"/>
      <c r="B1329"/>
      <c r="C1329"/>
      <c r="D1329"/>
      <c r="E1329"/>
      <c r="F1329"/>
      <c r="G1329"/>
      <c r="H1329"/>
      <c r="I1329"/>
      <c r="J1329"/>
      <c r="K1329"/>
      <c r="L1329"/>
    </row>
    <row r="1330" spans="1:12" ht="22.95" customHeight="1" x14ac:dyDescent="0.25">
      <c r="A1330"/>
      <c r="B1330"/>
      <c r="C1330"/>
      <c r="D1330"/>
      <c r="E1330"/>
      <c r="F1330"/>
      <c r="G1330"/>
      <c r="H1330"/>
      <c r="I1330"/>
      <c r="J1330"/>
      <c r="K1330"/>
      <c r="L1330"/>
    </row>
    <row r="1331" spans="1:12" ht="22.95" customHeight="1" x14ac:dyDescent="0.25">
      <c r="A1331"/>
      <c r="B1331"/>
      <c r="C1331"/>
      <c r="D1331"/>
      <c r="E1331"/>
      <c r="F1331"/>
      <c r="G1331"/>
      <c r="H1331"/>
      <c r="I1331"/>
      <c r="J1331"/>
      <c r="K1331"/>
      <c r="L1331"/>
    </row>
    <row r="1332" spans="1:12" ht="22.95" customHeight="1" x14ac:dyDescent="0.25">
      <c r="A1332"/>
      <c r="B1332"/>
      <c r="C1332"/>
      <c r="D1332"/>
      <c r="E1332"/>
      <c r="F1332"/>
      <c r="G1332"/>
      <c r="H1332"/>
      <c r="I1332"/>
      <c r="J1332"/>
      <c r="K1332"/>
      <c r="L1332"/>
    </row>
    <row r="1333" spans="1:12" ht="22.95" customHeight="1" x14ac:dyDescent="0.25">
      <c r="A1333"/>
      <c r="B1333"/>
      <c r="C1333"/>
      <c r="D1333"/>
      <c r="E1333"/>
      <c r="F1333"/>
      <c r="G1333"/>
      <c r="H1333"/>
      <c r="I1333"/>
      <c r="J1333"/>
      <c r="K1333"/>
      <c r="L1333"/>
    </row>
    <row r="1334" spans="1:12" ht="22.95" customHeight="1" x14ac:dyDescent="0.25">
      <c r="A1334"/>
      <c r="B1334"/>
      <c r="C1334"/>
      <c r="D1334"/>
      <c r="E1334"/>
      <c r="F1334"/>
      <c r="G1334"/>
      <c r="H1334"/>
      <c r="I1334"/>
      <c r="J1334"/>
      <c r="K1334"/>
      <c r="L1334"/>
    </row>
    <row r="1335" spans="1:12" ht="22.95" customHeight="1" x14ac:dyDescent="0.25">
      <c r="A1335"/>
      <c r="B1335"/>
      <c r="C1335"/>
      <c r="D1335"/>
      <c r="E1335"/>
      <c r="F1335"/>
      <c r="G1335"/>
      <c r="H1335"/>
      <c r="I1335"/>
      <c r="J1335"/>
      <c r="K1335"/>
      <c r="L1335"/>
    </row>
    <row r="1336" spans="1:12" ht="100.2" customHeight="1" x14ac:dyDescent="0.25">
      <c r="A1336"/>
      <c r="B1336"/>
      <c r="C1336"/>
      <c r="D1336"/>
      <c r="E1336"/>
      <c r="F1336"/>
      <c r="G1336"/>
      <c r="H1336"/>
      <c r="I1336"/>
      <c r="J1336"/>
      <c r="K1336"/>
      <c r="L1336"/>
    </row>
    <row r="1337" spans="1:12" ht="22.95" customHeight="1" x14ac:dyDescent="0.25">
      <c r="A1337"/>
      <c r="B1337"/>
      <c r="C1337"/>
      <c r="D1337"/>
      <c r="E1337"/>
      <c r="F1337"/>
      <c r="G1337"/>
      <c r="H1337"/>
      <c r="I1337"/>
      <c r="J1337"/>
      <c r="K1337"/>
      <c r="L1337"/>
    </row>
    <row r="1338" spans="1:12" ht="22.95" customHeight="1" x14ac:dyDescent="0.25">
      <c r="A1338"/>
      <c r="B1338"/>
      <c r="C1338"/>
      <c r="D1338"/>
      <c r="E1338"/>
      <c r="F1338"/>
      <c r="G1338"/>
      <c r="H1338"/>
      <c r="I1338"/>
      <c r="J1338"/>
      <c r="K1338"/>
      <c r="L1338"/>
    </row>
    <row r="1339" spans="1:12" ht="22.95" customHeight="1" x14ac:dyDescent="0.25">
      <c r="A1339"/>
      <c r="B1339"/>
      <c r="C1339"/>
      <c r="D1339"/>
      <c r="E1339"/>
      <c r="F1339"/>
      <c r="G1339"/>
      <c r="H1339"/>
      <c r="I1339"/>
      <c r="J1339"/>
      <c r="K1339"/>
      <c r="L1339"/>
    </row>
    <row r="1340" spans="1:12" ht="22.95" customHeight="1" x14ac:dyDescent="0.25">
      <c r="A1340"/>
      <c r="B1340"/>
      <c r="C1340"/>
      <c r="D1340"/>
      <c r="E1340"/>
      <c r="F1340"/>
      <c r="G1340"/>
      <c r="H1340"/>
      <c r="I1340"/>
      <c r="J1340"/>
      <c r="K1340"/>
      <c r="L1340"/>
    </row>
    <row r="1341" spans="1:12" ht="22.95" customHeight="1" x14ac:dyDescent="0.25">
      <c r="A1341"/>
      <c r="B1341"/>
      <c r="C1341"/>
      <c r="D1341"/>
      <c r="E1341"/>
      <c r="F1341"/>
      <c r="G1341"/>
      <c r="H1341"/>
      <c r="I1341"/>
      <c r="J1341"/>
      <c r="K1341"/>
      <c r="L1341"/>
    </row>
    <row r="1342" spans="1:12" ht="22.95" customHeight="1" x14ac:dyDescent="0.25">
      <c r="A1342"/>
      <c r="B1342"/>
      <c r="C1342"/>
      <c r="D1342"/>
      <c r="E1342"/>
      <c r="F1342"/>
      <c r="G1342"/>
      <c r="H1342"/>
      <c r="I1342"/>
      <c r="J1342"/>
      <c r="K1342"/>
      <c r="L1342"/>
    </row>
    <row r="1343" spans="1:12" ht="22.95" customHeight="1" x14ac:dyDescent="0.25">
      <c r="A1343"/>
      <c r="B1343"/>
      <c r="C1343"/>
      <c r="D1343"/>
      <c r="E1343"/>
      <c r="F1343"/>
      <c r="G1343"/>
      <c r="H1343"/>
      <c r="I1343"/>
      <c r="J1343"/>
      <c r="K1343"/>
      <c r="L1343"/>
    </row>
    <row r="1344" spans="1:12" ht="22.95" customHeight="1" x14ac:dyDescent="0.25">
      <c r="A1344"/>
      <c r="B1344"/>
      <c r="C1344"/>
      <c r="D1344"/>
      <c r="E1344"/>
      <c r="F1344"/>
      <c r="G1344"/>
      <c r="H1344"/>
      <c r="I1344"/>
      <c r="J1344"/>
      <c r="K1344"/>
      <c r="L1344"/>
    </row>
    <row r="1345" spans="1:12" ht="22.95" customHeight="1" x14ac:dyDescent="0.25">
      <c r="A1345"/>
      <c r="B1345"/>
      <c r="C1345"/>
      <c r="D1345"/>
      <c r="E1345"/>
      <c r="F1345"/>
      <c r="G1345"/>
      <c r="H1345"/>
      <c r="I1345"/>
      <c r="J1345"/>
      <c r="K1345"/>
      <c r="L1345"/>
    </row>
    <row r="1346" spans="1:12" ht="22.95" customHeight="1" x14ac:dyDescent="0.25">
      <c r="A1346"/>
      <c r="B1346"/>
      <c r="C1346"/>
      <c r="D1346"/>
      <c r="E1346"/>
      <c r="F1346"/>
      <c r="G1346"/>
      <c r="H1346"/>
      <c r="I1346"/>
      <c r="J1346"/>
      <c r="K1346"/>
      <c r="L1346"/>
    </row>
    <row r="1347" spans="1:12" ht="22.95" customHeight="1" x14ac:dyDescent="0.25">
      <c r="A1347"/>
      <c r="B1347"/>
      <c r="C1347"/>
      <c r="D1347"/>
      <c r="E1347"/>
      <c r="F1347"/>
      <c r="G1347"/>
      <c r="H1347"/>
      <c r="I1347"/>
      <c r="J1347"/>
      <c r="K1347"/>
      <c r="L1347"/>
    </row>
    <row r="1348" spans="1:12" ht="22.95" customHeight="1" x14ac:dyDescent="0.25">
      <c r="A1348"/>
      <c r="B1348"/>
      <c r="C1348"/>
      <c r="D1348"/>
      <c r="E1348"/>
      <c r="F1348"/>
      <c r="G1348"/>
      <c r="H1348"/>
      <c r="I1348"/>
      <c r="J1348"/>
      <c r="K1348"/>
      <c r="L1348"/>
    </row>
    <row r="1349" spans="1:12" ht="22.95" customHeight="1" x14ac:dyDescent="0.25">
      <c r="A1349"/>
      <c r="B1349"/>
      <c r="C1349"/>
      <c r="D1349"/>
      <c r="E1349"/>
      <c r="F1349"/>
      <c r="G1349"/>
      <c r="H1349"/>
      <c r="I1349"/>
      <c r="J1349"/>
      <c r="K1349"/>
      <c r="L1349"/>
    </row>
    <row r="1350" spans="1:12" ht="22.95" customHeight="1" x14ac:dyDescent="0.25">
      <c r="A1350"/>
      <c r="B1350"/>
      <c r="C1350"/>
      <c r="D1350"/>
      <c r="E1350"/>
      <c r="F1350"/>
      <c r="G1350"/>
      <c r="H1350"/>
      <c r="I1350"/>
      <c r="J1350"/>
      <c r="K1350"/>
      <c r="L1350"/>
    </row>
    <row r="1351" spans="1:12" ht="22.95" customHeight="1" x14ac:dyDescent="0.25">
      <c r="A1351"/>
      <c r="B1351"/>
      <c r="C1351"/>
      <c r="D1351"/>
      <c r="E1351"/>
      <c r="F1351"/>
      <c r="G1351"/>
      <c r="H1351"/>
      <c r="I1351"/>
      <c r="J1351"/>
      <c r="K1351"/>
      <c r="L1351"/>
    </row>
    <row r="1352" spans="1:12" ht="22.95" customHeight="1" x14ac:dyDescent="0.25">
      <c r="A1352"/>
      <c r="B1352"/>
      <c r="C1352"/>
      <c r="D1352"/>
      <c r="E1352"/>
      <c r="F1352"/>
      <c r="G1352"/>
      <c r="H1352"/>
      <c r="I1352"/>
      <c r="J1352"/>
      <c r="K1352"/>
      <c r="L1352"/>
    </row>
    <row r="1353" spans="1:12" ht="22.95" customHeight="1" x14ac:dyDescent="0.25">
      <c r="A1353"/>
      <c r="B1353"/>
      <c r="C1353"/>
      <c r="D1353"/>
      <c r="E1353"/>
      <c r="F1353"/>
      <c r="G1353"/>
      <c r="H1353"/>
      <c r="I1353"/>
      <c r="J1353"/>
      <c r="K1353"/>
      <c r="L1353"/>
    </row>
    <row r="1354" spans="1:12" ht="22.95" customHeight="1" x14ac:dyDescent="0.25">
      <c r="A1354"/>
      <c r="B1354"/>
      <c r="C1354"/>
      <c r="D1354"/>
      <c r="E1354"/>
      <c r="F1354"/>
      <c r="G1354"/>
      <c r="H1354"/>
      <c r="I1354"/>
      <c r="J1354"/>
      <c r="K1354"/>
      <c r="L1354"/>
    </row>
    <row r="1355" spans="1:12" ht="22.95" customHeight="1" x14ac:dyDescent="0.25">
      <c r="A1355"/>
      <c r="B1355"/>
      <c r="C1355"/>
      <c r="D1355"/>
      <c r="E1355"/>
      <c r="F1355"/>
      <c r="G1355"/>
      <c r="H1355"/>
      <c r="I1355"/>
      <c r="J1355"/>
      <c r="K1355"/>
      <c r="L1355"/>
    </row>
    <row r="1356" spans="1:12" ht="22.95" customHeight="1" x14ac:dyDescent="0.25">
      <c r="A1356"/>
      <c r="B1356"/>
      <c r="C1356"/>
      <c r="D1356"/>
      <c r="E1356"/>
      <c r="F1356"/>
      <c r="G1356"/>
      <c r="H1356"/>
      <c r="I1356"/>
      <c r="J1356"/>
      <c r="K1356"/>
      <c r="L1356"/>
    </row>
    <row r="1357" spans="1:12" ht="22.95" customHeight="1" x14ac:dyDescent="0.25">
      <c r="A1357"/>
      <c r="B1357"/>
      <c r="C1357"/>
      <c r="D1357"/>
      <c r="E1357"/>
      <c r="F1357"/>
      <c r="G1357"/>
      <c r="H1357"/>
      <c r="I1357"/>
      <c r="J1357"/>
      <c r="K1357"/>
      <c r="L1357"/>
    </row>
    <row r="1358" spans="1:12" ht="22.95" customHeight="1" x14ac:dyDescent="0.25">
      <c r="A1358"/>
      <c r="B1358"/>
      <c r="C1358"/>
      <c r="D1358"/>
      <c r="E1358"/>
      <c r="F1358"/>
      <c r="G1358"/>
      <c r="H1358"/>
      <c r="I1358"/>
      <c r="J1358"/>
      <c r="K1358"/>
      <c r="L1358"/>
    </row>
    <row r="1359" spans="1:12" ht="22.95" customHeight="1" x14ac:dyDescent="0.25">
      <c r="A1359"/>
      <c r="B1359"/>
      <c r="C1359"/>
      <c r="D1359"/>
      <c r="E1359"/>
      <c r="F1359"/>
      <c r="G1359"/>
      <c r="H1359"/>
      <c r="I1359"/>
      <c r="J1359"/>
      <c r="K1359"/>
      <c r="L1359"/>
    </row>
    <row r="1360" spans="1:12" ht="22.95" customHeight="1" x14ac:dyDescent="0.25">
      <c r="A1360"/>
      <c r="B1360"/>
      <c r="C1360"/>
      <c r="D1360"/>
      <c r="E1360"/>
      <c r="F1360"/>
      <c r="G1360"/>
      <c r="H1360"/>
      <c r="I1360"/>
      <c r="J1360"/>
      <c r="K1360"/>
      <c r="L1360"/>
    </row>
    <row r="1361" spans="1:12" ht="22.95" customHeight="1" x14ac:dyDescent="0.25">
      <c r="A1361"/>
      <c r="B1361"/>
      <c r="C1361"/>
      <c r="D1361"/>
      <c r="E1361"/>
      <c r="F1361"/>
      <c r="G1361"/>
      <c r="H1361"/>
      <c r="I1361"/>
      <c r="J1361"/>
      <c r="K1361"/>
      <c r="L1361"/>
    </row>
    <row r="1362" spans="1:12" ht="22.95" customHeight="1" x14ac:dyDescent="0.25">
      <c r="A1362"/>
      <c r="B1362"/>
      <c r="C1362"/>
      <c r="D1362"/>
      <c r="E1362"/>
      <c r="F1362"/>
      <c r="G1362"/>
      <c r="H1362"/>
      <c r="I1362"/>
      <c r="J1362"/>
      <c r="K1362"/>
      <c r="L1362"/>
    </row>
    <row r="1363" spans="1:12" ht="22.95" customHeight="1" x14ac:dyDescent="0.25">
      <c r="A1363"/>
      <c r="B1363"/>
      <c r="C1363"/>
      <c r="D1363"/>
      <c r="E1363"/>
      <c r="F1363"/>
      <c r="G1363"/>
      <c r="H1363"/>
      <c r="I1363"/>
      <c r="J1363"/>
      <c r="K1363"/>
      <c r="L1363"/>
    </row>
    <row r="1364" spans="1:12" ht="22.95" customHeight="1" x14ac:dyDescent="0.25">
      <c r="A1364"/>
      <c r="B1364"/>
      <c r="C1364"/>
      <c r="D1364"/>
      <c r="E1364"/>
      <c r="F1364"/>
      <c r="G1364"/>
      <c r="H1364"/>
      <c r="I1364"/>
      <c r="J1364"/>
      <c r="K1364"/>
      <c r="L1364"/>
    </row>
    <row r="1365" spans="1:12" ht="22.95" customHeight="1" x14ac:dyDescent="0.25">
      <c r="A1365"/>
      <c r="B1365"/>
      <c r="C1365"/>
      <c r="D1365"/>
      <c r="E1365"/>
      <c r="F1365"/>
      <c r="G1365"/>
      <c r="H1365"/>
      <c r="I1365"/>
      <c r="J1365"/>
      <c r="K1365"/>
      <c r="L1365"/>
    </row>
    <row r="1366" spans="1:12" ht="22.95" customHeight="1" x14ac:dyDescent="0.25">
      <c r="A1366"/>
      <c r="B1366"/>
      <c r="C1366"/>
      <c r="D1366"/>
      <c r="E1366"/>
      <c r="F1366"/>
      <c r="G1366"/>
      <c r="H1366"/>
      <c r="I1366"/>
      <c r="J1366"/>
      <c r="K1366"/>
      <c r="L1366"/>
    </row>
    <row r="1367" spans="1:12" ht="22.95" customHeight="1" x14ac:dyDescent="0.25">
      <c r="A1367"/>
      <c r="B1367"/>
      <c r="C1367"/>
      <c r="D1367"/>
      <c r="E1367"/>
      <c r="F1367"/>
      <c r="G1367"/>
      <c r="H1367"/>
      <c r="I1367"/>
      <c r="J1367"/>
      <c r="K1367"/>
      <c r="L1367"/>
    </row>
    <row r="1368" spans="1:12" ht="22.95" customHeight="1" x14ac:dyDescent="0.25">
      <c r="A1368"/>
      <c r="B1368"/>
      <c r="C1368"/>
      <c r="D1368"/>
      <c r="E1368"/>
      <c r="F1368"/>
      <c r="G1368"/>
      <c r="H1368"/>
      <c r="I1368"/>
      <c r="J1368"/>
      <c r="K1368"/>
      <c r="L1368"/>
    </row>
    <row r="1369" spans="1:12" ht="22.95" customHeight="1" x14ac:dyDescent="0.25">
      <c r="A1369"/>
      <c r="B1369"/>
      <c r="C1369"/>
      <c r="D1369"/>
      <c r="E1369"/>
      <c r="F1369"/>
      <c r="G1369"/>
      <c r="H1369"/>
      <c r="I1369"/>
      <c r="J1369"/>
      <c r="K1369"/>
      <c r="L1369"/>
    </row>
    <row r="1370" spans="1:12" ht="22.95" customHeight="1" x14ac:dyDescent="0.25">
      <c r="A1370"/>
      <c r="B1370"/>
      <c r="C1370"/>
      <c r="D1370"/>
      <c r="E1370"/>
      <c r="F1370"/>
      <c r="G1370"/>
      <c r="H1370"/>
      <c r="I1370"/>
      <c r="J1370"/>
      <c r="K1370"/>
      <c r="L1370"/>
    </row>
    <row r="1371" spans="1:12" ht="22.95" customHeight="1" x14ac:dyDescent="0.25">
      <c r="A1371"/>
      <c r="B1371"/>
      <c r="C1371"/>
      <c r="D1371"/>
      <c r="E1371"/>
      <c r="F1371"/>
      <c r="G1371"/>
      <c r="H1371"/>
      <c r="I1371"/>
      <c r="J1371"/>
      <c r="K1371"/>
      <c r="L1371"/>
    </row>
    <row r="1372" spans="1:12" ht="22.95" customHeight="1" x14ac:dyDescent="0.25">
      <c r="A1372"/>
      <c r="B1372"/>
      <c r="C1372"/>
      <c r="D1372"/>
      <c r="E1372"/>
      <c r="F1372"/>
      <c r="G1372"/>
      <c r="H1372"/>
      <c r="I1372"/>
      <c r="J1372"/>
      <c r="K1372"/>
      <c r="L1372"/>
    </row>
    <row r="1373" spans="1:12" ht="22.95" customHeight="1" x14ac:dyDescent="0.25">
      <c r="A1373"/>
      <c r="B1373"/>
      <c r="C1373"/>
      <c r="D1373"/>
      <c r="E1373"/>
      <c r="F1373"/>
      <c r="G1373"/>
      <c r="H1373"/>
      <c r="I1373"/>
      <c r="J1373"/>
      <c r="K1373"/>
      <c r="L1373"/>
    </row>
    <row r="1374" spans="1:12" ht="22.95" customHeight="1" x14ac:dyDescent="0.25">
      <c r="A1374"/>
      <c r="B1374"/>
      <c r="C1374"/>
      <c r="D1374"/>
      <c r="E1374"/>
      <c r="F1374"/>
      <c r="G1374"/>
      <c r="H1374"/>
      <c r="I1374"/>
      <c r="J1374"/>
      <c r="K1374"/>
      <c r="L1374"/>
    </row>
    <row r="1375" spans="1:12" ht="22.95" customHeight="1" x14ac:dyDescent="0.25">
      <c r="A1375"/>
      <c r="B1375"/>
      <c r="C1375"/>
      <c r="D1375"/>
      <c r="E1375"/>
      <c r="F1375"/>
      <c r="G1375"/>
      <c r="H1375"/>
      <c r="I1375"/>
      <c r="J1375"/>
      <c r="K1375"/>
      <c r="L1375"/>
    </row>
    <row r="1376" spans="1:12" ht="22.95" customHeight="1" x14ac:dyDescent="0.25">
      <c r="A1376"/>
      <c r="B1376"/>
      <c r="C1376"/>
      <c r="D1376"/>
      <c r="E1376"/>
      <c r="F1376"/>
      <c r="G1376"/>
      <c r="H1376"/>
      <c r="I1376"/>
      <c r="J1376"/>
      <c r="K1376"/>
      <c r="L1376"/>
    </row>
    <row r="1377" spans="1:12" ht="22.95" customHeight="1" x14ac:dyDescent="0.25">
      <c r="A1377"/>
      <c r="B1377"/>
      <c r="C1377"/>
      <c r="D1377"/>
      <c r="E1377"/>
      <c r="F1377"/>
      <c r="G1377"/>
      <c r="H1377"/>
      <c r="I1377"/>
      <c r="J1377"/>
      <c r="K1377"/>
      <c r="L1377"/>
    </row>
    <row r="1378" spans="1:12" ht="22.95" customHeight="1" x14ac:dyDescent="0.25">
      <c r="A1378"/>
      <c r="B1378"/>
      <c r="C1378"/>
      <c r="D1378"/>
      <c r="E1378"/>
      <c r="F1378"/>
      <c r="G1378"/>
      <c r="H1378"/>
      <c r="I1378"/>
      <c r="J1378"/>
      <c r="K1378"/>
      <c r="L1378"/>
    </row>
    <row r="1379" spans="1:12" ht="22.95" customHeight="1" x14ac:dyDescent="0.25">
      <c r="A1379"/>
      <c r="B1379"/>
      <c r="C1379"/>
      <c r="D1379"/>
      <c r="E1379"/>
      <c r="F1379"/>
      <c r="G1379"/>
      <c r="H1379"/>
      <c r="I1379"/>
      <c r="J1379"/>
      <c r="K1379"/>
      <c r="L1379"/>
    </row>
    <row r="1380" spans="1:12" ht="22.95" customHeight="1" x14ac:dyDescent="0.25">
      <c r="A1380"/>
      <c r="B1380"/>
      <c r="C1380"/>
      <c r="D1380"/>
      <c r="E1380"/>
      <c r="F1380"/>
      <c r="G1380"/>
      <c r="H1380"/>
      <c r="I1380"/>
      <c r="J1380"/>
      <c r="K1380"/>
      <c r="L1380"/>
    </row>
    <row r="1381" spans="1:12" ht="22.95" customHeight="1" x14ac:dyDescent="0.25">
      <c r="A1381"/>
      <c r="B1381"/>
      <c r="C1381"/>
      <c r="D1381"/>
      <c r="E1381"/>
      <c r="F1381"/>
      <c r="G1381"/>
      <c r="H1381"/>
      <c r="I1381"/>
      <c r="J1381"/>
      <c r="K1381"/>
      <c r="L1381"/>
    </row>
    <row r="1382" spans="1:12" ht="22.95" customHeight="1" x14ac:dyDescent="0.25">
      <c r="A1382"/>
      <c r="B1382"/>
      <c r="C1382"/>
      <c r="D1382"/>
      <c r="E1382"/>
      <c r="F1382"/>
      <c r="G1382"/>
      <c r="H1382"/>
      <c r="I1382"/>
      <c r="J1382"/>
      <c r="K1382"/>
      <c r="L1382"/>
    </row>
    <row r="1383" spans="1:12" ht="22.95" customHeight="1" x14ac:dyDescent="0.25">
      <c r="A1383"/>
      <c r="B1383"/>
      <c r="C1383"/>
      <c r="D1383"/>
      <c r="E1383"/>
      <c r="F1383"/>
      <c r="G1383"/>
      <c r="H1383"/>
      <c r="I1383"/>
      <c r="J1383"/>
      <c r="K1383"/>
      <c r="L1383"/>
    </row>
    <row r="1384" spans="1:12" ht="22.95" customHeight="1" x14ac:dyDescent="0.25">
      <c r="A1384"/>
      <c r="B1384"/>
      <c r="C1384"/>
      <c r="D1384"/>
      <c r="E1384"/>
      <c r="F1384"/>
      <c r="G1384"/>
      <c r="H1384"/>
      <c r="I1384"/>
      <c r="J1384"/>
      <c r="K1384"/>
      <c r="L1384"/>
    </row>
    <row r="1385" spans="1:12" ht="22.95" customHeight="1" x14ac:dyDescent="0.25">
      <c r="A1385"/>
      <c r="B1385"/>
      <c r="C1385"/>
      <c r="D1385"/>
      <c r="E1385"/>
      <c r="F1385"/>
      <c r="G1385"/>
      <c r="H1385"/>
      <c r="I1385"/>
      <c r="J1385"/>
      <c r="K1385"/>
      <c r="L1385"/>
    </row>
    <row r="1386" spans="1:12" ht="22.95" customHeight="1" x14ac:dyDescent="0.25">
      <c r="A1386"/>
      <c r="B1386"/>
      <c r="C1386"/>
      <c r="D1386"/>
      <c r="E1386"/>
      <c r="F1386"/>
      <c r="G1386"/>
      <c r="H1386"/>
      <c r="I1386"/>
      <c r="J1386"/>
      <c r="K1386"/>
      <c r="L1386"/>
    </row>
    <row r="1387" spans="1:12" ht="22.95" customHeight="1" x14ac:dyDescent="0.25">
      <c r="A1387"/>
      <c r="B1387"/>
      <c r="C1387"/>
      <c r="D1387"/>
      <c r="E1387"/>
      <c r="F1387"/>
      <c r="G1387"/>
      <c r="H1387"/>
      <c r="I1387"/>
      <c r="J1387"/>
      <c r="K1387"/>
      <c r="L1387"/>
    </row>
    <row r="1388" spans="1:12" ht="22.95" customHeight="1" x14ac:dyDescent="0.25">
      <c r="A1388"/>
      <c r="B1388"/>
      <c r="C1388"/>
      <c r="D1388"/>
      <c r="E1388"/>
      <c r="F1388"/>
      <c r="G1388"/>
      <c r="H1388"/>
      <c r="I1388"/>
      <c r="J1388"/>
      <c r="K1388"/>
      <c r="L1388"/>
    </row>
    <row r="1389" spans="1:12" ht="22.95" customHeight="1" x14ac:dyDescent="0.25">
      <c r="A1389"/>
      <c r="B1389"/>
      <c r="C1389"/>
      <c r="D1389"/>
      <c r="E1389"/>
      <c r="F1389"/>
      <c r="G1389"/>
      <c r="H1389"/>
      <c r="I1389"/>
      <c r="J1389"/>
      <c r="K1389"/>
      <c r="L1389"/>
    </row>
    <row r="1390" spans="1:12" ht="22.95" customHeight="1" x14ac:dyDescent="0.25">
      <c r="A1390"/>
      <c r="B1390"/>
      <c r="C1390"/>
      <c r="D1390"/>
      <c r="E1390"/>
      <c r="F1390"/>
      <c r="G1390"/>
      <c r="H1390"/>
      <c r="I1390"/>
      <c r="J1390"/>
      <c r="K1390"/>
      <c r="L1390"/>
    </row>
    <row r="1391" spans="1:12" ht="22.95" customHeight="1" x14ac:dyDescent="0.25">
      <c r="A1391"/>
      <c r="B1391"/>
      <c r="C1391"/>
      <c r="D1391"/>
      <c r="E1391"/>
      <c r="F1391"/>
      <c r="G1391"/>
      <c r="H1391"/>
      <c r="I1391"/>
      <c r="J1391"/>
      <c r="K1391"/>
      <c r="L1391"/>
    </row>
    <row r="1392" spans="1:12" ht="22.95" customHeight="1" x14ac:dyDescent="0.25">
      <c r="A1392"/>
      <c r="B1392"/>
      <c r="C1392"/>
      <c r="D1392"/>
      <c r="E1392"/>
      <c r="F1392"/>
      <c r="G1392"/>
      <c r="H1392"/>
      <c r="I1392"/>
      <c r="J1392"/>
      <c r="K1392"/>
      <c r="L1392"/>
    </row>
    <row r="1393" spans="1:12" ht="22.95" customHeight="1" x14ac:dyDescent="0.25">
      <c r="A1393"/>
      <c r="B1393"/>
      <c r="C1393"/>
      <c r="D1393"/>
      <c r="E1393"/>
      <c r="F1393"/>
      <c r="G1393"/>
      <c r="H1393"/>
      <c r="I1393"/>
      <c r="J1393"/>
      <c r="K1393"/>
      <c r="L1393"/>
    </row>
    <row r="1394" spans="1:12" ht="22.95" customHeight="1" x14ac:dyDescent="0.25">
      <c r="A1394"/>
      <c r="B1394"/>
      <c r="C1394"/>
      <c r="D1394"/>
      <c r="E1394"/>
      <c r="F1394"/>
      <c r="G1394"/>
      <c r="H1394"/>
      <c r="I1394"/>
      <c r="J1394"/>
      <c r="K1394"/>
      <c r="L1394"/>
    </row>
    <row r="1395" spans="1:12" ht="22.95" customHeight="1" x14ac:dyDescent="0.25">
      <c r="A1395"/>
      <c r="B1395"/>
      <c r="C1395"/>
      <c r="D1395"/>
      <c r="E1395"/>
      <c r="F1395"/>
      <c r="G1395"/>
      <c r="H1395"/>
      <c r="I1395"/>
      <c r="J1395"/>
      <c r="K1395"/>
      <c r="L1395"/>
    </row>
    <row r="1396" spans="1:12" ht="22.95" customHeight="1" x14ac:dyDescent="0.25">
      <c r="A1396"/>
      <c r="B1396"/>
      <c r="C1396"/>
      <c r="D1396"/>
      <c r="E1396"/>
      <c r="F1396"/>
      <c r="G1396"/>
      <c r="H1396"/>
      <c r="I1396"/>
      <c r="J1396"/>
      <c r="K1396"/>
      <c r="L1396"/>
    </row>
    <row r="1397" spans="1:12" ht="22.95" customHeight="1" x14ac:dyDescent="0.25">
      <c r="A1397"/>
      <c r="B1397"/>
      <c r="C1397"/>
      <c r="D1397"/>
      <c r="E1397"/>
      <c r="F1397"/>
      <c r="G1397"/>
      <c r="H1397"/>
      <c r="I1397"/>
      <c r="J1397"/>
      <c r="K1397"/>
      <c r="L1397"/>
    </row>
    <row r="1398" spans="1:12" ht="22.95" customHeight="1" x14ac:dyDescent="0.25">
      <c r="A1398"/>
      <c r="B1398"/>
      <c r="C1398"/>
      <c r="D1398"/>
      <c r="E1398"/>
      <c r="F1398"/>
      <c r="G1398"/>
      <c r="H1398"/>
      <c r="I1398"/>
      <c r="J1398"/>
      <c r="K1398"/>
      <c r="L1398"/>
    </row>
    <row r="1399" spans="1:12" ht="22.95" customHeight="1" x14ac:dyDescent="0.25">
      <c r="A1399"/>
      <c r="B1399"/>
      <c r="C1399"/>
      <c r="D1399"/>
      <c r="E1399"/>
      <c r="F1399"/>
      <c r="G1399"/>
      <c r="H1399"/>
      <c r="I1399"/>
      <c r="J1399"/>
      <c r="K1399"/>
      <c r="L1399"/>
    </row>
    <row r="1400" spans="1:12" ht="22.95" customHeight="1" x14ac:dyDescent="0.25">
      <c r="A1400"/>
      <c r="B1400"/>
      <c r="C1400"/>
      <c r="D1400"/>
      <c r="E1400"/>
      <c r="F1400"/>
      <c r="G1400"/>
      <c r="H1400"/>
      <c r="I1400"/>
      <c r="J1400"/>
      <c r="K1400"/>
      <c r="L1400"/>
    </row>
    <row r="1401" spans="1:12" ht="100.2" customHeight="1" x14ac:dyDescent="0.25">
      <c r="A1401"/>
      <c r="B1401"/>
      <c r="C1401"/>
      <c r="D1401"/>
      <c r="E1401"/>
      <c r="F1401"/>
      <c r="G1401"/>
      <c r="H1401"/>
      <c r="I1401"/>
      <c r="J1401"/>
      <c r="K1401"/>
      <c r="L1401"/>
    </row>
    <row r="1402" spans="1:12" ht="22.95" customHeight="1" x14ac:dyDescent="0.25">
      <c r="A1402"/>
      <c r="B1402"/>
      <c r="C1402"/>
      <c r="D1402"/>
      <c r="E1402"/>
      <c r="F1402"/>
      <c r="G1402"/>
      <c r="H1402"/>
      <c r="I1402"/>
      <c r="J1402"/>
      <c r="K1402"/>
      <c r="L1402"/>
    </row>
    <row r="1403" spans="1:12" ht="22.95" customHeight="1" x14ac:dyDescent="0.25">
      <c r="A1403"/>
      <c r="B1403"/>
      <c r="C1403"/>
      <c r="D1403"/>
      <c r="E1403"/>
      <c r="F1403"/>
      <c r="G1403"/>
      <c r="H1403"/>
      <c r="I1403"/>
      <c r="J1403"/>
      <c r="K1403"/>
      <c r="L1403"/>
    </row>
    <row r="1404" spans="1:12" ht="22.95" customHeight="1" x14ac:dyDescent="0.25">
      <c r="A1404"/>
      <c r="B1404"/>
      <c r="C1404"/>
      <c r="D1404"/>
      <c r="E1404"/>
      <c r="F1404"/>
      <c r="G1404"/>
      <c r="H1404"/>
      <c r="I1404"/>
      <c r="J1404"/>
      <c r="K1404"/>
      <c r="L1404"/>
    </row>
    <row r="1405" spans="1:12" ht="22.95" customHeight="1" x14ac:dyDescent="0.25">
      <c r="A1405"/>
      <c r="B1405"/>
      <c r="C1405"/>
      <c r="D1405"/>
      <c r="E1405"/>
      <c r="F1405"/>
      <c r="G1405"/>
      <c r="H1405"/>
      <c r="I1405"/>
      <c r="J1405"/>
      <c r="K1405"/>
      <c r="L1405"/>
    </row>
    <row r="1406" spans="1:12" ht="22.95" customHeight="1" x14ac:dyDescent="0.25">
      <c r="A1406"/>
      <c r="B1406"/>
      <c r="C1406"/>
      <c r="D1406"/>
      <c r="E1406"/>
      <c r="F1406"/>
      <c r="G1406"/>
      <c r="H1406"/>
      <c r="I1406"/>
      <c r="J1406"/>
      <c r="K1406"/>
      <c r="L1406"/>
    </row>
    <row r="1407" spans="1:12" ht="22.95" customHeight="1" x14ac:dyDescent="0.25">
      <c r="A1407"/>
      <c r="B1407"/>
      <c r="C1407"/>
      <c r="D1407"/>
      <c r="E1407"/>
      <c r="F1407"/>
      <c r="G1407"/>
      <c r="H1407"/>
      <c r="I1407"/>
      <c r="J1407"/>
      <c r="K1407"/>
      <c r="L1407"/>
    </row>
    <row r="1408" spans="1:12" ht="22.95" customHeight="1" x14ac:dyDescent="0.25">
      <c r="A1408"/>
      <c r="B1408"/>
      <c r="C1408"/>
      <c r="D1408"/>
      <c r="E1408"/>
      <c r="F1408"/>
      <c r="G1408"/>
      <c r="H1408"/>
      <c r="I1408"/>
      <c r="J1408"/>
      <c r="K1408"/>
      <c r="L1408"/>
    </row>
    <row r="1409" spans="1:12" ht="22.95" customHeight="1" x14ac:dyDescent="0.25">
      <c r="A1409"/>
      <c r="B1409"/>
      <c r="C1409"/>
      <c r="D1409"/>
      <c r="E1409"/>
      <c r="F1409"/>
      <c r="G1409"/>
      <c r="H1409"/>
      <c r="I1409"/>
      <c r="J1409"/>
      <c r="K1409"/>
      <c r="L1409"/>
    </row>
    <row r="1410" spans="1:12" ht="22.95" customHeight="1" x14ac:dyDescent="0.25">
      <c r="A1410"/>
      <c r="B1410"/>
      <c r="C1410"/>
      <c r="D1410"/>
      <c r="E1410"/>
      <c r="F1410"/>
      <c r="G1410"/>
      <c r="H1410"/>
      <c r="I1410"/>
      <c r="J1410"/>
      <c r="K1410"/>
      <c r="L1410"/>
    </row>
    <row r="1411" spans="1:12" ht="22.95" customHeight="1" x14ac:dyDescent="0.25">
      <c r="A1411"/>
      <c r="B1411"/>
      <c r="C1411"/>
      <c r="D1411"/>
      <c r="E1411"/>
      <c r="F1411"/>
      <c r="G1411"/>
      <c r="H1411"/>
      <c r="I1411"/>
      <c r="J1411"/>
      <c r="K1411"/>
      <c r="L1411"/>
    </row>
    <row r="1412" spans="1:12" ht="22.95" customHeight="1" x14ac:dyDescent="0.25">
      <c r="A1412"/>
      <c r="B1412"/>
      <c r="C1412"/>
      <c r="D1412"/>
      <c r="E1412"/>
      <c r="F1412"/>
      <c r="G1412"/>
      <c r="H1412"/>
      <c r="I1412"/>
      <c r="J1412"/>
      <c r="K1412"/>
      <c r="L1412"/>
    </row>
    <row r="1413" spans="1:12" ht="22.95" customHeight="1" x14ac:dyDescent="0.25">
      <c r="A1413"/>
      <c r="B1413"/>
      <c r="C1413"/>
      <c r="D1413"/>
      <c r="E1413"/>
      <c r="F1413"/>
      <c r="G1413"/>
      <c r="H1413"/>
      <c r="I1413"/>
      <c r="J1413"/>
      <c r="K1413"/>
      <c r="L1413"/>
    </row>
    <row r="1414" spans="1:12" ht="22.95" customHeight="1" x14ac:dyDescent="0.25">
      <c r="A1414"/>
      <c r="B1414"/>
      <c r="C1414"/>
      <c r="D1414"/>
      <c r="E1414"/>
      <c r="F1414"/>
      <c r="G1414"/>
      <c r="H1414"/>
      <c r="I1414"/>
      <c r="J1414"/>
      <c r="K1414"/>
      <c r="L1414"/>
    </row>
    <row r="1415" spans="1:12" ht="22.95" customHeight="1" x14ac:dyDescent="0.25">
      <c r="A1415"/>
      <c r="B1415"/>
      <c r="C1415"/>
      <c r="D1415"/>
      <c r="E1415"/>
      <c r="F1415"/>
      <c r="G1415"/>
      <c r="H1415"/>
      <c r="I1415"/>
      <c r="J1415"/>
      <c r="K1415"/>
      <c r="L1415"/>
    </row>
    <row r="1416" spans="1:12" ht="22.95" customHeight="1" x14ac:dyDescent="0.25">
      <c r="A1416"/>
      <c r="B1416"/>
      <c r="C1416"/>
      <c r="D1416"/>
      <c r="E1416"/>
      <c r="F1416"/>
      <c r="G1416"/>
      <c r="H1416"/>
      <c r="I1416"/>
      <c r="J1416"/>
      <c r="K1416"/>
      <c r="L1416"/>
    </row>
    <row r="1417" spans="1:12" ht="22.95" customHeight="1" x14ac:dyDescent="0.25">
      <c r="A1417"/>
      <c r="B1417"/>
      <c r="C1417"/>
      <c r="D1417"/>
      <c r="E1417"/>
      <c r="F1417"/>
      <c r="G1417"/>
      <c r="H1417"/>
      <c r="I1417"/>
      <c r="J1417"/>
      <c r="K1417"/>
      <c r="L1417"/>
    </row>
    <row r="1418" spans="1:12" ht="22.95" customHeight="1" x14ac:dyDescent="0.25">
      <c r="A1418"/>
      <c r="B1418"/>
      <c r="C1418"/>
      <c r="D1418"/>
      <c r="E1418"/>
      <c r="F1418"/>
      <c r="G1418"/>
      <c r="H1418"/>
      <c r="I1418"/>
      <c r="J1418"/>
      <c r="K1418"/>
      <c r="L1418"/>
    </row>
    <row r="1419" spans="1:12" ht="22.95" customHeight="1" x14ac:dyDescent="0.25">
      <c r="A1419"/>
      <c r="B1419"/>
      <c r="C1419"/>
      <c r="D1419"/>
      <c r="E1419"/>
      <c r="F1419"/>
      <c r="G1419"/>
      <c r="H1419"/>
      <c r="I1419"/>
      <c r="J1419"/>
      <c r="K1419"/>
      <c r="L1419"/>
    </row>
    <row r="1420" spans="1:12" ht="22.95" customHeight="1" x14ac:dyDescent="0.25">
      <c r="A1420"/>
      <c r="B1420"/>
      <c r="C1420"/>
      <c r="D1420"/>
      <c r="E1420"/>
      <c r="F1420"/>
      <c r="G1420"/>
      <c r="H1420"/>
      <c r="I1420"/>
      <c r="J1420"/>
      <c r="K1420"/>
      <c r="L1420"/>
    </row>
    <row r="1421" spans="1:12" ht="22.95" customHeight="1" x14ac:dyDescent="0.25">
      <c r="A1421"/>
      <c r="B1421"/>
      <c r="C1421"/>
      <c r="D1421"/>
      <c r="E1421"/>
      <c r="F1421"/>
      <c r="G1421"/>
      <c r="H1421"/>
      <c r="I1421"/>
      <c r="J1421"/>
      <c r="K1421"/>
      <c r="L1421"/>
    </row>
    <row r="1422" spans="1:12" ht="22.95" customHeight="1" x14ac:dyDescent="0.25">
      <c r="A1422"/>
      <c r="B1422"/>
      <c r="C1422"/>
      <c r="D1422"/>
      <c r="E1422"/>
      <c r="F1422"/>
      <c r="G1422"/>
      <c r="H1422"/>
      <c r="I1422"/>
      <c r="J1422"/>
      <c r="K1422"/>
      <c r="L1422"/>
    </row>
    <row r="1423" spans="1:12" ht="22.95" customHeight="1" x14ac:dyDescent="0.25">
      <c r="A1423"/>
      <c r="B1423"/>
      <c r="C1423"/>
      <c r="D1423"/>
      <c r="E1423"/>
      <c r="F1423"/>
      <c r="G1423"/>
      <c r="H1423"/>
      <c r="I1423"/>
      <c r="J1423"/>
      <c r="K1423"/>
      <c r="L1423"/>
    </row>
    <row r="1424" spans="1:12" ht="22.95" customHeight="1" x14ac:dyDescent="0.25">
      <c r="A1424"/>
      <c r="B1424"/>
      <c r="C1424"/>
      <c r="D1424"/>
      <c r="E1424"/>
      <c r="F1424"/>
      <c r="G1424"/>
      <c r="H1424"/>
      <c r="I1424"/>
      <c r="J1424"/>
      <c r="K1424"/>
      <c r="L1424"/>
    </row>
    <row r="1425" spans="1:12" ht="22.95" customHeight="1" x14ac:dyDescent="0.25">
      <c r="A1425"/>
      <c r="B1425"/>
      <c r="C1425"/>
      <c r="D1425"/>
      <c r="E1425"/>
      <c r="F1425"/>
      <c r="G1425"/>
      <c r="H1425"/>
      <c r="I1425"/>
      <c r="J1425"/>
      <c r="K1425"/>
      <c r="L1425"/>
    </row>
    <row r="1426" spans="1:12" ht="22.95" customHeight="1" x14ac:dyDescent="0.25">
      <c r="A1426"/>
      <c r="B1426"/>
      <c r="C1426"/>
      <c r="D1426"/>
      <c r="E1426"/>
      <c r="F1426"/>
      <c r="G1426"/>
      <c r="H1426"/>
      <c r="I1426"/>
      <c r="J1426"/>
      <c r="K1426"/>
      <c r="L1426"/>
    </row>
    <row r="1427" spans="1:12" ht="22.95" customHeight="1" x14ac:dyDescent="0.25">
      <c r="A1427"/>
      <c r="B1427"/>
      <c r="C1427"/>
      <c r="D1427"/>
      <c r="E1427"/>
      <c r="F1427"/>
      <c r="G1427"/>
      <c r="H1427"/>
      <c r="I1427"/>
      <c r="J1427"/>
      <c r="K1427"/>
      <c r="L1427"/>
    </row>
    <row r="1428" spans="1:12" ht="22.95" customHeight="1" x14ac:dyDescent="0.25">
      <c r="A1428"/>
      <c r="B1428"/>
      <c r="C1428"/>
      <c r="D1428"/>
      <c r="E1428"/>
      <c r="F1428"/>
      <c r="G1428"/>
      <c r="H1428"/>
      <c r="I1428"/>
      <c r="J1428"/>
      <c r="K1428"/>
      <c r="L1428"/>
    </row>
    <row r="1429" spans="1:12" ht="22.95" customHeight="1" x14ac:dyDescent="0.25">
      <c r="A1429"/>
      <c r="B1429"/>
      <c r="C1429"/>
      <c r="D1429"/>
      <c r="E1429"/>
      <c r="F1429"/>
      <c r="G1429"/>
      <c r="H1429"/>
      <c r="I1429"/>
      <c r="J1429"/>
      <c r="K1429"/>
      <c r="L1429"/>
    </row>
    <row r="1430" spans="1:12" ht="22.95" customHeight="1" x14ac:dyDescent="0.25">
      <c r="A1430"/>
      <c r="B1430"/>
      <c r="C1430"/>
      <c r="D1430"/>
      <c r="E1430"/>
      <c r="F1430"/>
      <c r="G1430"/>
      <c r="H1430"/>
      <c r="I1430"/>
      <c r="J1430"/>
      <c r="K1430"/>
      <c r="L1430"/>
    </row>
    <row r="1431" spans="1:12" ht="22.95" customHeight="1" x14ac:dyDescent="0.25">
      <c r="A1431"/>
      <c r="B1431"/>
      <c r="C1431"/>
      <c r="D1431"/>
      <c r="E1431"/>
      <c r="F1431"/>
      <c r="G1431"/>
      <c r="H1431"/>
      <c r="I1431"/>
      <c r="J1431"/>
      <c r="K1431"/>
      <c r="L1431"/>
    </row>
    <row r="1432" spans="1:12" ht="22.95" customHeight="1" x14ac:dyDescent="0.25">
      <c r="A1432"/>
      <c r="B1432"/>
      <c r="C1432"/>
      <c r="D1432"/>
      <c r="E1432"/>
      <c r="F1432"/>
      <c r="G1432"/>
      <c r="H1432"/>
      <c r="I1432"/>
      <c r="J1432"/>
      <c r="K1432"/>
      <c r="L1432"/>
    </row>
    <row r="1433" spans="1:12" ht="22.95" customHeight="1" x14ac:dyDescent="0.25">
      <c r="A1433"/>
      <c r="B1433"/>
      <c r="C1433"/>
      <c r="D1433"/>
      <c r="E1433"/>
      <c r="F1433"/>
      <c r="G1433"/>
      <c r="H1433"/>
      <c r="I1433"/>
      <c r="J1433"/>
      <c r="K1433"/>
      <c r="L1433"/>
    </row>
    <row r="1434" spans="1:12" ht="22.95" customHeight="1" x14ac:dyDescent="0.25">
      <c r="A1434"/>
      <c r="B1434"/>
      <c r="C1434"/>
      <c r="D1434"/>
      <c r="E1434"/>
      <c r="F1434"/>
      <c r="G1434"/>
      <c r="H1434"/>
      <c r="I1434"/>
      <c r="J1434"/>
      <c r="K1434"/>
      <c r="L1434"/>
    </row>
    <row r="1435" spans="1:12" ht="22.95" customHeight="1" x14ac:dyDescent="0.25">
      <c r="A1435"/>
      <c r="B1435"/>
      <c r="C1435"/>
      <c r="D1435"/>
      <c r="E1435"/>
      <c r="F1435"/>
      <c r="G1435"/>
      <c r="H1435"/>
      <c r="I1435"/>
      <c r="J1435"/>
      <c r="K1435"/>
      <c r="L1435"/>
    </row>
    <row r="1436" spans="1:12" ht="22.95" customHeight="1" x14ac:dyDescent="0.25">
      <c r="A1436"/>
      <c r="B1436"/>
      <c r="C1436"/>
      <c r="D1436"/>
      <c r="E1436"/>
      <c r="F1436"/>
      <c r="G1436"/>
      <c r="H1436"/>
      <c r="I1436"/>
      <c r="J1436"/>
      <c r="K1436"/>
      <c r="L1436"/>
    </row>
    <row r="1437" spans="1:12" ht="22.95" customHeight="1" x14ac:dyDescent="0.25">
      <c r="A1437"/>
      <c r="B1437"/>
      <c r="C1437"/>
      <c r="D1437"/>
      <c r="E1437"/>
      <c r="F1437"/>
      <c r="G1437"/>
      <c r="H1437"/>
      <c r="I1437"/>
      <c r="J1437"/>
      <c r="K1437"/>
      <c r="L1437"/>
    </row>
    <row r="1438" spans="1:12" ht="22.95" customHeight="1" x14ac:dyDescent="0.25">
      <c r="A1438"/>
      <c r="B1438"/>
      <c r="C1438"/>
      <c r="D1438"/>
      <c r="E1438"/>
      <c r="F1438"/>
      <c r="G1438"/>
      <c r="H1438"/>
      <c r="I1438"/>
      <c r="J1438"/>
      <c r="K1438"/>
      <c r="L1438"/>
    </row>
    <row r="1439" spans="1:12" ht="22.95" customHeight="1" x14ac:dyDescent="0.25">
      <c r="A1439"/>
      <c r="B1439"/>
      <c r="C1439"/>
      <c r="D1439"/>
      <c r="E1439"/>
      <c r="F1439"/>
      <c r="G1439"/>
      <c r="H1439"/>
      <c r="I1439"/>
      <c r="J1439"/>
      <c r="K1439"/>
      <c r="L1439"/>
    </row>
    <row r="1440" spans="1:12" ht="22.95" customHeight="1" x14ac:dyDescent="0.25">
      <c r="A1440"/>
      <c r="B1440"/>
      <c r="C1440"/>
      <c r="D1440"/>
      <c r="E1440"/>
      <c r="F1440"/>
      <c r="G1440"/>
      <c r="H1440"/>
      <c r="I1440"/>
      <c r="J1440"/>
      <c r="K1440"/>
      <c r="L1440"/>
    </row>
    <row r="1441" spans="1:12" ht="22.95" customHeight="1" x14ac:dyDescent="0.25">
      <c r="A1441"/>
      <c r="B1441"/>
      <c r="C1441"/>
      <c r="D1441"/>
      <c r="E1441"/>
      <c r="F1441"/>
      <c r="G1441"/>
      <c r="H1441"/>
      <c r="I1441"/>
      <c r="J1441"/>
      <c r="K1441"/>
      <c r="L1441"/>
    </row>
    <row r="1442" spans="1:12" ht="22.95" customHeight="1" x14ac:dyDescent="0.25">
      <c r="A1442"/>
      <c r="B1442"/>
      <c r="C1442"/>
      <c r="D1442"/>
      <c r="E1442"/>
      <c r="F1442"/>
      <c r="G1442"/>
      <c r="H1442"/>
      <c r="I1442"/>
      <c r="J1442"/>
      <c r="K1442"/>
      <c r="L1442"/>
    </row>
    <row r="1443" spans="1:12" ht="22.95" customHeight="1" x14ac:dyDescent="0.25">
      <c r="A1443"/>
      <c r="B1443"/>
      <c r="C1443"/>
      <c r="D1443"/>
      <c r="E1443"/>
      <c r="F1443"/>
      <c r="G1443"/>
      <c r="H1443"/>
      <c r="I1443"/>
      <c r="J1443"/>
      <c r="K1443"/>
      <c r="L1443"/>
    </row>
    <row r="1444" spans="1:12" ht="22.95" customHeight="1" x14ac:dyDescent="0.25">
      <c r="A1444"/>
      <c r="B1444"/>
      <c r="C1444"/>
      <c r="D1444"/>
      <c r="E1444"/>
      <c r="F1444"/>
      <c r="G1444"/>
      <c r="H1444"/>
      <c r="I1444"/>
      <c r="J1444"/>
      <c r="K1444"/>
      <c r="L1444"/>
    </row>
    <row r="1445" spans="1:12" ht="22.95" customHeight="1" x14ac:dyDescent="0.25">
      <c r="A1445"/>
      <c r="B1445"/>
      <c r="C1445"/>
      <c r="D1445"/>
      <c r="E1445"/>
      <c r="F1445"/>
      <c r="G1445"/>
      <c r="H1445"/>
      <c r="I1445"/>
      <c r="J1445"/>
      <c r="K1445"/>
      <c r="L1445"/>
    </row>
    <row r="1446" spans="1:12" ht="22.95" customHeight="1" x14ac:dyDescent="0.25">
      <c r="A1446"/>
      <c r="B1446"/>
      <c r="C1446"/>
      <c r="D1446"/>
      <c r="E1446"/>
      <c r="F1446"/>
      <c r="G1446"/>
      <c r="H1446"/>
      <c r="I1446"/>
      <c r="J1446"/>
      <c r="K1446"/>
      <c r="L1446"/>
    </row>
    <row r="1447" spans="1:12" ht="22.95" customHeight="1" x14ac:dyDescent="0.25">
      <c r="A1447"/>
      <c r="B1447"/>
      <c r="C1447"/>
      <c r="D1447"/>
      <c r="E1447"/>
      <c r="F1447"/>
      <c r="G1447"/>
      <c r="H1447"/>
      <c r="I1447"/>
      <c r="J1447"/>
      <c r="K1447"/>
      <c r="L1447"/>
    </row>
    <row r="1448" spans="1:12" ht="22.95" customHeight="1" x14ac:dyDescent="0.25">
      <c r="A1448"/>
      <c r="B1448"/>
      <c r="C1448"/>
      <c r="D1448"/>
      <c r="E1448"/>
      <c r="F1448"/>
      <c r="G1448"/>
      <c r="H1448"/>
      <c r="I1448"/>
      <c r="J1448"/>
      <c r="K1448"/>
      <c r="L1448"/>
    </row>
    <row r="1449" spans="1:12" ht="22.95" customHeight="1" x14ac:dyDescent="0.25">
      <c r="A1449"/>
      <c r="B1449"/>
      <c r="C1449"/>
      <c r="D1449"/>
      <c r="E1449"/>
      <c r="F1449"/>
      <c r="G1449"/>
      <c r="H1449"/>
      <c r="I1449"/>
      <c r="J1449"/>
      <c r="K1449"/>
      <c r="L1449"/>
    </row>
    <row r="1450" spans="1:12" ht="22.95" customHeight="1" x14ac:dyDescent="0.25">
      <c r="A1450"/>
      <c r="B1450"/>
      <c r="C1450"/>
      <c r="D1450"/>
      <c r="E1450"/>
      <c r="F1450"/>
      <c r="G1450"/>
      <c r="H1450"/>
      <c r="I1450"/>
      <c r="J1450"/>
      <c r="K1450"/>
      <c r="L1450"/>
    </row>
    <row r="1451" spans="1:12" ht="22.95" customHeight="1" x14ac:dyDescent="0.25">
      <c r="A1451"/>
      <c r="B1451"/>
      <c r="C1451"/>
      <c r="D1451"/>
      <c r="E1451"/>
      <c r="F1451"/>
      <c r="G1451"/>
      <c r="H1451"/>
      <c r="I1451"/>
      <c r="J1451"/>
      <c r="K1451"/>
      <c r="L1451"/>
    </row>
    <row r="1452" spans="1:12" ht="22.95" customHeight="1" x14ac:dyDescent="0.25">
      <c r="A1452"/>
      <c r="B1452"/>
      <c r="C1452"/>
      <c r="D1452"/>
      <c r="E1452"/>
      <c r="F1452"/>
      <c r="G1452"/>
      <c r="H1452"/>
      <c r="I1452"/>
      <c r="J1452"/>
      <c r="K1452"/>
      <c r="L1452"/>
    </row>
    <row r="1453" spans="1:12" ht="22.95" customHeight="1" x14ac:dyDescent="0.25">
      <c r="A1453"/>
      <c r="B1453"/>
      <c r="C1453"/>
      <c r="D1453"/>
      <c r="E1453"/>
      <c r="F1453"/>
      <c r="G1453"/>
      <c r="H1453"/>
      <c r="I1453"/>
      <c r="J1453"/>
      <c r="K1453"/>
      <c r="L1453"/>
    </row>
    <row r="1454" spans="1:12" ht="22.95" customHeight="1" x14ac:dyDescent="0.25">
      <c r="A1454"/>
      <c r="B1454"/>
      <c r="C1454"/>
      <c r="D1454"/>
      <c r="E1454"/>
      <c r="F1454"/>
      <c r="G1454"/>
      <c r="H1454"/>
      <c r="I1454"/>
      <c r="J1454"/>
      <c r="K1454"/>
      <c r="L1454"/>
    </row>
    <row r="1455" spans="1:12" ht="22.95" customHeight="1" x14ac:dyDescent="0.25">
      <c r="A1455"/>
      <c r="B1455"/>
      <c r="C1455"/>
      <c r="D1455"/>
      <c r="E1455"/>
      <c r="F1455"/>
      <c r="G1455"/>
      <c r="H1455"/>
      <c r="I1455"/>
      <c r="J1455"/>
      <c r="K1455"/>
      <c r="L1455"/>
    </row>
    <row r="1456" spans="1:12" ht="22.95" customHeight="1" x14ac:dyDescent="0.25">
      <c r="A1456"/>
      <c r="B1456"/>
      <c r="C1456"/>
      <c r="D1456"/>
      <c r="E1456"/>
      <c r="F1456"/>
      <c r="G1456"/>
      <c r="H1456"/>
      <c r="I1456"/>
      <c r="J1456"/>
      <c r="K1456"/>
      <c r="L1456"/>
    </row>
    <row r="1457" spans="1:12" ht="22.95" customHeight="1" x14ac:dyDescent="0.25">
      <c r="A1457"/>
      <c r="B1457"/>
      <c r="C1457"/>
      <c r="D1457"/>
      <c r="E1457"/>
      <c r="F1457"/>
      <c r="G1457"/>
      <c r="H1457"/>
      <c r="I1457"/>
      <c r="J1457"/>
      <c r="K1457"/>
      <c r="L1457"/>
    </row>
    <row r="1458" spans="1:12" ht="22.95" customHeight="1" x14ac:dyDescent="0.25">
      <c r="A1458"/>
      <c r="B1458"/>
      <c r="C1458"/>
      <c r="D1458"/>
      <c r="E1458"/>
      <c r="F1458"/>
      <c r="G1458"/>
      <c r="H1458"/>
      <c r="I1458"/>
      <c r="J1458"/>
      <c r="K1458"/>
      <c r="L1458"/>
    </row>
    <row r="1459" spans="1:12" ht="22.95" customHeight="1" x14ac:dyDescent="0.25">
      <c r="A1459"/>
      <c r="B1459"/>
      <c r="C1459"/>
      <c r="D1459"/>
      <c r="E1459"/>
      <c r="F1459"/>
      <c r="G1459"/>
      <c r="H1459"/>
      <c r="I1459"/>
      <c r="J1459"/>
      <c r="K1459"/>
      <c r="L1459"/>
    </row>
    <row r="1460" spans="1:12" ht="22.95" customHeight="1" x14ac:dyDescent="0.25">
      <c r="A1460"/>
      <c r="B1460"/>
      <c r="C1460"/>
      <c r="D1460"/>
      <c r="E1460"/>
      <c r="F1460"/>
      <c r="G1460"/>
      <c r="H1460"/>
      <c r="I1460"/>
      <c r="J1460"/>
      <c r="K1460"/>
      <c r="L1460"/>
    </row>
    <row r="1461" spans="1:12" ht="22.95" customHeight="1" x14ac:dyDescent="0.25">
      <c r="A1461"/>
      <c r="B1461"/>
      <c r="C1461"/>
      <c r="D1461"/>
      <c r="E1461"/>
      <c r="F1461"/>
      <c r="G1461"/>
      <c r="H1461"/>
      <c r="I1461"/>
      <c r="J1461"/>
      <c r="K1461"/>
      <c r="L1461"/>
    </row>
    <row r="1462" spans="1:12" ht="22.95" customHeight="1" x14ac:dyDescent="0.25">
      <c r="A1462"/>
      <c r="B1462"/>
      <c r="C1462"/>
      <c r="D1462"/>
      <c r="E1462"/>
      <c r="F1462"/>
      <c r="G1462"/>
      <c r="H1462"/>
      <c r="I1462"/>
      <c r="J1462"/>
      <c r="K1462"/>
      <c r="L1462"/>
    </row>
    <row r="1463" spans="1:12" ht="22.95" customHeight="1" x14ac:dyDescent="0.25">
      <c r="A1463"/>
      <c r="B1463"/>
      <c r="C1463"/>
      <c r="D1463"/>
      <c r="E1463"/>
      <c r="F1463"/>
      <c r="G1463"/>
      <c r="H1463"/>
      <c r="I1463"/>
      <c r="J1463"/>
      <c r="K1463"/>
      <c r="L1463"/>
    </row>
    <row r="1464" spans="1:12" ht="22.95" customHeight="1" x14ac:dyDescent="0.25">
      <c r="A1464"/>
      <c r="B1464"/>
      <c r="C1464"/>
      <c r="D1464"/>
      <c r="E1464"/>
      <c r="F1464"/>
      <c r="G1464"/>
      <c r="H1464"/>
      <c r="I1464"/>
      <c r="J1464"/>
      <c r="K1464"/>
      <c r="L1464"/>
    </row>
    <row r="1465" spans="1:12" ht="22.95" customHeight="1" x14ac:dyDescent="0.25">
      <c r="A1465"/>
      <c r="B1465"/>
      <c r="C1465"/>
      <c r="D1465"/>
      <c r="E1465"/>
      <c r="F1465"/>
      <c r="G1465"/>
      <c r="H1465"/>
      <c r="I1465"/>
      <c r="J1465"/>
      <c r="K1465"/>
      <c r="L1465"/>
    </row>
    <row r="1466" spans="1:12" ht="100.2" customHeight="1" x14ac:dyDescent="0.25">
      <c r="A1466"/>
      <c r="B1466"/>
      <c r="C1466"/>
      <c r="D1466"/>
      <c r="E1466"/>
      <c r="F1466"/>
      <c r="G1466"/>
      <c r="H1466"/>
      <c r="I1466"/>
      <c r="J1466"/>
      <c r="K1466"/>
      <c r="L1466"/>
    </row>
    <row r="1467" spans="1:12" ht="22.95" customHeight="1" x14ac:dyDescent="0.25">
      <c r="A1467"/>
      <c r="B1467"/>
      <c r="C1467"/>
      <c r="D1467"/>
      <c r="E1467"/>
      <c r="F1467"/>
      <c r="G1467"/>
      <c r="H1467"/>
      <c r="I1467"/>
      <c r="J1467"/>
      <c r="K1467"/>
      <c r="L1467"/>
    </row>
    <row r="1468" spans="1:12" ht="22.95" customHeight="1" x14ac:dyDescent="0.25">
      <c r="A1468"/>
      <c r="B1468"/>
      <c r="C1468"/>
      <c r="D1468"/>
      <c r="E1468"/>
      <c r="F1468"/>
      <c r="G1468"/>
      <c r="H1468"/>
      <c r="I1468"/>
      <c r="J1468"/>
      <c r="K1468"/>
      <c r="L1468"/>
    </row>
    <row r="1469" spans="1:12" ht="22.95" customHeight="1" x14ac:dyDescent="0.25">
      <c r="A1469"/>
      <c r="B1469"/>
      <c r="C1469"/>
      <c r="D1469"/>
      <c r="E1469"/>
      <c r="F1469"/>
      <c r="G1469"/>
      <c r="H1469"/>
      <c r="I1469"/>
      <c r="J1469"/>
      <c r="K1469"/>
      <c r="L1469"/>
    </row>
    <row r="1470" spans="1:12" ht="22.95" customHeight="1" x14ac:dyDescent="0.25">
      <c r="A1470"/>
      <c r="B1470"/>
      <c r="C1470"/>
      <c r="D1470"/>
      <c r="E1470"/>
      <c r="F1470"/>
      <c r="G1470"/>
      <c r="H1470"/>
      <c r="I1470"/>
      <c r="J1470"/>
      <c r="K1470"/>
      <c r="L1470"/>
    </row>
    <row r="1471" spans="1:12" ht="22.95" customHeight="1" x14ac:dyDescent="0.25">
      <c r="A1471"/>
      <c r="B1471"/>
      <c r="C1471"/>
      <c r="D1471"/>
      <c r="E1471"/>
      <c r="F1471"/>
      <c r="G1471"/>
      <c r="H1471"/>
      <c r="I1471"/>
      <c r="J1471"/>
      <c r="K1471"/>
      <c r="L1471"/>
    </row>
    <row r="1472" spans="1:12" ht="22.95" customHeight="1" x14ac:dyDescent="0.25">
      <c r="A1472"/>
      <c r="B1472"/>
      <c r="C1472"/>
      <c r="D1472"/>
      <c r="E1472"/>
      <c r="F1472"/>
      <c r="G1472"/>
      <c r="H1472"/>
      <c r="I1472"/>
      <c r="J1472"/>
      <c r="K1472"/>
      <c r="L1472"/>
    </row>
    <row r="1473" spans="1:12" ht="22.95" customHeight="1" x14ac:dyDescent="0.25">
      <c r="A1473"/>
      <c r="B1473"/>
      <c r="C1473"/>
      <c r="D1473"/>
      <c r="E1473"/>
      <c r="F1473"/>
      <c r="G1473"/>
      <c r="H1473"/>
      <c r="I1473"/>
      <c r="J1473"/>
      <c r="K1473"/>
      <c r="L1473"/>
    </row>
    <row r="1474" spans="1:12" ht="22.95" customHeight="1" x14ac:dyDescent="0.25">
      <c r="A1474"/>
      <c r="B1474"/>
      <c r="C1474"/>
      <c r="D1474"/>
      <c r="E1474"/>
      <c r="F1474"/>
      <c r="G1474"/>
      <c r="H1474"/>
      <c r="I1474"/>
      <c r="J1474"/>
      <c r="K1474"/>
      <c r="L1474"/>
    </row>
    <row r="1475" spans="1:12" ht="22.95" customHeight="1" x14ac:dyDescent="0.25">
      <c r="A1475"/>
      <c r="B1475"/>
      <c r="C1475"/>
      <c r="D1475"/>
      <c r="E1475"/>
      <c r="F1475"/>
      <c r="G1475"/>
      <c r="H1475"/>
      <c r="I1475"/>
      <c r="J1475"/>
      <c r="K1475"/>
      <c r="L1475"/>
    </row>
    <row r="1476" spans="1:12" ht="22.95" customHeight="1" x14ac:dyDescent="0.25">
      <c r="A1476"/>
      <c r="B1476"/>
      <c r="C1476"/>
      <c r="D1476"/>
      <c r="E1476"/>
      <c r="F1476"/>
      <c r="G1476"/>
      <c r="H1476"/>
      <c r="I1476"/>
      <c r="J1476"/>
      <c r="K1476"/>
      <c r="L1476"/>
    </row>
    <row r="1477" spans="1:12" ht="22.95" customHeight="1" x14ac:dyDescent="0.25">
      <c r="A1477"/>
      <c r="B1477"/>
      <c r="C1477"/>
      <c r="D1477"/>
      <c r="E1477"/>
      <c r="F1477"/>
      <c r="G1477"/>
      <c r="H1477"/>
      <c r="I1477"/>
      <c r="J1477"/>
      <c r="K1477"/>
      <c r="L1477"/>
    </row>
    <row r="1478" spans="1:12" ht="22.95" customHeight="1" x14ac:dyDescent="0.25">
      <c r="A1478"/>
      <c r="B1478"/>
      <c r="C1478"/>
      <c r="D1478"/>
      <c r="E1478"/>
      <c r="F1478"/>
      <c r="G1478"/>
      <c r="H1478"/>
      <c r="I1478"/>
      <c r="J1478"/>
      <c r="K1478"/>
      <c r="L1478"/>
    </row>
    <row r="1479" spans="1:12" ht="22.95" customHeight="1" x14ac:dyDescent="0.25">
      <c r="A1479"/>
      <c r="B1479"/>
      <c r="C1479"/>
      <c r="D1479"/>
      <c r="E1479"/>
      <c r="F1479"/>
      <c r="G1479"/>
      <c r="H1479"/>
      <c r="I1479"/>
      <c r="J1479"/>
      <c r="K1479"/>
      <c r="L1479"/>
    </row>
    <row r="1480" spans="1:12" ht="22.95" customHeight="1" x14ac:dyDescent="0.25">
      <c r="A1480"/>
      <c r="B1480"/>
      <c r="C1480"/>
      <c r="D1480"/>
      <c r="E1480"/>
      <c r="F1480"/>
      <c r="G1480"/>
      <c r="H1480"/>
      <c r="I1480"/>
      <c r="J1480"/>
      <c r="K1480"/>
      <c r="L1480"/>
    </row>
    <row r="1481" spans="1:12" ht="22.95" customHeight="1" x14ac:dyDescent="0.25">
      <c r="A1481"/>
      <c r="B1481"/>
      <c r="C1481"/>
      <c r="D1481"/>
      <c r="E1481"/>
      <c r="F1481"/>
      <c r="G1481"/>
      <c r="H1481"/>
      <c r="I1481"/>
      <c r="J1481"/>
      <c r="K1481"/>
      <c r="L1481"/>
    </row>
    <row r="1482" spans="1:12" ht="22.95" customHeight="1" x14ac:dyDescent="0.25">
      <c r="A1482"/>
      <c r="B1482"/>
      <c r="C1482"/>
      <c r="D1482"/>
      <c r="E1482"/>
      <c r="F1482"/>
      <c r="G1482"/>
      <c r="H1482"/>
      <c r="I1482"/>
      <c r="J1482"/>
      <c r="K1482"/>
      <c r="L1482"/>
    </row>
    <row r="1483" spans="1:12" ht="22.95" customHeight="1" x14ac:dyDescent="0.25">
      <c r="A1483"/>
      <c r="B1483"/>
      <c r="C1483"/>
      <c r="D1483"/>
      <c r="E1483"/>
      <c r="F1483"/>
      <c r="G1483"/>
      <c r="H1483"/>
      <c r="I1483"/>
      <c r="J1483"/>
      <c r="K1483"/>
      <c r="L1483"/>
    </row>
    <row r="1484" spans="1:12" ht="22.95" customHeight="1" x14ac:dyDescent="0.25">
      <c r="A1484"/>
      <c r="B1484"/>
      <c r="C1484"/>
      <c r="D1484"/>
      <c r="E1484"/>
      <c r="F1484"/>
      <c r="G1484"/>
      <c r="H1484"/>
      <c r="I1484"/>
      <c r="J1484"/>
      <c r="K1484"/>
      <c r="L1484"/>
    </row>
    <row r="1485" spans="1:12" ht="22.95" customHeight="1" x14ac:dyDescent="0.25">
      <c r="A1485"/>
      <c r="B1485"/>
      <c r="C1485"/>
      <c r="D1485"/>
      <c r="E1485"/>
      <c r="F1485"/>
      <c r="G1485"/>
      <c r="H1485"/>
      <c r="I1485"/>
      <c r="J1485"/>
      <c r="K1485"/>
      <c r="L1485"/>
    </row>
    <row r="1486" spans="1:12" ht="22.95" customHeight="1" x14ac:dyDescent="0.25">
      <c r="A1486"/>
      <c r="B1486"/>
      <c r="C1486"/>
      <c r="D1486"/>
      <c r="E1486"/>
      <c r="F1486"/>
      <c r="G1486"/>
      <c r="H1486"/>
      <c r="I1486"/>
      <c r="J1486"/>
      <c r="K1486"/>
      <c r="L1486"/>
    </row>
    <row r="1487" spans="1:12" ht="22.95" customHeight="1" x14ac:dyDescent="0.25">
      <c r="A1487"/>
      <c r="B1487"/>
      <c r="C1487"/>
      <c r="D1487"/>
      <c r="E1487"/>
      <c r="F1487"/>
      <c r="G1487"/>
      <c r="H1487"/>
      <c r="I1487"/>
      <c r="J1487"/>
      <c r="K1487"/>
      <c r="L1487"/>
    </row>
    <row r="1488" spans="1:12" ht="22.95" customHeight="1" x14ac:dyDescent="0.25">
      <c r="A1488"/>
      <c r="B1488"/>
      <c r="C1488"/>
      <c r="D1488"/>
      <c r="E1488"/>
      <c r="F1488"/>
      <c r="G1488"/>
      <c r="H1488"/>
      <c r="I1488"/>
      <c r="J1488"/>
      <c r="K1488"/>
      <c r="L1488"/>
    </row>
    <row r="1489" spans="1:12" ht="22.95" customHeight="1" x14ac:dyDescent="0.25">
      <c r="A1489"/>
      <c r="B1489"/>
      <c r="C1489"/>
      <c r="D1489"/>
      <c r="E1489"/>
      <c r="F1489"/>
      <c r="G1489"/>
      <c r="H1489"/>
      <c r="I1489"/>
      <c r="J1489"/>
      <c r="K1489"/>
      <c r="L1489"/>
    </row>
    <row r="1490" spans="1:12" ht="22.95" customHeight="1" x14ac:dyDescent="0.25">
      <c r="A1490"/>
      <c r="B1490"/>
      <c r="C1490"/>
      <c r="D1490"/>
      <c r="E1490"/>
      <c r="F1490"/>
      <c r="G1490"/>
      <c r="H1490"/>
      <c r="I1490"/>
      <c r="J1490"/>
      <c r="K1490"/>
      <c r="L1490"/>
    </row>
    <row r="1491" spans="1:12" ht="22.95" customHeight="1" x14ac:dyDescent="0.25">
      <c r="A1491"/>
      <c r="B1491"/>
      <c r="C1491"/>
      <c r="D1491"/>
      <c r="E1491"/>
      <c r="F1491"/>
      <c r="G1491"/>
      <c r="H1491"/>
      <c r="I1491"/>
      <c r="J1491"/>
      <c r="K1491"/>
      <c r="L1491"/>
    </row>
    <row r="1492" spans="1:12" ht="22.95" customHeight="1" x14ac:dyDescent="0.25">
      <c r="A1492"/>
      <c r="B1492"/>
      <c r="C1492"/>
      <c r="D1492"/>
      <c r="E1492"/>
      <c r="F1492"/>
      <c r="G1492"/>
      <c r="H1492"/>
      <c r="I1492"/>
      <c r="J1492"/>
      <c r="K1492"/>
      <c r="L1492"/>
    </row>
    <row r="1493" spans="1:12" ht="22.95" customHeight="1" x14ac:dyDescent="0.25">
      <c r="A1493"/>
      <c r="B1493"/>
      <c r="C1493"/>
      <c r="D1493"/>
      <c r="E1493"/>
      <c r="F1493"/>
      <c r="G1493"/>
      <c r="H1493"/>
      <c r="I1493"/>
      <c r="J1493"/>
      <c r="K1493"/>
      <c r="L1493"/>
    </row>
    <row r="1494" spans="1:12" ht="22.95" customHeight="1" x14ac:dyDescent="0.25">
      <c r="A1494"/>
      <c r="B1494"/>
      <c r="C1494"/>
      <c r="D1494"/>
      <c r="E1494"/>
      <c r="F1494"/>
      <c r="G1494"/>
      <c r="H1494"/>
      <c r="I1494"/>
      <c r="J1494"/>
      <c r="K1494"/>
      <c r="L1494"/>
    </row>
    <row r="1495" spans="1:12" ht="22.95" customHeight="1" x14ac:dyDescent="0.25">
      <c r="A1495"/>
      <c r="B1495"/>
      <c r="C1495"/>
      <c r="D1495"/>
      <c r="E1495"/>
      <c r="F1495"/>
      <c r="G1495"/>
      <c r="H1495"/>
      <c r="I1495"/>
      <c r="J1495"/>
      <c r="K1495"/>
      <c r="L1495"/>
    </row>
    <row r="1496" spans="1:12" ht="22.95" customHeight="1" x14ac:dyDescent="0.25">
      <c r="A1496"/>
      <c r="B1496"/>
      <c r="C1496"/>
      <c r="D1496"/>
      <c r="E1496"/>
      <c r="F1496"/>
      <c r="G1496"/>
      <c r="H1496"/>
      <c r="I1496"/>
      <c r="J1496"/>
      <c r="K1496"/>
      <c r="L1496"/>
    </row>
    <row r="1497" spans="1:12" ht="22.95" customHeight="1" x14ac:dyDescent="0.25">
      <c r="A1497"/>
      <c r="B1497"/>
      <c r="C1497"/>
      <c r="D1497"/>
      <c r="E1497"/>
      <c r="F1497"/>
      <c r="G1497"/>
      <c r="H1497"/>
      <c r="I1497"/>
      <c r="J1497"/>
      <c r="K1497"/>
      <c r="L1497"/>
    </row>
    <row r="1498" spans="1:12" ht="22.95" customHeight="1" x14ac:dyDescent="0.25">
      <c r="A1498"/>
      <c r="B1498"/>
      <c r="C1498"/>
      <c r="D1498"/>
      <c r="E1498"/>
      <c r="F1498"/>
      <c r="G1498"/>
      <c r="H1498"/>
      <c r="I1498"/>
      <c r="J1498"/>
      <c r="K1498"/>
      <c r="L1498"/>
    </row>
    <row r="1499" spans="1:12" ht="22.95" customHeight="1" x14ac:dyDescent="0.25">
      <c r="A1499"/>
      <c r="B1499"/>
      <c r="C1499"/>
      <c r="D1499"/>
      <c r="E1499"/>
      <c r="F1499"/>
      <c r="G1499"/>
      <c r="H1499"/>
      <c r="I1499"/>
      <c r="J1499"/>
      <c r="K1499"/>
      <c r="L1499"/>
    </row>
    <row r="1500" spans="1:12" ht="22.95" customHeight="1" x14ac:dyDescent="0.25">
      <c r="A1500"/>
      <c r="B1500"/>
      <c r="C1500"/>
      <c r="D1500"/>
      <c r="E1500"/>
      <c r="F1500"/>
      <c r="G1500"/>
      <c r="H1500"/>
      <c r="I1500"/>
      <c r="J1500"/>
      <c r="K1500"/>
      <c r="L1500"/>
    </row>
    <row r="1501" spans="1:12" ht="22.95" customHeight="1" x14ac:dyDescent="0.25">
      <c r="A1501"/>
      <c r="B1501"/>
      <c r="C1501"/>
      <c r="D1501"/>
      <c r="E1501"/>
      <c r="F1501"/>
      <c r="G1501"/>
      <c r="H1501"/>
      <c r="I1501"/>
      <c r="J1501"/>
      <c r="K1501"/>
      <c r="L1501"/>
    </row>
    <row r="1502" spans="1:12" ht="22.95" customHeight="1" x14ac:dyDescent="0.25">
      <c r="A1502"/>
      <c r="B1502"/>
      <c r="C1502"/>
      <c r="D1502"/>
      <c r="E1502"/>
      <c r="F1502"/>
      <c r="G1502"/>
      <c r="H1502"/>
      <c r="I1502"/>
      <c r="J1502"/>
      <c r="K1502"/>
      <c r="L1502"/>
    </row>
    <row r="1503" spans="1:12" ht="22.95" customHeight="1" x14ac:dyDescent="0.25">
      <c r="A1503"/>
      <c r="B1503"/>
      <c r="C1503"/>
      <c r="D1503"/>
      <c r="E1503"/>
      <c r="F1503"/>
      <c r="G1503"/>
      <c r="H1503"/>
      <c r="I1503"/>
      <c r="J1503"/>
      <c r="K1503"/>
      <c r="L1503"/>
    </row>
    <row r="1504" spans="1:12" ht="22.95" customHeight="1" x14ac:dyDescent="0.25">
      <c r="A1504"/>
      <c r="B1504"/>
      <c r="C1504"/>
      <c r="D1504"/>
      <c r="E1504"/>
      <c r="F1504"/>
      <c r="G1504"/>
      <c r="H1504"/>
      <c r="I1504"/>
      <c r="J1504"/>
      <c r="K1504"/>
      <c r="L1504"/>
    </row>
    <row r="1505" spans="1:12" ht="22.95" customHeight="1" x14ac:dyDescent="0.25">
      <c r="A1505"/>
      <c r="B1505"/>
      <c r="C1505"/>
      <c r="D1505"/>
      <c r="E1505"/>
      <c r="F1505"/>
      <c r="G1505"/>
      <c r="H1505"/>
      <c r="I1505"/>
      <c r="J1505"/>
      <c r="K1505"/>
      <c r="L1505"/>
    </row>
    <row r="1506" spans="1:12" ht="22.95" customHeight="1" x14ac:dyDescent="0.25">
      <c r="A1506"/>
      <c r="B1506"/>
      <c r="C1506"/>
      <c r="D1506"/>
      <c r="E1506"/>
      <c r="F1506"/>
      <c r="G1506"/>
      <c r="H1506"/>
      <c r="I1506"/>
      <c r="J1506"/>
      <c r="K1506"/>
      <c r="L1506"/>
    </row>
    <row r="1507" spans="1:12" ht="22.95" customHeight="1" x14ac:dyDescent="0.25">
      <c r="A1507"/>
      <c r="B1507"/>
      <c r="C1507"/>
      <c r="D1507"/>
      <c r="E1507"/>
      <c r="F1507"/>
      <c r="G1507"/>
      <c r="H1507"/>
      <c r="I1507"/>
      <c r="J1507"/>
      <c r="K1507"/>
      <c r="L1507"/>
    </row>
    <row r="1508" spans="1:12" ht="22.95" customHeight="1" x14ac:dyDescent="0.25">
      <c r="A1508"/>
      <c r="B1508"/>
      <c r="C1508"/>
      <c r="D1508"/>
      <c r="E1508"/>
      <c r="F1508"/>
      <c r="G1508"/>
      <c r="H1508"/>
      <c r="I1508"/>
      <c r="J1508"/>
      <c r="K1508"/>
      <c r="L1508"/>
    </row>
    <row r="1509" spans="1:12" ht="22.95" customHeight="1" x14ac:dyDescent="0.25">
      <c r="A1509"/>
      <c r="B1509"/>
      <c r="C1509"/>
      <c r="D1509"/>
      <c r="E1509"/>
      <c r="F1509"/>
      <c r="G1509"/>
      <c r="H1509"/>
      <c r="I1509"/>
      <c r="J1509"/>
      <c r="K1509"/>
      <c r="L1509"/>
    </row>
    <row r="1510" spans="1:12" ht="22.95" customHeight="1" x14ac:dyDescent="0.25">
      <c r="A1510"/>
      <c r="B1510"/>
      <c r="C1510"/>
      <c r="D1510"/>
      <c r="E1510"/>
      <c r="F1510"/>
      <c r="G1510"/>
      <c r="H1510"/>
      <c r="I1510"/>
      <c r="J1510"/>
      <c r="K1510"/>
      <c r="L1510"/>
    </row>
    <row r="1511" spans="1:12" ht="22.95" customHeight="1" x14ac:dyDescent="0.25">
      <c r="A1511"/>
      <c r="B1511"/>
      <c r="C1511"/>
      <c r="D1511"/>
      <c r="E1511"/>
      <c r="F1511"/>
      <c r="G1511"/>
      <c r="H1511"/>
      <c r="I1511"/>
      <c r="J1511"/>
      <c r="K1511"/>
      <c r="L1511"/>
    </row>
    <row r="1512" spans="1:12" ht="22.95" customHeight="1" x14ac:dyDescent="0.25">
      <c r="A1512"/>
      <c r="B1512"/>
      <c r="C1512"/>
      <c r="D1512"/>
      <c r="E1512"/>
      <c r="F1512"/>
      <c r="G1512"/>
      <c r="H1512"/>
      <c r="I1512"/>
      <c r="J1512"/>
      <c r="K1512"/>
      <c r="L1512"/>
    </row>
    <row r="1513" spans="1:12" ht="22.95" customHeight="1" x14ac:dyDescent="0.25">
      <c r="A1513"/>
      <c r="B1513"/>
      <c r="C1513"/>
      <c r="D1513"/>
      <c r="E1513"/>
      <c r="F1513"/>
      <c r="G1513"/>
      <c r="H1513"/>
      <c r="I1513"/>
      <c r="J1513"/>
      <c r="K1513"/>
      <c r="L1513"/>
    </row>
    <row r="1514" spans="1:12" ht="22.95" customHeight="1" x14ac:dyDescent="0.25">
      <c r="A1514"/>
      <c r="B1514"/>
      <c r="C1514"/>
      <c r="D1514"/>
      <c r="E1514"/>
      <c r="F1514"/>
      <c r="G1514"/>
      <c r="H1514"/>
      <c r="I1514"/>
      <c r="J1514"/>
      <c r="K1514"/>
      <c r="L1514"/>
    </row>
    <row r="1515" spans="1:12" ht="22.95" customHeight="1" x14ac:dyDescent="0.25">
      <c r="A1515"/>
      <c r="B1515"/>
      <c r="C1515"/>
      <c r="D1515"/>
      <c r="E1515"/>
      <c r="F1515"/>
      <c r="G1515"/>
      <c r="H1515"/>
      <c r="I1515"/>
      <c r="J1515"/>
      <c r="K1515"/>
      <c r="L1515"/>
    </row>
    <row r="1516" spans="1:12" ht="22.95" customHeight="1" x14ac:dyDescent="0.25">
      <c r="A1516"/>
      <c r="B1516"/>
      <c r="C1516"/>
      <c r="D1516"/>
      <c r="E1516"/>
      <c r="F1516"/>
      <c r="G1516"/>
      <c r="H1516"/>
      <c r="I1516"/>
      <c r="J1516"/>
      <c r="K1516"/>
      <c r="L1516"/>
    </row>
    <row r="1517" spans="1:12" ht="22.95" customHeight="1" x14ac:dyDescent="0.25">
      <c r="A1517"/>
      <c r="B1517"/>
      <c r="C1517"/>
      <c r="D1517"/>
      <c r="E1517"/>
      <c r="F1517"/>
      <c r="G1517"/>
      <c r="H1517"/>
      <c r="I1517"/>
      <c r="J1517"/>
      <c r="K1517"/>
      <c r="L1517"/>
    </row>
    <row r="1518" spans="1:12" ht="22.95" customHeight="1" x14ac:dyDescent="0.25">
      <c r="A1518"/>
      <c r="B1518"/>
      <c r="C1518"/>
      <c r="D1518"/>
      <c r="E1518"/>
      <c r="F1518"/>
      <c r="G1518"/>
      <c r="H1518"/>
      <c r="I1518"/>
      <c r="J1518"/>
      <c r="K1518"/>
      <c r="L1518"/>
    </row>
    <row r="1519" spans="1:12" ht="22.95" customHeight="1" x14ac:dyDescent="0.25">
      <c r="A1519"/>
      <c r="B1519"/>
      <c r="C1519"/>
      <c r="D1519"/>
      <c r="E1519"/>
      <c r="F1519"/>
      <c r="G1519"/>
      <c r="H1519"/>
      <c r="I1519"/>
      <c r="J1519"/>
      <c r="K1519"/>
      <c r="L1519"/>
    </row>
    <row r="1520" spans="1:12" ht="22.95" customHeight="1" x14ac:dyDescent="0.25">
      <c r="A1520"/>
      <c r="B1520"/>
      <c r="C1520"/>
      <c r="D1520"/>
      <c r="E1520"/>
      <c r="F1520"/>
      <c r="G1520"/>
      <c r="H1520"/>
      <c r="I1520"/>
      <c r="J1520"/>
      <c r="K1520"/>
      <c r="L1520"/>
    </row>
    <row r="1521" spans="1:12" ht="22.95" customHeight="1" x14ac:dyDescent="0.25">
      <c r="A1521"/>
      <c r="B1521"/>
      <c r="C1521"/>
      <c r="D1521"/>
      <c r="E1521"/>
      <c r="F1521"/>
      <c r="G1521"/>
      <c r="H1521"/>
      <c r="I1521"/>
      <c r="J1521"/>
      <c r="K1521"/>
      <c r="L1521"/>
    </row>
    <row r="1522" spans="1:12" ht="22.95" customHeight="1" x14ac:dyDescent="0.25">
      <c r="A1522"/>
      <c r="B1522"/>
      <c r="C1522"/>
      <c r="D1522"/>
      <c r="E1522"/>
      <c r="F1522"/>
      <c r="G1522"/>
      <c r="H1522"/>
      <c r="I1522"/>
      <c r="J1522"/>
      <c r="K1522"/>
      <c r="L1522"/>
    </row>
    <row r="1523" spans="1:12" ht="22.95" customHeight="1" x14ac:dyDescent="0.25">
      <c r="A1523"/>
      <c r="B1523"/>
      <c r="C1523"/>
      <c r="D1523"/>
      <c r="E1523"/>
      <c r="F1523"/>
      <c r="G1523"/>
      <c r="H1523"/>
      <c r="I1523"/>
      <c r="J1523"/>
      <c r="K1523"/>
      <c r="L1523"/>
    </row>
    <row r="1524" spans="1:12" ht="22.95" customHeight="1" x14ac:dyDescent="0.25">
      <c r="A1524"/>
      <c r="B1524"/>
      <c r="C1524"/>
      <c r="D1524"/>
      <c r="E1524"/>
      <c r="F1524"/>
      <c r="G1524"/>
      <c r="H1524"/>
      <c r="I1524"/>
      <c r="J1524"/>
      <c r="K1524"/>
      <c r="L1524"/>
    </row>
    <row r="1525" spans="1:12" ht="22.95" customHeight="1" x14ac:dyDescent="0.25">
      <c r="A1525"/>
      <c r="B1525"/>
      <c r="C1525"/>
      <c r="D1525"/>
      <c r="E1525"/>
      <c r="F1525"/>
      <c r="G1525"/>
      <c r="H1525"/>
      <c r="I1525"/>
      <c r="J1525"/>
      <c r="K1525"/>
      <c r="L1525"/>
    </row>
    <row r="1526" spans="1:12" ht="22.95" customHeight="1" x14ac:dyDescent="0.25">
      <c r="A1526"/>
      <c r="B1526"/>
      <c r="C1526"/>
      <c r="D1526"/>
      <c r="E1526"/>
      <c r="F1526"/>
      <c r="G1526"/>
      <c r="H1526"/>
      <c r="I1526"/>
      <c r="J1526"/>
      <c r="K1526"/>
      <c r="L1526"/>
    </row>
    <row r="1527" spans="1:12" ht="22.95" customHeight="1" x14ac:dyDescent="0.25">
      <c r="A1527"/>
      <c r="B1527"/>
      <c r="C1527"/>
      <c r="D1527"/>
      <c r="E1527"/>
      <c r="F1527"/>
      <c r="G1527"/>
      <c r="H1527"/>
      <c r="I1527"/>
      <c r="J1527"/>
      <c r="K1527"/>
      <c r="L1527"/>
    </row>
    <row r="1528" spans="1:12" ht="22.95" customHeight="1" x14ac:dyDescent="0.25">
      <c r="A1528"/>
      <c r="B1528"/>
      <c r="C1528"/>
      <c r="D1528"/>
      <c r="E1528"/>
      <c r="F1528"/>
      <c r="G1528"/>
      <c r="H1528"/>
      <c r="I1528"/>
      <c r="J1528"/>
      <c r="K1528"/>
      <c r="L1528"/>
    </row>
    <row r="1529" spans="1:12" ht="22.95" customHeight="1" x14ac:dyDescent="0.25">
      <c r="A1529"/>
      <c r="B1529"/>
      <c r="C1529"/>
      <c r="D1529"/>
      <c r="E1529"/>
      <c r="F1529"/>
      <c r="G1529"/>
      <c r="H1529"/>
      <c r="I1529"/>
      <c r="J1529"/>
      <c r="K1529"/>
      <c r="L1529"/>
    </row>
    <row r="1530" spans="1:12" ht="22.95" customHeight="1" x14ac:dyDescent="0.25">
      <c r="A1530"/>
      <c r="B1530"/>
      <c r="C1530"/>
      <c r="D1530"/>
      <c r="E1530"/>
      <c r="F1530"/>
      <c r="G1530"/>
      <c r="H1530"/>
      <c r="I1530"/>
      <c r="J1530"/>
      <c r="K1530"/>
      <c r="L1530"/>
    </row>
    <row r="1531" spans="1:12" ht="100.2" customHeight="1" x14ac:dyDescent="0.25">
      <c r="A1531"/>
      <c r="B1531"/>
      <c r="C1531"/>
      <c r="D1531"/>
      <c r="E1531"/>
      <c r="F1531"/>
      <c r="G1531"/>
      <c r="H1531"/>
      <c r="I1531"/>
      <c r="J1531"/>
      <c r="K1531"/>
      <c r="L1531"/>
    </row>
    <row r="1532" spans="1:12" ht="22.95" customHeight="1" x14ac:dyDescent="0.25">
      <c r="A1532"/>
      <c r="B1532"/>
      <c r="C1532"/>
      <c r="D1532"/>
      <c r="E1532"/>
      <c r="F1532"/>
      <c r="G1532"/>
      <c r="H1532"/>
      <c r="I1532"/>
      <c r="J1532"/>
      <c r="K1532"/>
      <c r="L1532"/>
    </row>
    <row r="1533" spans="1:12" ht="22.95" customHeight="1" x14ac:dyDescent="0.25">
      <c r="A1533"/>
      <c r="B1533"/>
      <c r="C1533"/>
      <c r="D1533"/>
      <c r="E1533"/>
      <c r="F1533"/>
      <c r="G1533"/>
      <c r="H1533"/>
      <c r="I1533"/>
      <c r="J1533"/>
      <c r="K1533"/>
      <c r="L1533"/>
    </row>
    <row r="1534" spans="1:12" ht="22.95" customHeight="1" x14ac:dyDescent="0.25">
      <c r="A1534"/>
      <c r="B1534"/>
      <c r="C1534"/>
      <c r="D1534"/>
      <c r="E1534"/>
      <c r="F1534"/>
      <c r="G1534"/>
      <c r="H1534"/>
      <c r="I1534"/>
      <c r="J1534"/>
      <c r="K1534"/>
      <c r="L1534"/>
    </row>
    <row r="1535" spans="1:12" ht="22.95" customHeight="1" x14ac:dyDescent="0.25">
      <c r="A1535"/>
      <c r="B1535"/>
      <c r="C1535"/>
      <c r="D1535"/>
      <c r="E1535"/>
      <c r="F1535"/>
      <c r="G1535"/>
      <c r="H1535"/>
      <c r="I1535"/>
      <c r="J1535"/>
      <c r="K1535"/>
      <c r="L1535"/>
    </row>
    <row r="1536" spans="1:12" ht="22.95" customHeight="1" x14ac:dyDescent="0.25">
      <c r="A1536"/>
      <c r="B1536"/>
      <c r="C1536"/>
      <c r="D1536"/>
      <c r="E1536"/>
      <c r="F1536"/>
      <c r="G1536"/>
      <c r="H1536"/>
      <c r="I1536"/>
      <c r="J1536"/>
      <c r="K1536"/>
      <c r="L1536"/>
    </row>
    <row r="1537" spans="1:12" ht="22.95" customHeight="1" x14ac:dyDescent="0.25">
      <c r="A1537"/>
      <c r="B1537"/>
      <c r="C1537"/>
      <c r="D1537"/>
      <c r="E1537"/>
      <c r="F1537"/>
      <c r="G1537"/>
      <c r="H1537"/>
      <c r="I1537"/>
      <c r="J1537"/>
      <c r="K1537"/>
      <c r="L1537"/>
    </row>
    <row r="1538" spans="1:12" ht="22.95" customHeight="1" x14ac:dyDescent="0.25">
      <c r="A1538"/>
      <c r="B1538"/>
      <c r="C1538"/>
      <c r="D1538"/>
      <c r="E1538"/>
      <c r="F1538"/>
      <c r="G1538"/>
      <c r="H1538"/>
      <c r="I1538"/>
      <c r="J1538"/>
      <c r="K1538"/>
      <c r="L1538"/>
    </row>
    <row r="1539" spans="1:12" ht="22.95" customHeight="1" x14ac:dyDescent="0.25">
      <c r="A1539"/>
      <c r="B1539"/>
      <c r="C1539"/>
      <c r="D1539"/>
      <c r="E1539"/>
      <c r="F1539"/>
      <c r="G1539"/>
      <c r="H1539"/>
      <c r="I1539"/>
      <c r="J1539"/>
      <c r="K1539"/>
      <c r="L1539"/>
    </row>
    <row r="1540" spans="1:12" ht="22.95" customHeight="1" x14ac:dyDescent="0.25">
      <c r="A1540"/>
      <c r="B1540"/>
      <c r="C1540"/>
      <c r="D1540"/>
      <c r="E1540"/>
      <c r="F1540"/>
      <c r="G1540"/>
      <c r="H1540"/>
      <c r="I1540"/>
      <c r="J1540"/>
      <c r="K1540"/>
      <c r="L1540"/>
    </row>
    <row r="1541" spans="1:12" ht="22.95" customHeight="1" x14ac:dyDescent="0.25">
      <c r="A1541"/>
      <c r="B1541"/>
      <c r="C1541"/>
      <c r="D1541"/>
      <c r="E1541"/>
      <c r="F1541"/>
      <c r="G1541"/>
      <c r="H1541"/>
      <c r="I1541"/>
      <c r="J1541"/>
      <c r="K1541"/>
      <c r="L1541"/>
    </row>
    <row r="1542" spans="1:12" ht="22.95" customHeight="1" x14ac:dyDescent="0.25">
      <c r="A1542"/>
      <c r="B1542"/>
      <c r="C1542"/>
      <c r="D1542"/>
      <c r="E1542"/>
      <c r="F1542"/>
      <c r="G1542"/>
      <c r="H1542"/>
      <c r="I1542"/>
      <c r="J1542"/>
      <c r="K1542"/>
      <c r="L1542"/>
    </row>
    <row r="1543" spans="1:12" ht="22.95" customHeight="1" x14ac:dyDescent="0.25">
      <c r="A1543"/>
      <c r="B1543"/>
      <c r="C1543"/>
      <c r="D1543"/>
      <c r="E1543"/>
      <c r="F1543"/>
      <c r="G1543"/>
      <c r="H1543"/>
      <c r="I1543"/>
      <c r="J1543"/>
      <c r="K1543"/>
      <c r="L1543"/>
    </row>
    <row r="1544" spans="1:12" ht="22.95" customHeight="1" x14ac:dyDescent="0.25">
      <c r="A1544"/>
      <c r="B1544"/>
      <c r="C1544"/>
      <c r="D1544"/>
      <c r="E1544"/>
      <c r="F1544"/>
      <c r="G1544"/>
      <c r="H1544"/>
      <c r="I1544"/>
      <c r="J1544"/>
      <c r="K1544"/>
      <c r="L1544"/>
    </row>
    <row r="1545" spans="1:12" ht="22.95" customHeight="1" x14ac:dyDescent="0.25">
      <c r="A1545"/>
      <c r="B1545"/>
      <c r="C1545"/>
      <c r="D1545"/>
      <c r="E1545"/>
      <c r="F1545"/>
      <c r="G1545"/>
      <c r="H1545"/>
      <c r="I1545"/>
      <c r="J1545"/>
      <c r="K1545"/>
      <c r="L1545"/>
    </row>
    <row r="1546" spans="1:12" ht="22.95" customHeight="1" x14ac:dyDescent="0.25">
      <c r="A1546"/>
      <c r="B1546"/>
      <c r="C1546"/>
      <c r="D1546"/>
      <c r="E1546"/>
      <c r="F1546"/>
      <c r="G1546"/>
      <c r="H1546"/>
      <c r="I1546"/>
      <c r="J1546"/>
      <c r="K1546"/>
      <c r="L1546"/>
    </row>
    <row r="1547" spans="1:12" ht="22.95" customHeight="1" x14ac:dyDescent="0.25">
      <c r="A1547"/>
      <c r="B1547"/>
      <c r="C1547"/>
      <c r="D1547"/>
      <c r="E1547"/>
      <c r="F1547"/>
      <c r="G1547"/>
      <c r="H1547"/>
      <c r="I1547"/>
      <c r="J1547"/>
      <c r="K1547"/>
      <c r="L1547"/>
    </row>
    <row r="1548" spans="1:12" ht="22.95" customHeight="1" x14ac:dyDescent="0.25">
      <c r="A1548"/>
      <c r="B1548"/>
      <c r="C1548"/>
      <c r="D1548"/>
      <c r="E1548"/>
      <c r="F1548"/>
      <c r="G1548"/>
      <c r="H1548"/>
      <c r="I1548"/>
      <c r="J1548"/>
      <c r="K1548"/>
      <c r="L1548"/>
    </row>
    <row r="1549" spans="1:12" ht="22.95" customHeight="1" x14ac:dyDescent="0.25">
      <c r="A1549"/>
      <c r="B1549"/>
      <c r="C1549"/>
      <c r="D1549"/>
      <c r="E1549"/>
      <c r="F1549"/>
      <c r="G1549"/>
      <c r="H1549"/>
      <c r="I1549"/>
      <c r="J1549"/>
      <c r="K1549"/>
      <c r="L1549"/>
    </row>
    <row r="1550" spans="1:12" ht="22.95" customHeight="1" x14ac:dyDescent="0.25">
      <c r="A1550"/>
      <c r="B1550"/>
      <c r="C1550"/>
      <c r="D1550"/>
      <c r="E1550"/>
      <c r="F1550"/>
      <c r="G1550"/>
      <c r="H1550"/>
      <c r="I1550"/>
      <c r="J1550"/>
      <c r="K1550"/>
      <c r="L1550"/>
    </row>
    <row r="1551" spans="1:12" ht="22.95" customHeight="1" x14ac:dyDescent="0.25">
      <c r="A1551"/>
      <c r="B1551"/>
      <c r="C1551"/>
      <c r="D1551"/>
      <c r="E1551"/>
      <c r="F1551"/>
      <c r="G1551"/>
      <c r="H1551"/>
      <c r="I1551"/>
      <c r="J1551"/>
      <c r="K1551"/>
      <c r="L1551"/>
    </row>
    <row r="1552" spans="1:12" ht="22.95" customHeight="1" x14ac:dyDescent="0.25">
      <c r="A1552"/>
      <c r="B1552"/>
      <c r="C1552"/>
      <c r="D1552"/>
      <c r="E1552"/>
      <c r="F1552"/>
      <c r="G1552"/>
      <c r="H1552"/>
      <c r="I1552"/>
      <c r="J1552"/>
      <c r="K1552"/>
      <c r="L1552"/>
    </row>
    <row r="1553" spans="1:12" ht="22.95" customHeight="1" x14ac:dyDescent="0.25">
      <c r="A1553"/>
      <c r="B1553"/>
      <c r="C1553"/>
      <c r="D1553"/>
      <c r="E1553"/>
      <c r="F1553"/>
      <c r="G1553"/>
      <c r="H1553"/>
      <c r="I1553"/>
      <c r="J1553"/>
      <c r="K1553"/>
      <c r="L1553"/>
    </row>
    <row r="1554" spans="1:12" ht="22.95" customHeight="1" x14ac:dyDescent="0.25">
      <c r="A1554"/>
      <c r="B1554"/>
      <c r="C1554"/>
      <c r="D1554"/>
      <c r="E1554"/>
      <c r="F1554"/>
      <c r="G1554"/>
      <c r="H1554"/>
      <c r="I1554"/>
      <c r="J1554"/>
      <c r="K1554"/>
      <c r="L1554"/>
    </row>
    <row r="1555" spans="1:12" ht="22.95" customHeight="1" x14ac:dyDescent="0.25">
      <c r="A1555"/>
      <c r="B1555"/>
      <c r="C1555"/>
      <c r="D1555"/>
      <c r="E1555"/>
      <c r="F1555"/>
      <c r="G1555"/>
      <c r="H1555"/>
      <c r="I1555"/>
      <c r="J1555"/>
      <c r="K1555"/>
      <c r="L1555"/>
    </row>
    <row r="1556" spans="1:12" ht="22.95" customHeight="1" x14ac:dyDescent="0.25">
      <c r="A1556"/>
      <c r="B1556"/>
      <c r="C1556"/>
      <c r="D1556"/>
      <c r="E1556"/>
      <c r="F1556"/>
      <c r="G1556"/>
      <c r="H1556"/>
      <c r="I1556"/>
      <c r="J1556"/>
      <c r="K1556"/>
      <c r="L1556"/>
    </row>
    <row r="1557" spans="1:12" ht="22.95" customHeight="1" x14ac:dyDescent="0.25">
      <c r="A1557"/>
      <c r="B1557"/>
      <c r="C1557"/>
      <c r="D1557"/>
      <c r="E1557"/>
      <c r="F1557"/>
      <c r="G1557"/>
      <c r="H1557"/>
      <c r="I1557"/>
      <c r="J1557"/>
      <c r="K1557"/>
      <c r="L1557"/>
    </row>
    <row r="1558" spans="1:12" ht="22.95" customHeight="1" x14ac:dyDescent="0.25">
      <c r="A1558"/>
      <c r="B1558"/>
      <c r="C1558"/>
      <c r="D1558"/>
      <c r="E1558"/>
      <c r="F1558"/>
      <c r="G1558"/>
      <c r="H1558"/>
      <c r="I1558"/>
      <c r="J1558"/>
      <c r="K1558"/>
      <c r="L1558"/>
    </row>
    <row r="1559" spans="1:12" ht="22.95" customHeight="1" x14ac:dyDescent="0.25">
      <c r="A1559"/>
      <c r="B1559"/>
      <c r="C1559"/>
      <c r="D1559"/>
      <c r="E1559"/>
      <c r="F1559"/>
      <c r="G1559"/>
      <c r="H1559"/>
      <c r="I1559"/>
      <c r="J1559"/>
      <c r="K1559"/>
      <c r="L1559"/>
    </row>
    <row r="1560" spans="1:12" ht="22.95" customHeight="1" x14ac:dyDescent="0.25">
      <c r="A1560"/>
      <c r="B1560"/>
      <c r="C1560"/>
      <c r="D1560"/>
      <c r="E1560"/>
      <c r="F1560"/>
      <c r="G1560"/>
      <c r="H1560"/>
      <c r="I1560"/>
      <c r="J1560"/>
      <c r="K1560"/>
      <c r="L1560"/>
    </row>
    <row r="1561" spans="1:12" ht="22.95" customHeight="1" x14ac:dyDescent="0.25">
      <c r="A1561"/>
      <c r="B1561"/>
      <c r="C1561"/>
      <c r="D1561"/>
      <c r="E1561"/>
      <c r="F1561"/>
      <c r="G1561"/>
      <c r="H1561"/>
      <c r="I1561"/>
      <c r="J1561"/>
      <c r="K1561"/>
      <c r="L1561"/>
    </row>
    <row r="1562" spans="1:12" ht="22.95" customHeight="1" x14ac:dyDescent="0.25">
      <c r="A1562"/>
      <c r="B1562"/>
      <c r="C1562"/>
      <c r="D1562"/>
      <c r="E1562"/>
      <c r="F1562"/>
      <c r="G1562"/>
      <c r="H1562"/>
      <c r="I1562"/>
      <c r="J1562"/>
      <c r="K1562"/>
      <c r="L1562"/>
    </row>
    <row r="1563" spans="1:12" ht="22.95" customHeight="1" x14ac:dyDescent="0.25">
      <c r="A1563"/>
      <c r="B1563"/>
      <c r="C1563"/>
      <c r="D1563"/>
      <c r="E1563"/>
      <c r="F1563"/>
      <c r="G1563"/>
      <c r="H1563"/>
      <c r="I1563"/>
      <c r="J1563"/>
      <c r="K1563"/>
      <c r="L1563"/>
    </row>
    <row r="1564" spans="1:12" ht="22.95" customHeight="1" x14ac:dyDescent="0.25">
      <c r="A1564"/>
      <c r="B1564"/>
      <c r="C1564"/>
      <c r="D1564"/>
      <c r="E1564"/>
      <c r="F1564"/>
      <c r="G1564"/>
      <c r="H1564"/>
      <c r="I1564"/>
      <c r="J1564"/>
      <c r="K1564"/>
      <c r="L1564"/>
    </row>
    <row r="1565" spans="1:12" ht="22.95" customHeight="1" x14ac:dyDescent="0.25">
      <c r="A1565"/>
      <c r="B1565"/>
      <c r="C1565"/>
      <c r="D1565"/>
      <c r="E1565"/>
      <c r="F1565"/>
      <c r="G1565"/>
      <c r="H1565"/>
      <c r="I1565"/>
      <c r="J1565"/>
      <c r="K1565"/>
      <c r="L1565"/>
    </row>
    <row r="1566" spans="1:12" ht="22.95" customHeight="1" x14ac:dyDescent="0.25">
      <c r="A1566"/>
      <c r="B1566"/>
      <c r="C1566"/>
      <c r="D1566"/>
      <c r="E1566"/>
      <c r="F1566"/>
      <c r="G1566"/>
      <c r="H1566"/>
      <c r="I1566"/>
      <c r="J1566"/>
      <c r="K1566"/>
      <c r="L1566"/>
    </row>
    <row r="1567" spans="1:12" ht="22.95" customHeight="1" x14ac:dyDescent="0.25">
      <c r="A1567"/>
      <c r="B1567"/>
      <c r="C1567"/>
      <c r="D1567"/>
      <c r="E1567"/>
      <c r="F1567"/>
      <c r="G1567"/>
      <c r="H1567"/>
      <c r="I1567"/>
      <c r="J1567"/>
      <c r="K1567"/>
      <c r="L1567"/>
    </row>
    <row r="1568" spans="1:12" ht="22.95" customHeight="1" x14ac:dyDescent="0.25">
      <c r="A1568"/>
      <c r="B1568"/>
      <c r="C1568"/>
      <c r="D1568"/>
      <c r="E1568"/>
      <c r="F1568"/>
      <c r="G1568"/>
      <c r="H1568"/>
      <c r="I1568"/>
      <c r="J1568"/>
      <c r="K1568"/>
      <c r="L1568"/>
    </row>
    <row r="1569" spans="1:12" ht="22.95" customHeight="1" x14ac:dyDescent="0.25">
      <c r="A1569"/>
      <c r="B1569"/>
      <c r="C1569"/>
      <c r="D1569"/>
      <c r="E1569"/>
      <c r="F1569"/>
      <c r="G1569"/>
      <c r="H1569"/>
      <c r="I1569"/>
      <c r="J1569"/>
      <c r="K1569"/>
      <c r="L1569"/>
    </row>
    <row r="1570" spans="1:12" ht="22.95" customHeight="1" x14ac:dyDescent="0.25">
      <c r="A1570"/>
      <c r="B1570"/>
      <c r="C1570"/>
      <c r="D1570"/>
      <c r="E1570"/>
      <c r="F1570"/>
      <c r="G1570"/>
      <c r="H1570"/>
      <c r="I1570"/>
      <c r="J1570"/>
      <c r="K1570"/>
      <c r="L1570"/>
    </row>
    <row r="1571" spans="1:12" ht="22.95" customHeight="1" x14ac:dyDescent="0.25">
      <c r="A1571"/>
      <c r="B1571"/>
      <c r="C1571"/>
      <c r="D1571"/>
      <c r="E1571"/>
      <c r="F1571"/>
      <c r="G1571"/>
      <c r="H1571"/>
      <c r="I1571"/>
      <c r="J1571"/>
      <c r="K1571"/>
      <c r="L1571"/>
    </row>
    <row r="1572" spans="1:12" ht="22.95" customHeight="1" x14ac:dyDescent="0.25">
      <c r="A1572"/>
      <c r="B1572"/>
      <c r="C1572"/>
      <c r="D1572"/>
      <c r="E1572"/>
      <c r="F1572"/>
      <c r="G1572"/>
      <c r="H1572"/>
      <c r="I1572"/>
      <c r="J1572"/>
      <c r="K1572"/>
      <c r="L1572"/>
    </row>
    <row r="1573" spans="1:12" ht="22.95" customHeight="1" x14ac:dyDescent="0.25">
      <c r="A1573"/>
      <c r="B1573"/>
      <c r="C1573"/>
      <c r="D1573"/>
      <c r="E1573"/>
      <c r="F1573"/>
      <c r="G1573"/>
      <c r="H1573"/>
      <c r="I1573"/>
      <c r="J1573"/>
      <c r="K1573"/>
      <c r="L1573"/>
    </row>
    <row r="1574" spans="1:12" ht="22.95" customHeight="1" x14ac:dyDescent="0.25">
      <c r="A1574"/>
      <c r="B1574"/>
      <c r="C1574"/>
      <c r="D1574"/>
      <c r="E1574"/>
      <c r="F1574"/>
      <c r="G1574"/>
      <c r="H1574"/>
      <c r="I1574"/>
      <c r="J1574"/>
      <c r="K1574"/>
      <c r="L1574"/>
    </row>
    <row r="1575" spans="1:12" ht="22.95" customHeight="1" x14ac:dyDescent="0.25">
      <c r="A1575"/>
      <c r="B1575"/>
      <c r="C1575"/>
      <c r="D1575"/>
      <c r="E1575"/>
      <c r="F1575"/>
      <c r="G1575"/>
      <c r="H1575"/>
      <c r="I1575"/>
      <c r="J1575"/>
      <c r="K1575"/>
      <c r="L1575"/>
    </row>
    <row r="1576" spans="1:12" ht="22.95" customHeight="1" x14ac:dyDescent="0.25">
      <c r="A1576"/>
      <c r="B1576"/>
      <c r="C1576"/>
      <c r="D1576"/>
      <c r="E1576"/>
      <c r="F1576"/>
      <c r="G1576"/>
      <c r="H1576"/>
      <c r="I1576"/>
      <c r="J1576"/>
      <c r="K1576"/>
      <c r="L1576"/>
    </row>
    <row r="1577" spans="1:12" ht="22.95" customHeight="1" x14ac:dyDescent="0.25">
      <c r="A1577"/>
      <c r="B1577"/>
      <c r="C1577"/>
      <c r="D1577"/>
      <c r="E1577"/>
      <c r="F1577"/>
      <c r="G1577"/>
      <c r="H1577"/>
      <c r="I1577"/>
      <c r="J1577"/>
      <c r="K1577"/>
      <c r="L1577"/>
    </row>
    <row r="1578" spans="1:12" ht="22.95" customHeight="1" x14ac:dyDescent="0.25">
      <c r="A1578"/>
      <c r="B1578"/>
      <c r="C1578"/>
      <c r="D1578"/>
      <c r="E1578"/>
      <c r="F1578"/>
      <c r="G1578"/>
      <c r="H1578"/>
      <c r="I1578"/>
      <c r="J1578"/>
      <c r="K1578"/>
      <c r="L1578"/>
    </row>
    <row r="1579" spans="1:12" ht="22.95" customHeight="1" x14ac:dyDescent="0.25">
      <c r="A1579"/>
      <c r="B1579"/>
      <c r="C1579"/>
      <c r="D1579"/>
      <c r="E1579"/>
      <c r="F1579"/>
      <c r="G1579"/>
      <c r="H1579"/>
      <c r="I1579"/>
      <c r="J1579"/>
      <c r="K1579"/>
      <c r="L1579"/>
    </row>
    <row r="1580" spans="1:12" ht="22.95" customHeight="1" x14ac:dyDescent="0.25">
      <c r="A1580"/>
      <c r="B1580"/>
      <c r="C1580"/>
      <c r="D1580"/>
      <c r="E1580"/>
      <c r="F1580"/>
      <c r="G1580"/>
      <c r="H1580"/>
      <c r="I1580"/>
      <c r="J1580"/>
      <c r="K1580"/>
      <c r="L1580"/>
    </row>
    <row r="1581" spans="1:12" ht="22.95" customHeight="1" x14ac:dyDescent="0.25">
      <c r="A1581"/>
      <c r="B1581"/>
      <c r="C1581"/>
      <c r="D1581"/>
      <c r="E1581"/>
      <c r="F1581"/>
      <c r="G1581"/>
      <c r="H1581"/>
      <c r="I1581"/>
      <c r="J1581"/>
      <c r="K1581"/>
      <c r="L1581"/>
    </row>
    <row r="1582" spans="1:12" ht="22.95" customHeight="1" x14ac:dyDescent="0.25">
      <c r="A1582"/>
      <c r="B1582"/>
      <c r="C1582"/>
      <c r="D1582"/>
      <c r="E1582"/>
      <c r="F1582"/>
      <c r="G1582"/>
      <c r="H1582"/>
      <c r="I1582"/>
      <c r="J1582"/>
      <c r="K1582"/>
      <c r="L1582"/>
    </row>
    <row r="1583" spans="1:12" ht="22.95" customHeight="1" x14ac:dyDescent="0.25">
      <c r="A1583"/>
      <c r="B1583"/>
      <c r="C1583"/>
      <c r="D1583"/>
      <c r="E1583"/>
      <c r="F1583"/>
      <c r="G1583"/>
      <c r="H1583"/>
      <c r="I1583"/>
      <c r="J1583"/>
      <c r="K1583"/>
      <c r="L1583"/>
    </row>
    <row r="1584" spans="1:12" ht="22.95" customHeight="1" x14ac:dyDescent="0.25">
      <c r="A1584"/>
      <c r="B1584"/>
      <c r="C1584"/>
      <c r="D1584"/>
      <c r="E1584"/>
      <c r="F1584"/>
      <c r="G1584"/>
      <c r="H1584"/>
      <c r="I1584"/>
      <c r="J1584"/>
      <c r="K1584"/>
      <c r="L1584"/>
    </row>
    <row r="1585" spans="1:12" ht="22.95" customHeight="1" x14ac:dyDescent="0.25">
      <c r="A1585"/>
      <c r="B1585"/>
      <c r="C1585"/>
      <c r="D1585"/>
      <c r="E1585"/>
      <c r="F1585"/>
      <c r="G1585"/>
      <c r="H1585"/>
      <c r="I1585"/>
      <c r="J1585"/>
      <c r="K1585"/>
      <c r="L1585"/>
    </row>
    <row r="1586" spans="1:12" ht="22.95" customHeight="1" x14ac:dyDescent="0.25">
      <c r="A1586"/>
      <c r="B1586"/>
      <c r="C1586"/>
      <c r="D1586"/>
      <c r="E1586"/>
      <c r="F1586"/>
      <c r="G1586"/>
      <c r="H1586"/>
      <c r="I1586"/>
      <c r="J1586"/>
      <c r="K1586"/>
      <c r="L1586"/>
    </row>
    <row r="1587" spans="1:12" ht="22.95" customHeight="1" x14ac:dyDescent="0.25">
      <c r="A1587"/>
      <c r="B1587"/>
      <c r="C1587"/>
      <c r="D1587"/>
      <c r="E1587"/>
      <c r="F1587"/>
      <c r="G1587"/>
      <c r="H1587"/>
      <c r="I1587"/>
      <c r="J1587"/>
      <c r="K1587"/>
      <c r="L1587"/>
    </row>
    <row r="1588" spans="1:12" ht="22.95" customHeight="1" x14ac:dyDescent="0.25">
      <c r="A1588"/>
      <c r="B1588"/>
      <c r="C1588"/>
      <c r="D1588"/>
      <c r="E1588"/>
      <c r="F1588"/>
      <c r="G1588"/>
      <c r="H1588"/>
      <c r="I1588"/>
      <c r="J1588"/>
      <c r="K1588"/>
      <c r="L1588"/>
    </row>
    <row r="1589" spans="1:12" ht="22.95" customHeight="1" x14ac:dyDescent="0.25">
      <c r="A1589"/>
      <c r="B1589"/>
      <c r="C1589"/>
      <c r="D1589"/>
      <c r="E1589"/>
      <c r="F1589"/>
      <c r="G1589"/>
      <c r="H1589"/>
      <c r="I1589"/>
      <c r="J1589"/>
      <c r="K1589"/>
      <c r="L1589"/>
    </row>
    <row r="1590" spans="1:12" ht="22.95" customHeight="1" x14ac:dyDescent="0.25">
      <c r="A1590"/>
      <c r="B1590"/>
      <c r="C1590"/>
      <c r="D1590"/>
      <c r="E1590"/>
      <c r="F1590"/>
      <c r="G1590"/>
      <c r="H1590"/>
      <c r="I1590"/>
      <c r="J1590"/>
      <c r="K1590"/>
      <c r="L1590"/>
    </row>
    <row r="1591" spans="1:12" ht="22.95" customHeight="1" x14ac:dyDescent="0.25">
      <c r="A1591"/>
      <c r="B1591"/>
      <c r="C1591"/>
      <c r="D1591"/>
      <c r="E1591"/>
      <c r="F1591"/>
      <c r="G1591"/>
      <c r="H1591"/>
      <c r="I1591"/>
      <c r="J1591"/>
      <c r="K1591"/>
      <c r="L1591"/>
    </row>
    <row r="1592" spans="1:12" ht="22.95" customHeight="1" x14ac:dyDescent="0.25">
      <c r="A1592"/>
      <c r="B1592"/>
      <c r="C1592"/>
      <c r="D1592"/>
      <c r="E1592"/>
      <c r="F1592"/>
      <c r="G1592"/>
      <c r="H1592"/>
      <c r="I1592"/>
      <c r="J1592"/>
      <c r="K1592"/>
      <c r="L1592"/>
    </row>
    <row r="1593" spans="1:12" ht="22.95" customHeight="1" x14ac:dyDescent="0.25">
      <c r="A1593"/>
      <c r="B1593"/>
      <c r="C1593"/>
      <c r="D1593"/>
      <c r="E1593"/>
      <c r="F1593"/>
      <c r="G1593"/>
      <c r="H1593"/>
      <c r="I1593"/>
      <c r="J1593"/>
      <c r="K1593"/>
      <c r="L1593"/>
    </row>
    <row r="1594" spans="1:12" ht="22.95" customHeight="1" x14ac:dyDescent="0.25">
      <c r="A1594"/>
      <c r="B1594"/>
      <c r="C1594"/>
      <c r="D1594"/>
      <c r="E1594"/>
      <c r="F1594"/>
      <c r="G1594"/>
      <c r="H1594"/>
      <c r="I1594"/>
      <c r="J1594"/>
      <c r="K1594"/>
      <c r="L1594"/>
    </row>
    <row r="1595" spans="1:12" ht="22.95" customHeight="1" x14ac:dyDescent="0.25">
      <c r="A1595"/>
      <c r="B1595"/>
      <c r="C1595"/>
      <c r="D1595"/>
      <c r="E1595"/>
      <c r="F1595"/>
      <c r="G1595"/>
      <c r="H1595"/>
      <c r="I1595"/>
      <c r="J1595"/>
      <c r="K1595"/>
      <c r="L1595"/>
    </row>
    <row r="1596" spans="1:12" ht="100.2" customHeight="1" x14ac:dyDescent="0.25">
      <c r="A1596"/>
      <c r="B1596"/>
      <c r="C1596"/>
      <c r="D1596"/>
      <c r="E1596"/>
      <c r="F1596"/>
      <c r="G1596"/>
      <c r="H1596"/>
      <c r="I1596"/>
      <c r="J1596"/>
      <c r="K1596"/>
      <c r="L1596"/>
    </row>
    <row r="1597" spans="1:12" ht="22.95" customHeight="1" x14ac:dyDescent="0.25">
      <c r="A1597"/>
      <c r="B1597"/>
      <c r="C1597"/>
      <c r="D1597"/>
      <c r="E1597"/>
      <c r="F1597"/>
      <c r="G1597"/>
      <c r="H1597"/>
      <c r="I1597"/>
      <c r="J1597"/>
      <c r="K1597"/>
      <c r="L1597"/>
    </row>
    <row r="1598" spans="1:12" ht="22.95" customHeight="1" x14ac:dyDescent="0.25">
      <c r="A1598"/>
      <c r="B1598"/>
      <c r="C1598"/>
      <c r="D1598"/>
      <c r="E1598"/>
      <c r="F1598"/>
      <c r="G1598"/>
      <c r="H1598"/>
      <c r="I1598"/>
      <c r="J1598"/>
      <c r="K1598"/>
      <c r="L1598"/>
    </row>
    <row r="1599" spans="1:12" ht="22.95" customHeight="1" x14ac:dyDescent="0.25">
      <c r="A1599"/>
      <c r="B1599"/>
      <c r="C1599"/>
      <c r="D1599"/>
      <c r="E1599"/>
      <c r="F1599"/>
      <c r="G1599"/>
      <c r="H1599"/>
      <c r="I1599"/>
      <c r="J1599"/>
      <c r="K1599"/>
      <c r="L1599"/>
    </row>
    <row r="1600" spans="1:12" ht="22.95" customHeight="1" x14ac:dyDescent="0.25">
      <c r="A1600"/>
      <c r="B1600"/>
      <c r="C1600"/>
      <c r="D1600"/>
      <c r="E1600"/>
      <c r="F1600"/>
      <c r="G1600"/>
      <c r="H1600"/>
      <c r="I1600"/>
      <c r="J1600"/>
      <c r="K1600"/>
      <c r="L1600"/>
    </row>
    <row r="1601" spans="1:12" ht="22.95" customHeight="1" x14ac:dyDescent="0.25">
      <c r="A1601"/>
      <c r="B1601"/>
      <c r="C1601"/>
      <c r="D1601"/>
      <c r="E1601"/>
      <c r="F1601"/>
      <c r="G1601"/>
      <c r="H1601"/>
      <c r="I1601"/>
      <c r="J1601"/>
      <c r="K1601"/>
      <c r="L1601"/>
    </row>
    <row r="1602" spans="1:12" ht="22.95" customHeight="1" x14ac:dyDescent="0.25">
      <c r="A1602"/>
      <c r="B1602"/>
      <c r="C1602"/>
      <c r="D1602"/>
      <c r="E1602"/>
      <c r="F1602"/>
      <c r="G1602"/>
      <c r="H1602"/>
      <c r="I1602"/>
      <c r="J1602"/>
      <c r="K1602"/>
      <c r="L1602"/>
    </row>
    <row r="1603" spans="1:12" ht="22.95" customHeight="1" x14ac:dyDescent="0.25">
      <c r="A1603"/>
      <c r="B1603"/>
      <c r="C1603"/>
      <c r="D1603"/>
      <c r="E1603"/>
      <c r="F1603"/>
      <c r="G1603"/>
      <c r="H1603"/>
      <c r="I1603"/>
      <c r="J1603"/>
      <c r="K1603"/>
      <c r="L1603"/>
    </row>
    <row r="1604" spans="1:12" ht="22.95" customHeight="1" x14ac:dyDescent="0.25">
      <c r="A1604"/>
      <c r="B1604"/>
      <c r="C1604"/>
      <c r="D1604"/>
      <c r="E1604"/>
      <c r="F1604"/>
      <c r="G1604"/>
      <c r="H1604"/>
      <c r="I1604"/>
      <c r="J1604"/>
      <c r="K1604"/>
      <c r="L1604"/>
    </row>
    <row r="1605" spans="1:12" ht="22.95" customHeight="1" x14ac:dyDescent="0.25">
      <c r="A1605"/>
      <c r="B1605"/>
      <c r="C1605"/>
      <c r="D1605"/>
      <c r="E1605"/>
      <c r="F1605"/>
      <c r="G1605"/>
      <c r="H1605"/>
      <c r="I1605"/>
      <c r="J1605"/>
      <c r="K1605"/>
      <c r="L1605"/>
    </row>
    <row r="1606" spans="1:12" ht="22.95" customHeight="1" x14ac:dyDescent="0.25">
      <c r="A1606"/>
      <c r="B1606"/>
      <c r="C1606"/>
      <c r="D1606"/>
      <c r="E1606"/>
      <c r="F1606"/>
      <c r="G1606"/>
      <c r="H1606"/>
      <c r="I1606"/>
      <c r="J1606"/>
      <c r="K1606"/>
      <c r="L1606"/>
    </row>
    <row r="1607" spans="1:12" ht="22.95" customHeight="1" x14ac:dyDescent="0.25">
      <c r="A1607"/>
      <c r="B1607"/>
      <c r="C1607"/>
      <c r="D1607"/>
      <c r="E1607"/>
      <c r="F1607"/>
      <c r="G1607"/>
      <c r="H1607"/>
      <c r="I1607"/>
      <c r="J1607"/>
      <c r="K1607"/>
      <c r="L1607"/>
    </row>
    <row r="1608" spans="1:12" ht="22.95" customHeight="1" x14ac:dyDescent="0.25">
      <c r="A1608"/>
      <c r="B1608"/>
      <c r="C1608"/>
      <c r="D1608"/>
      <c r="E1608"/>
      <c r="F1608"/>
      <c r="G1608"/>
      <c r="H1608"/>
      <c r="I1608"/>
      <c r="J1608"/>
      <c r="K1608"/>
      <c r="L1608"/>
    </row>
    <row r="1609" spans="1:12" ht="22.95" customHeight="1" x14ac:dyDescent="0.25">
      <c r="A1609"/>
      <c r="B1609"/>
      <c r="C1609"/>
      <c r="D1609"/>
      <c r="E1609"/>
      <c r="F1609"/>
      <c r="G1609"/>
      <c r="H1609"/>
      <c r="I1609"/>
      <c r="J1609"/>
      <c r="K1609"/>
      <c r="L1609"/>
    </row>
    <row r="1610" spans="1:12" ht="22.95" customHeight="1" x14ac:dyDescent="0.25">
      <c r="A1610"/>
      <c r="B1610"/>
      <c r="C1610"/>
      <c r="D1610"/>
      <c r="E1610"/>
      <c r="F1610"/>
      <c r="G1610"/>
      <c r="H1610"/>
      <c r="I1610"/>
      <c r="J1610"/>
      <c r="K1610"/>
      <c r="L1610"/>
    </row>
    <row r="1611" spans="1:12" ht="22.95" customHeight="1" x14ac:dyDescent="0.25">
      <c r="A1611"/>
      <c r="B1611"/>
      <c r="C1611"/>
      <c r="D1611"/>
      <c r="E1611"/>
      <c r="F1611"/>
      <c r="G1611"/>
      <c r="H1611"/>
      <c r="I1611"/>
      <c r="J1611"/>
      <c r="K1611"/>
      <c r="L1611"/>
    </row>
    <row r="1612" spans="1:12" ht="22.95" customHeight="1" x14ac:dyDescent="0.25">
      <c r="A1612"/>
      <c r="B1612"/>
      <c r="C1612"/>
      <c r="D1612"/>
      <c r="E1612"/>
      <c r="F1612"/>
      <c r="G1612"/>
      <c r="H1612"/>
      <c r="I1612"/>
      <c r="J1612"/>
      <c r="K1612"/>
      <c r="L1612"/>
    </row>
    <row r="1613" spans="1:12" ht="22.95" customHeight="1" x14ac:dyDescent="0.25">
      <c r="A1613"/>
      <c r="B1613"/>
      <c r="C1613"/>
      <c r="D1613"/>
      <c r="E1613"/>
      <c r="F1613"/>
      <c r="G1613"/>
      <c r="H1613"/>
      <c r="I1613"/>
      <c r="J1613"/>
      <c r="K1613"/>
      <c r="L1613"/>
    </row>
    <row r="1614" spans="1:12" ht="22.95" customHeight="1" x14ac:dyDescent="0.25">
      <c r="A1614"/>
      <c r="B1614"/>
      <c r="C1614"/>
      <c r="D1614"/>
      <c r="E1614"/>
      <c r="F1614"/>
      <c r="G1614"/>
      <c r="H1614"/>
      <c r="I1614"/>
      <c r="J1614"/>
      <c r="K1614"/>
      <c r="L1614"/>
    </row>
    <row r="1615" spans="1:12" ht="22.95" customHeight="1" x14ac:dyDescent="0.25">
      <c r="A1615"/>
      <c r="B1615"/>
      <c r="C1615"/>
      <c r="D1615"/>
      <c r="E1615"/>
      <c r="F1615"/>
      <c r="G1615"/>
      <c r="H1615"/>
      <c r="I1615"/>
      <c r="J1615"/>
      <c r="K1615"/>
      <c r="L1615"/>
    </row>
    <row r="1616" spans="1:12" ht="22.95" customHeight="1" x14ac:dyDescent="0.25">
      <c r="A1616"/>
      <c r="B1616"/>
      <c r="C1616"/>
      <c r="D1616"/>
      <c r="E1616"/>
      <c r="F1616"/>
      <c r="G1616"/>
      <c r="H1616"/>
      <c r="I1616"/>
      <c r="J1616"/>
      <c r="K1616"/>
      <c r="L1616"/>
    </row>
    <row r="1617" spans="1:12" ht="22.95" customHeight="1" x14ac:dyDescent="0.25">
      <c r="A1617"/>
      <c r="B1617"/>
      <c r="C1617"/>
      <c r="D1617"/>
      <c r="E1617"/>
      <c r="F1617"/>
      <c r="G1617"/>
      <c r="H1617"/>
      <c r="I1617"/>
      <c r="J1617"/>
      <c r="K1617"/>
      <c r="L1617"/>
    </row>
    <row r="1618" spans="1:12" ht="22.95" customHeight="1" x14ac:dyDescent="0.25">
      <c r="A1618"/>
      <c r="B1618"/>
      <c r="C1618"/>
      <c r="D1618"/>
      <c r="E1618"/>
      <c r="F1618"/>
      <c r="G1618"/>
      <c r="H1618"/>
      <c r="I1618"/>
      <c r="J1618"/>
      <c r="K1618"/>
      <c r="L1618"/>
    </row>
    <row r="1619" spans="1:12" ht="22.95" customHeight="1" x14ac:dyDescent="0.25">
      <c r="A1619"/>
      <c r="B1619"/>
      <c r="C1619"/>
      <c r="D1619"/>
      <c r="E1619"/>
      <c r="F1619"/>
      <c r="G1619"/>
      <c r="H1619"/>
      <c r="I1619"/>
      <c r="J1619"/>
      <c r="K1619"/>
      <c r="L1619"/>
    </row>
    <row r="1620" spans="1:12" ht="22.95" customHeight="1" x14ac:dyDescent="0.25">
      <c r="A1620"/>
      <c r="B1620"/>
      <c r="C1620"/>
      <c r="D1620"/>
      <c r="E1620"/>
      <c r="F1620"/>
      <c r="G1620"/>
      <c r="H1620"/>
      <c r="I1620"/>
      <c r="J1620"/>
      <c r="K1620"/>
      <c r="L1620"/>
    </row>
    <row r="1621" spans="1:12" ht="22.95" customHeight="1" x14ac:dyDescent="0.25">
      <c r="A1621"/>
      <c r="B1621"/>
      <c r="C1621"/>
      <c r="D1621"/>
      <c r="E1621"/>
      <c r="F1621"/>
      <c r="G1621"/>
      <c r="H1621"/>
      <c r="I1621"/>
      <c r="J1621"/>
      <c r="K1621"/>
      <c r="L1621"/>
    </row>
    <row r="1622" spans="1:12" ht="22.95" customHeight="1" x14ac:dyDescent="0.25">
      <c r="A1622"/>
      <c r="B1622"/>
      <c r="C1622"/>
      <c r="D1622"/>
      <c r="E1622"/>
      <c r="F1622"/>
      <c r="G1622"/>
      <c r="H1622"/>
      <c r="I1622"/>
      <c r="J1622"/>
      <c r="K1622"/>
      <c r="L1622"/>
    </row>
    <row r="1623" spans="1:12" ht="22.95" customHeight="1" x14ac:dyDescent="0.25">
      <c r="A1623"/>
      <c r="B1623"/>
      <c r="C1623"/>
      <c r="D1623"/>
      <c r="E1623"/>
      <c r="F1623"/>
      <c r="G1623"/>
      <c r="H1623"/>
      <c r="I1623"/>
      <c r="J1623"/>
      <c r="K1623"/>
      <c r="L1623"/>
    </row>
    <row r="1624" spans="1:12" ht="22.95" customHeight="1" x14ac:dyDescent="0.25">
      <c r="A1624"/>
      <c r="B1624"/>
      <c r="C1624"/>
      <c r="D1624"/>
      <c r="E1624"/>
      <c r="F1624"/>
      <c r="G1624"/>
      <c r="H1624"/>
      <c r="I1624"/>
      <c r="J1624"/>
      <c r="K1624"/>
      <c r="L1624"/>
    </row>
    <row r="1625" spans="1:12" ht="22.95" customHeight="1" x14ac:dyDescent="0.25">
      <c r="A1625"/>
      <c r="B1625"/>
      <c r="C1625"/>
      <c r="D1625"/>
      <c r="E1625"/>
      <c r="F1625"/>
      <c r="G1625"/>
      <c r="H1625"/>
      <c r="I1625"/>
      <c r="J1625"/>
      <c r="K1625"/>
      <c r="L1625"/>
    </row>
    <row r="1626" spans="1:12" ht="22.95" customHeight="1" x14ac:dyDescent="0.25">
      <c r="A1626"/>
      <c r="B1626"/>
      <c r="C1626"/>
      <c r="D1626"/>
      <c r="E1626"/>
      <c r="F1626"/>
      <c r="G1626"/>
      <c r="H1626"/>
      <c r="I1626"/>
      <c r="J1626"/>
      <c r="K1626"/>
      <c r="L1626"/>
    </row>
    <row r="1627" spans="1:12" ht="22.95" customHeight="1" x14ac:dyDescent="0.25">
      <c r="A1627"/>
      <c r="B1627"/>
      <c r="C1627"/>
      <c r="D1627"/>
      <c r="E1627"/>
      <c r="F1627"/>
      <c r="G1627"/>
      <c r="H1627"/>
      <c r="I1627"/>
      <c r="J1627"/>
      <c r="K1627"/>
      <c r="L1627"/>
    </row>
    <row r="1628" spans="1:12" ht="22.95" customHeight="1" x14ac:dyDescent="0.25">
      <c r="A1628"/>
      <c r="B1628"/>
      <c r="C1628"/>
      <c r="D1628"/>
      <c r="E1628"/>
      <c r="F1628"/>
      <c r="G1628"/>
      <c r="H1628"/>
      <c r="I1628"/>
      <c r="J1628"/>
      <c r="K1628"/>
      <c r="L1628"/>
    </row>
    <row r="1629" spans="1:12" ht="22.95" customHeight="1" x14ac:dyDescent="0.25">
      <c r="A1629"/>
      <c r="B1629"/>
      <c r="C1629"/>
      <c r="D1629"/>
      <c r="E1629"/>
      <c r="F1629"/>
      <c r="G1629"/>
      <c r="H1629"/>
      <c r="I1629"/>
      <c r="J1629"/>
      <c r="K1629"/>
      <c r="L1629"/>
    </row>
    <row r="1630" spans="1:12" ht="22.95" customHeight="1" x14ac:dyDescent="0.25">
      <c r="A1630"/>
      <c r="B1630"/>
      <c r="C1630"/>
      <c r="D1630"/>
      <c r="E1630"/>
      <c r="F1630"/>
      <c r="G1630"/>
      <c r="H1630"/>
      <c r="I1630"/>
      <c r="J1630"/>
      <c r="K1630"/>
      <c r="L1630"/>
    </row>
    <row r="1631" spans="1:12" ht="22.95" customHeight="1" x14ac:dyDescent="0.25">
      <c r="A1631"/>
      <c r="B1631"/>
      <c r="C1631"/>
      <c r="D1631"/>
      <c r="E1631"/>
      <c r="F1631"/>
      <c r="G1631"/>
      <c r="H1631"/>
      <c r="I1631"/>
      <c r="J1631"/>
      <c r="K1631"/>
      <c r="L1631"/>
    </row>
    <row r="1632" spans="1:12" ht="22.95" customHeight="1" x14ac:dyDescent="0.25">
      <c r="A1632"/>
      <c r="B1632"/>
      <c r="C1632"/>
      <c r="D1632"/>
      <c r="E1632"/>
      <c r="F1632"/>
      <c r="G1632"/>
      <c r="H1632"/>
      <c r="I1632"/>
      <c r="J1632"/>
      <c r="K1632"/>
      <c r="L1632"/>
    </row>
    <row r="1633" spans="1:12" ht="22.95" customHeight="1" x14ac:dyDescent="0.25">
      <c r="A1633"/>
      <c r="B1633"/>
      <c r="C1633"/>
      <c r="D1633"/>
      <c r="E1633"/>
      <c r="F1633"/>
      <c r="G1633"/>
      <c r="H1633"/>
      <c r="I1633"/>
      <c r="J1633"/>
      <c r="K1633"/>
      <c r="L1633"/>
    </row>
    <row r="1634" spans="1:12" ht="22.95" customHeight="1" x14ac:dyDescent="0.25">
      <c r="A1634"/>
      <c r="B1634"/>
      <c r="C1634"/>
      <c r="D1634"/>
      <c r="E1634"/>
      <c r="F1634"/>
      <c r="G1634"/>
      <c r="H1634"/>
      <c r="I1634"/>
      <c r="J1634"/>
      <c r="K1634"/>
      <c r="L1634"/>
    </row>
    <row r="1635" spans="1:12" ht="22.95" customHeight="1" x14ac:dyDescent="0.25">
      <c r="A1635"/>
      <c r="B1635"/>
      <c r="C1635"/>
      <c r="D1635"/>
      <c r="E1635"/>
      <c r="F1635"/>
      <c r="G1635"/>
      <c r="H1635"/>
      <c r="I1635"/>
      <c r="J1635"/>
      <c r="K1635"/>
      <c r="L1635"/>
    </row>
    <row r="1636" spans="1:12" ht="22.95" customHeight="1" x14ac:dyDescent="0.25">
      <c r="A1636"/>
      <c r="B1636"/>
      <c r="C1636"/>
      <c r="D1636"/>
      <c r="E1636"/>
      <c r="F1636"/>
      <c r="G1636"/>
      <c r="H1636"/>
      <c r="I1636"/>
      <c r="J1636"/>
      <c r="K1636"/>
      <c r="L1636"/>
    </row>
    <row r="1637" spans="1:12" ht="22.95" customHeight="1" x14ac:dyDescent="0.25">
      <c r="A1637"/>
      <c r="B1637"/>
      <c r="C1637"/>
      <c r="D1637"/>
      <c r="E1637"/>
      <c r="F1637"/>
      <c r="G1637"/>
      <c r="H1637"/>
      <c r="I1637"/>
      <c r="J1637"/>
      <c r="K1637"/>
      <c r="L1637"/>
    </row>
    <row r="1638" spans="1:12" ht="22.95" customHeight="1" x14ac:dyDescent="0.25">
      <c r="A1638"/>
      <c r="B1638"/>
      <c r="C1638"/>
      <c r="D1638"/>
      <c r="E1638"/>
      <c r="F1638"/>
      <c r="G1638"/>
      <c r="H1638"/>
      <c r="I1638"/>
      <c r="J1638"/>
      <c r="K1638"/>
      <c r="L1638"/>
    </row>
    <row r="1639" spans="1:12" ht="22.95" customHeight="1" x14ac:dyDescent="0.25">
      <c r="A1639"/>
      <c r="B1639"/>
      <c r="C1639"/>
      <c r="D1639"/>
      <c r="E1639"/>
      <c r="F1639"/>
      <c r="G1639"/>
      <c r="H1639"/>
      <c r="I1639"/>
      <c r="J1639"/>
      <c r="K1639"/>
      <c r="L1639"/>
    </row>
    <row r="1640" spans="1:12" ht="22.95" customHeight="1" x14ac:dyDescent="0.25">
      <c r="A1640"/>
      <c r="B1640"/>
      <c r="C1640"/>
      <c r="D1640"/>
      <c r="E1640"/>
      <c r="F1640"/>
      <c r="G1640"/>
      <c r="H1640"/>
      <c r="I1640"/>
      <c r="J1640"/>
      <c r="K1640"/>
      <c r="L1640"/>
    </row>
    <row r="1641" spans="1:12" ht="22.95" customHeight="1" x14ac:dyDescent="0.25">
      <c r="A1641"/>
      <c r="B1641"/>
      <c r="C1641"/>
      <c r="D1641"/>
      <c r="E1641"/>
      <c r="F1641"/>
      <c r="G1641"/>
      <c r="H1641"/>
      <c r="I1641"/>
      <c r="J1641"/>
      <c r="K1641"/>
      <c r="L1641"/>
    </row>
    <row r="1642" spans="1:12" ht="22.95" customHeight="1" x14ac:dyDescent="0.25">
      <c r="A1642"/>
      <c r="B1642"/>
      <c r="C1642"/>
      <c r="D1642"/>
      <c r="E1642"/>
      <c r="F1642"/>
      <c r="G1642"/>
      <c r="H1642"/>
      <c r="I1642"/>
      <c r="J1642"/>
      <c r="K1642"/>
      <c r="L1642"/>
    </row>
    <row r="1643" spans="1:12" ht="22.95" customHeight="1" x14ac:dyDescent="0.25">
      <c r="A1643"/>
      <c r="B1643"/>
      <c r="C1643"/>
      <c r="D1643"/>
      <c r="E1643"/>
      <c r="F1643"/>
      <c r="G1643"/>
      <c r="H1643"/>
      <c r="I1643"/>
      <c r="J1643"/>
      <c r="K1643"/>
      <c r="L1643"/>
    </row>
    <row r="1644" spans="1:12" ht="22.95" customHeight="1" x14ac:dyDescent="0.25">
      <c r="A1644"/>
      <c r="B1644"/>
      <c r="C1644"/>
      <c r="D1644"/>
      <c r="E1644"/>
      <c r="F1644"/>
      <c r="G1644"/>
      <c r="H1644"/>
      <c r="I1644"/>
      <c r="J1644"/>
      <c r="K1644"/>
      <c r="L1644"/>
    </row>
    <row r="1645" spans="1:12" ht="22.95" customHeight="1" x14ac:dyDescent="0.25">
      <c r="A1645"/>
      <c r="B1645"/>
      <c r="C1645"/>
      <c r="D1645"/>
      <c r="E1645"/>
      <c r="F1645"/>
      <c r="G1645"/>
      <c r="H1645"/>
      <c r="I1645"/>
      <c r="J1645"/>
      <c r="K1645"/>
      <c r="L1645"/>
    </row>
    <row r="1646" spans="1:12" ht="22.95" customHeight="1" x14ac:dyDescent="0.25">
      <c r="A1646"/>
      <c r="B1646"/>
      <c r="C1646"/>
      <c r="D1646"/>
      <c r="E1646"/>
      <c r="F1646"/>
      <c r="G1646"/>
      <c r="H1646"/>
      <c r="I1646"/>
      <c r="J1646"/>
      <c r="K1646"/>
      <c r="L1646"/>
    </row>
    <row r="1647" spans="1:12" ht="22.95" customHeight="1" x14ac:dyDescent="0.25">
      <c r="A1647"/>
      <c r="B1647"/>
      <c r="C1647"/>
      <c r="D1647"/>
      <c r="E1647"/>
      <c r="F1647"/>
      <c r="G1647"/>
      <c r="H1647"/>
      <c r="I1647"/>
      <c r="J1647"/>
      <c r="K1647"/>
      <c r="L1647"/>
    </row>
    <row r="1648" spans="1:12" ht="22.95" customHeight="1" x14ac:dyDescent="0.25">
      <c r="A1648"/>
      <c r="B1648"/>
      <c r="C1648"/>
      <c r="D1648"/>
      <c r="E1648"/>
      <c r="F1648"/>
      <c r="G1648"/>
      <c r="H1648"/>
      <c r="I1648"/>
      <c r="J1648"/>
      <c r="K1648"/>
      <c r="L1648"/>
    </row>
    <row r="1649" spans="1:12" ht="22.95" customHeight="1" x14ac:dyDescent="0.25">
      <c r="A1649"/>
      <c r="B1649"/>
      <c r="C1649"/>
      <c r="D1649"/>
      <c r="E1649"/>
      <c r="F1649"/>
      <c r="G1649"/>
      <c r="H1649"/>
      <c r="I1649"/>
      <c r="J1649"/>
      <c r="K1649"/>
      <c r="L1649"/>
    </row>
    <row r="1650" spans="1:12" ht="22.95" customHeight="1" x14ac:dyDescent="0.25">
      <c r="A1650"/>
      <c r="B1650"/>
      <c r="C1650"/>
      <c r="D1650"/>
      <c r="E1650"/>
      <c r="F1650"/>
      <c r="G1650"/>
      <c r="H1650"/>
      <c r="I1650"/>
      <c r="J1650"/>
      <c r="K1650"/>
      <c r="L1650"/>
    </row>
    <row r="1651" spans="1:12" ht="22.95" customHeight="1" x14ac:dyDescent="0.25">
      <c r="A1651"/>
      <c r="B1651"/>
      <c r="C1651"/>
      <c r="D1651"/>
      <c r="E1651"/>
      <c r="F1651"/>
      <c r="G1651"/>
      <c r="H1651"/>
      <c r="I1651"/>
      <c r="J1651"/>
      <c r="K1651"/>
      <c r="L1651"/>
    </row>
    <row r="1652" spans="1:12" ht="22.95" customHeight="1" x14ac:dyDescent="0.25">
      <c r="A1652"/>
      <c r="B1652"/>
      <c r="C1652"/>
      <c r="D1652"/>
      <c r="E1652"/>
      <c r="F1652"/>
      <c r="G1652"/>
      <c r="H1652"/>
      <c r="I1652"/>
      <c r="J1652"/>
      <c r="K1652"/>
      <c r="L1652"/>
    </row>
    <row r="1653" spans="1:12" ht="22.95" customHeight="1" x14ac:dyDescent="0.25">
      <c r="A1653"/>
      <c r="B1653"/>
      <c r="C1653"/>
      <c r="D1653"/>
      <c r="E1653"/>
      <c r="F1653"/>
      <c r="G1653"/>
      <c r="H1653"/>
      <c r="I1653"/>
      <c r="J1653"/>
      <c r="K1653"/>
      <c r="L1653"/>
    </row>
    <row r="1654" spans="1:12" ht="22.95" customHeight="1" x14ac:dyDescent="0.25">
      <c r="A1654"/>
      <c r="B1654"/>
      <c r="C1654"/>
      <c r="D1654"/>
      <c r="E1654"/>
      <c r="F1654"/>
      <c r="G1654"/>
      <c r="H1654"/>
      <c r="I1654"/>
      <c r="J1654"/>
      <c r="K1654"/>
      <c r="L1654"/>
    </row>
    <row r="1655" spans="1:12" ht="22.95" customHeight="1" x14ac:dyDescent="0.25">
      <c r="A1655"/>
      <c r="B1655"/>
      <c r="C1655"/>
      <c r="D1655"/>
      <c r="E1655"/>
      <c r="F1655"/>
      <c r="G1655"/>
      <c r="H1655"/>
      <c r="I1655"/>
      <c r="J1655"/>
      <c r="K1655"/>
      <c r="L1655"/>
    </row>
    <row r="1656" spans="1:12" ht="22.95" customHeight="1" x14ac:dyDescent="0.25">
      <c r="A1656"/>
      <c r="B1656"/>
      <c r="C1656"/>
      <c r="D1656"/>
      <c r="E1656"/>
      <c r="F1656"/>
      <c r="G1656"/>
      <c r="H1656"/>
      <c r="I1656"/>
      <c r="J1656"/>
      <c r="K1656"/>
      <c r="L1656"/>
    </row>
    <row r="1657" spans="1:12" ht="22.95" customHeight="1" x14ac:dyDescent="0.25">
      <c r="A1657"/>
      <c r="B1657"/>
      <c r="C1657"/>
      <c r="D1657"/>
      <c r="E1657"/>
      <c r="F1657"/>
      <c r="G1657"/>
      <c r="H1657"/>
      <c r="I1657"/>
      <c r="J1657"/>
      <c r="K1657"/>
      <c r="L1657"/>
    </row>
    <row r="1658" spans="1:12" ht="22.95" customHeight="1" x14ac:dyDescent="0.25">
      <c r="A1658"/>
      <c r="B1658"/>
      <c r="C1658"/>
      <c r="D1658"/>
      <c r="E1658"/>
      <c r="F1658"/>
      <c r="G1658"/>
      <c r="H1658"/>
      <c r="I1658"/>
      <c r="J1658"/>
      <c r="K1658"/>
      <c r="L1658"/>
    </row>
    <row r="1659" spans="1:12" ht="22.95" customHeight="1" x14ac:dyDescent="0.25">
      <c r="A1659"/>
      <c r="B1659"/>
      <c r="C1659"/>
      <c r="D1659"/>
      <c r="E1659"/>
      <c r="F1659"/>
      <c r="G1659"/>
      <c r="H1659"/>
      <c r="I1659"/>
      <c r="J1659"/>
      <c r="K1659"/>
      <c r="L1659"/>
    </row>
    <row r="1660" spans="1:12" ht="22.95" customHeight="1" x14ac:dyDescent="0.25">
      <c r="A1660"/>
      <c r="B1660"/>
      <c r="C1660"/>
      <c r="D1660"/>
      <c r="E1660"/>
      <c r="F1660"/>
      <c r="G1660"/>
      <c r="H1660"/>
      <c r="I1660"/>
      <c r="J1660"/>
      <c r="K1660"/>
      <c r="L1660"/>
    </row>
    <row r="1661" spans="1:12" ht="100.2" customHeight="1" x14ac:dyDescent="0.25">
      <c r="A1661"/>
      <c r="B1661"/>
      <c r="C1661"/>
      <c r="D1661"/>
      <c r="E1661"/>
      <c r="F1661"/>
      <c r="G1661"/>
      <c r="H1661"/>
      <c r="I1661"/>
      <c r="J1661"/>
      <c r="K1661"/>
      <c r="L1661"/>
    </row>
    <row r="1662" spans="1:12" ht="22.95" customHeight="1" x14ac:dyDescent="0.25">
      <c r="A1662"/>
      <c r="B1662"/>
      <c r="C1662"/>
      <c r="D1662"/>
      <c r="E1662"/>
      <c r="F1662"/>
      <c r="G1662"/>
      <c r="H1662"/>
      <c r="I1662"/>
      <c r="J1662"/>
      <c r="K1662"/>
      <c r="L1662"/>
    </row>
    <row r="1663" spans="1:12" ht="22.95" customHeight="1" x14ac:dyDescent="0.25">
      <c r="A1663"/>
      <c r="B1663"/>
      <c r="C1663"/>
      <c r="D1663"/>
      <c r="E1663"/>
      <c r="F1663"/>
      <c r="G1663"/>
      <c r="H1663"/>
      <c r="I1663"/>
      <c r="J1663"/>
      <c r="K1663"/>
      <c r="L1663"/>
    </row>
    <row r="1664" spans="1:12" ht="22.95" customHeight="1" x14ac:dyDescent="0.25">
      <c r="A1664"/>
      <c r="B1664"/>
      <c r="C1664"/>
      <c r="D1664"/>
      <c r="E1664"/>
      <c r="F1664"/>
      <c r="G1664"/>
      <c r="H1664"/>
      <c r="I1664"/>
      <c r="J1664"/>
      <c r="K1664"/>
      <c r="L1664"/>
    </row>
    <row r="1665" spans="1:12" ht="22.95" customHeight="1" x14ac:dyDescent="0.25">
      <c r="A1665"/>
      <c r="B1665"/>
      <c r="C1665"/>
      <c r="D1665"/>
      <c r="E1665"/>
      <c r="F1665"/>
      <c r="G1665"/>
      <c r="H1665"/>
      <c r="I1665"/>
      <c r="J1665"/>
      <c r="K1665"/>
      <c r="L1665"/>
    </row>
    <row r="1666" spans="1:12" ht="22.95" customHeight="1" x14ac:dyDescent="0.25">
      <c r="A1666"/>
      <c r="B1666"/>
      <c r="C1666"/>
      <c r="D1666"/>
      <c r="E1666"/>
      <c r="F1666"/>
      <c r="G1666"/>
      <c r="H1666"/>
      <c r="I1666"/>
      <c r="J1666"/>
      <c r="K1666"/>
      <c r="L1666"/>
    </row>
    <row r="1667" spans="1:12" ht="22.95" customHeight="1" x14ac:dyDescent="0.25">
      <c r="A1667"/>
      <c r="B1667"/>
      <c r="C1667"/>
      <c r="D1667"/>
      <c r="E1667"/>
      <c r="F1667"/>
      <c r="G1667"/>
      <c r="H1667"/>
      <c r="I1667"/>
      <c r="J1667"/>
      <c r="K1667"/>
      <c r="L1667"/>
    </row>
    <row r="1668" spans="1:12" ht="22.95" customHeight="1" x14ac:dyDescent="0.25">
      <c r="A1668"/>
      <c r="B1668"/>
      <c r="C1668"/>
      <c r="D1668"/>
      <c r="E1668"/>
      <c r="F1668"/>
      <c r="G1668"/>
      <c r="H1668"/>
      <c r="I1668"/>
      <c r="J1668"/>
      <c r="K1668"/>
      <c r="L1668"/>
    </row>
    <row r="1669" spans="1:12" ht="22.95" customHeight="1" x14ac:dyDescent="0.25">
      <c r="A1669"/>
      <c r="B1669"/>
      <c r="C1669"/>
      <c r="D1669"/>
      <c r="E1669"/>
      <c r="F1669"/>
      <c r="G1669"/>
      <c r="H1669"/>
      <c r="I1669"/>
      <c r="J1669"/>
      <c r="K1669"/>
      <c r="L1669"/>
    </row>
    <row r="1670" spans="1:12" ht="22.95" customHeight="1" x14ac:dyDescent="0.25">
      <c r="A1670"/>
      <c r="B1670"/>
      <c r="C1670"/>
      <c r="D1670"/>
      <c r="E1670"/>
      <c r="F1670"/>
      <c r="G1670"/>
      <c r="H1670"/>
      <c r="I1670"/>
      <c r="J1670"/>
      <c r="K1670"/>
      <c r="L1670"/>
    </row>
    <row r="1671" spans="1:12" ht="22.95" customHeight="1" x14ac:dyDescent="0.25">
      <c r="A1671"/>
      <c r="B1671"/>
      <c r="C1671"/>
      <c r="D1671"/>
      <c r="E1671"/>
      <c r="F1671"/>
      <c r="G1671"/>
      <c r="H1671"/>
      <c r="I1671"/>
      <c r="J1671"/>
      <c r="K1671"/>
      <c r="L1671"/>
    </row>
    <row r="1672" spans="1:12" ht="22.95" customHeight="1" x14ac:dyDescent="0.25">
      <c r="A1672"/>
      <c r="B1672"/>
      <c r="C1672"/>
      <c r="D1672"/>
      <c r="E1672"/>
      <c r="F1672"/>
      <c r="G1672"/>
      <c r="H1672"/>
      <c r="I1672"/>
      <c r="J1672"/>
      <c r="K1672"/>
      <c r="L1672"/>
    </row>
    <row r="1673" spans="1:12" ht="22.95" customHeight="1" x14ac:dyDescent="0.25">
      <c r="A1673"/>
      <c r="B1673"/>
      <c r="C1673"/>
      <c r="D1673"/>
      <c r="E1673"/>
      <c r="F1673"/>
      <c r="G1673"/>
      <c r="H1673"/>
      <c r="I1673"/>
      <c r="J1673"/>
      <c r="K1673"/>
      <c r="L1673"/>
    </row>
    <row r="1674" spans="1:12" ht="22.95" customHeight="1" x14ac:dyDescent="0.25">
      <c r="A1674"/>
      <c r="B1674"/>
      <c r="C1674"/>
      <c r="D1674"/>
      <c r="E1674"/>
      <c r="F1674"/>
      <c r="G1674"/>
      <c r="H1674"/>
      <c r="I1674"/>
      <c r="J1674"/>
      <c r="K1674"/>
      <c r="L1674"/>
    </row>
    <row r="1675" spans="1:12" ht="22.95" customHeight="1" x14ac:dyDescent="0.25">
      <c r="A1675"/>
      <c r="B1675"/>
      <c r="C1675"/>
      <c r="D1675"/>
      <c r="E1675"/>
      <c r="F1675"/>
      <c r="G1675"/>
      <c r="H1675"/>
      <c r="I1675"/>
      <c r="J1675"/>
      <c r="K1675"/>
      <c r="L1675"/>
    </row>
    <row r="1676" spans="1:12" ht="22.95" customHeight="1" x14ac:dyDescent="0.25">
      <c r="A1676"/>
      <c r="B1676"/>
      <c r="C1676"/>
      <c r="D1676"/>
      <c r="E1676"/>
      <c r="F1676"/>
      <c r="G1676"/>
      <c r="H1676"/>
      <c r="I1676"/>
      <c r="J1676"/>
      <c r="K1676"/>
      <c r="L1676"/>
    </row>
    <row r="1677" spans="1:12" ht="22.95" customHeight="1" x14ac:dyDescent="0.25">
      <c r="A1677"/>
      <c r="B1677"/>
      <c r="C1677"/>
      <c r="D1677"/>
      <c r="E1677"/>
      <c r="F1677"/>
      <c r="G1677"/>
      <c r="H1677"/>
      <c r="I1677"/>
      <c r="J1677"/>
      <c r="K1677"/>
      <c r="L1677"/>
    </row>
    <row r="1678" spans="1:12" ht="22.95" customHeight="1" x14ac:dyDescent="0.25">
      <c r="A1678"/>
      <c r="B1678"/>
      <c r="C1678"/>
      <c r="D1678"/>
      <c r="E1678"/>
      <c r="F1678"/>
      <c r="G1678"/>
      <c r="H1678"/>
      <c r="I1678"/>
      <c r="J1678"/>
      <c r="K1678"/>
      <c r="L1678"/>
    </row>
    <row r="1679" spans="1:12" ht="22.95" customHeight="1" x14ac:dyDescent="0.25">
      <c r="A1679"/>
      <c r="B1679"/>
      <c r="C1679"/>
      <c r="D1679"/>
      <c r="E1679"/>
      <c r="F1679"/>
      <c r="G1679"/>
      <c r="H1679"/>
      <c r="I1679"/>
      <c r="J1679"/>
      <c r="K1679"/>
      <c r="L1679"/>
    </row>
    <row r="1680" spans="1:12" ht="22.95" customHeight="1" x14ac:dyDescent="0.25">
      <c r="A1680"/>
      <c r="B1680"/>
      <c r="C1680"/>
      <c r="D1680"/>
      <c r="E1680"/>
      <c r="F1680"/>
      <c r="G1680"/>
      <c r="H1680"/>
      <c r="I1680"/>
      <c r="J1680"/>
      <c r="K1680"/>
      <c r="L1680"/>
    </row>
    <row r="1681" spans="1:12" ht="22.95" customHeight="1" x14ac:dyDescent="0.25">
      <c r="A1681"/>
      <c r="B1681"/>
      <c r="C1681"/>
      <c r="D1681"/>
      <c r="E1681"/>
      <c r="F1681"/>
      <c r="G1681"/>
      <c r="H1681"/>
      <c r="I1681"/>
      <c r="J1681"/>
      <c r="K1681"/>
      <c r="L1681"/>
    </row>
    <row r="1682" spans="1:12" ht="22.95" customHeight="1" x14ac:dyDescent="0.25">
      <c r="A1682"/>
      <c r="B1682"/>
      <c r="C1682"/>
      <c r="D1682"/>
      <c r="E1682"/>
      <c r="F1682"/>
      <c r="G1682"/>
      <c r="H1682"/>
      <c r="I1682"/>
      <c r="J1682"/>
      <c r="K1682"/>
      <c r="L1682"/>
    </row>
    <row r="1683" spans="1:12" ht="22.95" customHeight="1" x14ac:dyDescent="0.25">
      <c r="A1683"/>
      <c r="B1683"/>
      <c r="C1683"/>
      <c r="D1683"/>
      <c r="E1683"/>
      <c r="F1683"/>
      <c r="G1683"/>
      <c r="H1683"/>
      <c r="I1683"/>
      <c r="J1683"/>
      <c r="K1683"/>
      <c r="L1683"/>
    </row>
    <row r="1684" spans="1:12" ht="22.95" customHeight="1" x14ac:dyDescent="0.25">
      <c r="A1684"/>
      <c r="B1684"/>
      <c r="C1684"/>
      <c r="D1684"/>
      <c r="E1684"/>
      <c r="F1684"/>
      <c r="G1684"/>
      <c r="H1684"/>
      <c r="I1684"/>
      <c r="J1684"/>
      <c r="K1684"/>
      <c r="L1684"/>
    </row>
    <row r="1685" spans="1:12" ht="22.95" customHeight="1" x14ac:dyDescent="0.25">
      <c r="A1685"/>
      <c r="B1685"/>
      <c r="C1685"/>
      <c r="D1685"/>
      <c r="E1685"/>
      <c r="F1685"/>
      <c r="G1685"/>
      <c r="H1685"/>
      <c r="I1685"/>
      <c r="J1685"/>
      <c r="K1685"/>
      <c r="L1685"/>
    </row>
    <row r="1686" spans="1:12" ht="22.95" customHeight="1" x14ac:dyDescent="0.25">
      <c r="A1686"/>
      <c r="B1686"/>
      <c r="C1686"/>
      <c r="D1686"/>
      <c r="E1686"/>
      <c r="F1686"/>
      <c r="G1686"/>
      <c r="H1686"/>
      <c r="I1686"/>
      <c r="J1686"/>
      <c r="K1686"/>
      <c r="L1686"/>
    </row>
    <row r="1687" spans="1:12" ht="22.95" customHeight="1" x14ac:dyDescent="0.25">
      <c r="A1687"/>
      <c r="B1687"/>
      <c r="C1687"/>
      <c r="D1687"/>
      <c r="E1687"/>
      <c r="F1687"/>
      <c r="G1687"/>
      <c r="H1687"/>
      <c r="I1687"/>
      <c r="J1687"/>
      <c r="K1687"/>
      <c r="L1687"/>
    </row>
    <row r="1688" spans="1:12" ht="22.95" customHeight="1" x14ac:dyDescent="0.25">
      <c r="A1688"/>
      <c r="B1688"/>
      <c r="C1688"/>
      <c r="D1688"/>
      <c r="E1688"/>
      <c r="F1688"/>
      <c r="G1688"/>
      <c r="H1688"/>
      <c r="I1688"/>
      <c r="J1688"/>
      <c r="K1688"/>
      <c r="L1688"/>
    </row>
    <row r="1689" spans="1:12" ht="22.95" customHeight="1" x14ac:dyDescent="0.25">
      <c r="A1689"/>
      <c r="B1689"/>
      <c r="C1689"/>
      <c r="D1689"/>
      <c r="E1689"/>
      <c r="F1689"/>
      <c r="G1689"/>
      <c r="H1689"/>
      <c r="I1689"/>
      <c r="J1689"/>
      <c r="K1689"/>
      <c r="L1689"/>
    </row>
    <row r="1690" spans="1:12" ht="22.95" customHeight="1" x14ac:dyDescent="0.25">
      <c r="A1690"/>
      <c r="B1690"/>
      <c r="C1690"/>
      <c r="D1690"/>
      <c r="E1690"/>
      <c r="F1690"/>
      <c r="G1690"/>
      <c r="H1690"/>
      <c r="I1690"/>
      <c r="J1690"/>
      <c r="K1690"/>
      <c r="L1690"/>
    </row>
    <row r="1691" spans="1:12" ht="22.95" customHeight="1" x14ac:dyDescent="0.25">
      <c r="A1691"/>
      <c r="B1691"/>
      <c r="C1691"/>
      <c r="D1691"/>
      <c r="E1691"/>
      <c r="F1691"/>
      <c r="G1691"/>
      <c r="H1691"/>
      <c r="I1691"/>
      <c r="J1691"/>
      <c r="K1691"/>
      <c r="L1691"/>
    </row>
    <row r="1692" spans="1:12" ht="22.95" customHeight="1" x14ac:dyDescent="0.25">
      <c r="A1692"/>
      <c r="B1692"/>
      <c r="C1692"/>
      <c r="D1692"/>
      <c r="E1692"/>
      <c r="F1692"/>
      <c r="G1692"/>
      <c r="H1692"/>
      <c r="I1692"/>
      <c r="J1692"/>
      <c r="K1692"/>
      <c r="L1692"/>
    </row>
    <row r="1693" spans="1:12" ht="22.95" customHeight="1" x14ac:dyDescent="0.25">
      <c r="A1693"/>
      <c r="B1693"/>
      <c r="C1693"/>
      <c r="D1693"/>
      <c r="E1693"/>
      <c r="F1693"/>
      <c r="G1693"/>
      <c r="H1693"/>
      <c r="I1693"/>
      <c r="J1693"/>
      <c r="K1693"/>
      <c r="L1693"/>
    </row>
    <row r="1694" spans="1:12" ht="22.95" customHeight="1" x14ac:dyDescent="0.25">
      <c r="A1694"/>
      <c r="B1694"/>
      <c r="C1694"/>
      <c r="D1694"/>
      <c r="E1694"/>
      <c r="F1694"/>
      <c r="G1694"/>
      <c r="H1694"/>
      <c r="I1694"/>
      <c r="J1694"/>
      <c r="K1694"/>
      <c r="L1694"/>
    </row>
    <row r="1695" spans="1:12" ht="22.95" customHeight="1" x14ac:dyDescent="0.25">
      <c r="A1695"/>
      <c r="B1695"/>
      <c r="C1695"/>
      <c r="D1695"/>
      <c r="E1695"/>
      <c r="F1695"/>
      <c r="G1695"/>
      <c r="H1695"/>
      <c r="I1695"/>
      <c r="J1695"/>
      <c r="K1695"/>
      <c r="L1695"/>
    </row>
    <row r="1696" spans="1:12" ht="22.95" customHeight="1" x14ac:dyDescent="0.25">
      <c r="A1696"/>
      <c r="B1696"/>
      <c r="C1696"/>
      <c r="D1696"/>
      <c r="E1696"/>
      <c r="F1696"/>
      <c r="G1696"/>
      <c r="H1696"/>
      <c r="I1696"/>
      <c r="J1696"/>
      <c r="K1696"/>
      <c r="L1696"/>
    </row>
    <row r="1697" spans="1:12" ht="22.95" customHeight="1" x14ac:dyDescent="0.25">
      <c r="A1697"/>
      <c r="B1697"/>
      <c r="C1697"/>
      <c r="D1697"/>
      <c r="E1697"/>
      <c r="F1697"/>
      <c r="G1697"/>
      <c r="H1697"/>
      <c r="I1697"/>
      <c r="J1697"/>
      <c r="K1697"/>
      <c r="L1697"/>
    </row>
    <row r="1698" spans="1:12" ht="22.95" customHeight="1" x14ac:dyDescent="0.25">
      <c r="A1698"/>
      <c r="B1698"/>
      <c r="C1698"/>
      <c r="D1698"/>
      <c r="E1698"/>
      <c r="F1698"/>
      <c r="G1698"/>
      <c r="H1698"/>
      <c r="I1698"/>
      <c r="J1698"/>
      <c r="K1698"/>
      <c r="L1698"/>
    </row>
    <row r="1699" spans="1:12" ht="22.95" customHeight="1" x14ac:dyDescent="0.25">
      <c r="A1699"/>
      <c r="B1699"/>
      <c r="C1699"/>
      <c r="D1699"/>
      <c r="E1699"/>
      <c r="F1699"/>
      <c r="G1699"/>
      <c r="H1699"/>
      <c r="I1699"/>
      <c r="J1699"/>
      <c r="K1699"/>
      <c r="L1699"/>
    </row>
    <row r="1700" spans="1:12" ht="22.95" customHeight="1" x14ac:dyDescent="0.25">
      <c r="A1700"/>
      <c r="B1700"/>
      <c r="C1700"/>
      <c r="D1700"/>
      <c r="E1700"/>
      <c r="F1700"/>
      <c r="G1700"/>
      <c r="H1700"/>
      <c r="I1700"/>
      <c r="J1700"/>
      <c r="K1700"/>
      <c r="L1700"/>
    </row>
    <row r="1701" spans="1:12" ht="22.95" customHeight="1" x14ac:dyDescent="0.25">
      <c r="A1701"/>
      <c r="B1701"/>
      <c r="C1701"/>
      <c r="D1701"/>
      <c r="E1701"/>
      <c r="F1701"/>
      <c r="G1701"/>
      <c r="H1701"/>
      <c r="I1701"/>
      <c r="J1701"/>
      <c r="K1701"/>
      <c r="L1701"/>
    </row>
    <row r="1702" spans="1:12" ht="22.95" customHeight="1" x14ac:dyDescent="0.25">
      <c r="A1702"/>
      <c r="B1702"/>
      <c r="C1702"/>
      <c r="D1702"/>
      <c r="E1702"/>
      <c r="F1702"/>
      <c r="G1702"/>
      <c r="H1702"/>
      <c r="I1702"/>
      <c r="J1702"/>
      <c r="K1702"/>
      <c r="L1702"/>
    </row>
    <row r="1703" spans="1:12" ht="22.95" customHeight="1" x14ac:dyDescent="0.25">
      <c r="A1703"/>
      <c r="B1703"/>
      <c r="C1703"/>
      <c r="D1703"/>
      <c r="E1703"/>
      <c r="F1703"/>
      <c r="G1703"/>
      <c r="H1703"/>
      <c r="I1703"/>
      <c r="J1703"/>
      <c r="K1703"/>
      <c r="L1703"/>
    </row>
    <row r="1704" spans="1:12" ht="22.95" customHeight="1" x14ac:dyDescent="0.25">
      <c r="A1704"/>
      <c r="B1704"/>
      <c r="C1704"/>
      <c r="D1704"/>
      <c r="E1704"/>
      <c r="F1704"/>
      <c r="G1704"/>
      <c r="H1704"/>
      <c r="I1704"/>
      <c r="J1704"/>
      <c r="K1704"/>
      <c r="L1704"/>
    </row>
    <row r="1705" spans="1:12" ht="22.95" customHeight="1" x14ac:dyDescent="0.25">
      <c r="A1705"/>
      <c r="B1705"/>
      <c r="C1705"/>
      <c r="D1705"/>
      <c r="E1705"/>
      <c r="F1705"/>
      <c r="G1705"/>
      <c r="H1705"/>
      <c r="I1705"/>
      <c r="J1705"/>
      <c r="K1705"/>
      <c r="L1705"/>
    </row>
    <row r="1706" spans="1:12" ht="22.95" customHeight="1" x14ac:dyDescent="0.25">
      <c r="A1706"/>
      <c r="B1706"/>
      <c r="C1706"/>
      <c r="D1706"/>
      <c r="E1706"/>
      <c r="F1706"/>
      <c r="G1706"/>
      <c r="H1706"/>
      <c r="I1706"/>
      <c r="J1706"/>
      <c r="K1706"/>
      <c r="L1706"/>
    </row>
    <row r="1707" spans="1:12" ht="22.95" customHeight="1" x14ac:dyDescent="0.25">
      <c r="A1707"/>
      <c r="B1707"/>
      <c r="C1707"/>
      <c r="D1707"/>
      <c r="E1707"/>
      <c r="F1707"/>
      <c r="G1707"/>
      <c r="H1707"/>
      <c r="I1707"/>
      <c r="J1707"/>
      <c r="K1707"/>
      <c r="L1707"/>
    </row>
    <row r="1708" spans="1:12" ht="22.95" customHeight="1" x14ac:dyDescent="0.25">
      <c r="A1708"/>
      <c r="B1708"/>
      <c r="C1708"/>
      <c r="D1708"/>
      <c r="E1708"/>
      <c r="F1708"/>
      <c r="G1708"/>
      <c r="H1708"/>
      <c r="I1708"/>
      <c r="J1708"/>
      <c r="K1708"/>
      <c r="L1708"/>
    </row>
    <row r="1709" spans="1:12" ht="22.95" customHeight="1" x14ac:dyDescent="0.25">
      <c r="A1709"/>
      <c r="B1709"/>
      <c r="C1709"/>
      <c r="D1709"/>
      <c r="E1709"/>
      <c r="F1709"/>
      <c r="G1709"/>
      <c r="H1709"/>
      <c r="I1709"/>
      <c r="J1709"/>
      <c r="K1709"/>
      <c r="L1709"/>
    </row>
    <row r="1710" spans="1:12" ht="22.95" customHeight="1" x14ac:dyDescent="0.25">
      <c r="A1710"/>
      <c r="B1710"/>
      <c r="C1710"/>
      <c r="D1710"/>
      <c r="E1710"/>
      <c r="F1710"/>
      <c r="G1710"/>
      <c r="H1710"/>
      <c r="I1710"/>
      <c r="J1710"/>
      <c r="K1710"/>
      <c r="L1710"/>
    </row>
    <row r="1711" spans="1:12" ht="22.95" customHeight="1" x14ac:dyDescent="0.25">
      <c r="A1711"/>
      <c r="B1711"/>
      <c r="C1711"/>
      <c r="D1711"/>
      <c r="E1711"/>
      <c r="F1711"/>
      <c r="G1711"/>
      <c r="H1711"/>
      <c r="I1711"/>
      <c r="J1711"/>
      <c r="K1711"/>
      <c r="L1711"/>
    </row>
    <row r="1712" spans="1:12" ht="22.95" customHeight="1" x14ac:dyDescent="0.25">
      <c r="A1712"/>
      <c r="B1712"/>
      <c r="C1712"/>
      <c r="D1712"/>
      <c r="E1712"/>
      <c r="F1712"/>
      <c r="G1712"/>
      <c r="H1712"/>
      <c r="I1712"/>
      <c r="J1712"/>
      <c r="K1712"/>
      <c r="L1712"/>
    </row>
    <row r="1713" spans="1:12" ht="22.95" customHeight="1" x14ac:dyDescent="0.25">
      <c r="A1713"/>
      <c r="B1713"/>
      <c r="C1713"/>
      <c r="D1713"/>
      <c r="E1713"/>
      <c r="F1713"/>
      <c r="G1713"/>
      <c r="H1713"/>
      <c r="I1713"/>
      <c r="J1713"/>
      <c r="K1713"/>
      <c r="L1713"/>
    </row>
    <row r="1714" spans="1:12" ht="22.95" customHeight="1" x14ac:dyDescent="0.25">
      <c r="A1714"/>
      <c r="B1714"/>
      <c r="C1714"/>
      <c r="D1714"/>
      <c r="E1714"/>
      <c r="F1714"/>
      <c r="G1714"/>
      <c r="H1714"/>
      <c r="I1714"/>
      <c r="J1714"/>
      <c r="K1714"/>
      <c r="L1714"/>
    </row>
    <row r="1715" spans="1:12" ht="22.95" customHeight="1" x14ac:dyDescent="0.25">
      <c r="A1715"/>
      <c r="B1715"/>
      <c r="C1715"/>
      <c r="D1715"/>
      <c r="E1715"/>
      <c r="F1715"/>
      <c r="G1715"/>
      <c r="H1715"/>
      <c r="I1715"/>
      <c r="J1715"/>
      <c r="K1715"/>
      <c r="L1715"/>
    </row>
    <row r="1716" spans="1:12" ht="22.95" customHeight="1" x14ac:dyDescent="0.25">
      <c r="A1716"/>
      <c r="B1716"/>
      <c r="C1716"/>
      <c r="D1716"/>
      <c r="E1716"/>
      <c r="F1716"/>
      <c r="G1716"/>
      <c r="H1716"/>
      <c r="I1716"/>
      <c r="J1716"/>
      <c r="K1716"/>
      <c r="L1716"/>
    </row>
    <row r="1717" spans="1:12" ht="22.95" customHeight="1" x14ac:dyDescent="0.25">
      <c r="A1717"/>
      <c r="B1717"/>
      <c r="C1717"/>
      <c r="D1717"/>
      <c r="E1717"/>
      <c r="F1717"/>
      <c r="G1717"/>
      <c r="H1717"/>
      <c r="I1717"/>
      <c r="J1717"/>
      <c r="K1717"/>
      <c r="L1717"/>
    </row>
    <row r="1718" spans="1:12" ht="22.95" customHeight="1" x14ac:dyDescent="0.25">
      <c r="A1718"/>
      <c r="B1718"/>
      <c r="C1718"/>
      <c r="D1718"/>
      <c r="E1718"/>
      <c r="F1718"/>
      <c r="G1718"/>
      <c r="H1718"/>
      <c r="I1718"/>
      <c r="J1718"/>
      <c r="K1718"/>
      <c r="L1718"/>
    </row>
    <row r="1719" spans="1:12" ht="22.95" customHeight="1" x14ac:dyDescent="0.25">
      <c r="A1719"/>
      <c r="B1719"/>
      <c r="C1719"/>
      <c r="D1719"/>
      <c r="E1719"/>
      <c r="F1719"/>
      <c r="G1719"/>
      <c r="H1719"/>
      <c r="I1719"/>
      <c r="J1719"/>
      <c r="K1719"/>
      <c r="L1719"/>
    </row>
    <row r="1720" spans="1:12" ht="22.95" customHeight="1" x14ac:dyDescent="0.25">
      <c r="A1720"/>
      <c r="B1720"/>
      <c r="C1720"/>
      <c r="D1720"/>
      <c r="E1720"/>
      <c r="F1720"/>
      <c r="G1720"/>
      <c r="H1720"/>
      <c r="I1720"/>
      <c r="J1720"/>
      <c r="K1720"/>
      <c r="L1720"/>
    </row>
    <row r="1721" spans="1:12" ht="22.95" customHeight="1" x14ac:dyDescent="0.25">
      <c r="A1721"/>
      <c r="B1721"/>
      <c r="C1721"/>
      <c r="D1721"/>
      <c r="E1721"/>
      <c r="F1721"/>
      <c r="G1721"/>
      <c r="H1721"/>
      <c r="I1721"/>
      <c r="J1721"/>
      <c r="K1721"/>
      <c r="L1721"/>
    </row>
    <row r="1722" spans="1:12" ht="22.95" customHeight="1" x14ac:dyDescent="0.25">
      <c r="A1722"/>
      <c r="B1722"/>
      <c r="C1722"/>
      <c r="D1722"/>
      <c r="E1722"/>
      <c r="F1722"/>
      <c r="G1722"/>
      <c r="H1722"/>
      <c r="I1722"/>
      <c r="J1722"/>
      <c r="K1722"/>
      <c r="L1722"/>
    </row>
    <row r="1723" spans="1:12" ht="22.95" customHeight="1" x14ac:dyDescent="0.25">
      <c r="A1723"/>
      <c r="B1723"/>
      <c r="C1723"/>
      <c r="D1723"/>
      <c r="E1723"/>
      <c r="F1723"/>
      <c r="G1723"/>
      <c r="H1723"/>
      <c r="I1723"/>
      <c r="J1723"/>
      <c r="K1723"/>
      <c r="L1723"/>
    </row>
    <row r="1724" spans="1:12" ht="22.95" customHeight="1" x14ac:dyDescent="0.25">
      <c r="A1724"/>
      <c r="B1724"/>
      <c r="C1724"/>
      <c r="D1724"/>
      <c r="E1724"/>
      <c r="F1724"/>
      <c r="G1724"/>
      <c r="H1724"/>
      <c r="I1724"/>
      <c r="J1724"/>
      <c r="K1724"/>
      <c r="L1724"/>
    </row>
    <row r="1725" spans="1:12" ht="22.95" customHeight="1" x14ac:dyDescent="0.25">
      <c r="A1725"/>
      <c r="B1725"/>
      <c r="C1725"/>
      <c r="D1725"/>
      <c r="E1725"/>
      <c r="F1725"/>
      <c r="G1725"/>
      <c r="H1725"/>
      <c r="I1725"/>
      <c r="J1725"/>
      <c r="K1725"/>
      <c r="L1725"/>
    </row>
    <row r="1726" spans="1:12" ht="100.2" customHeight="1" x14ac:dyDescent="0.25">
      <c r="A1726"/>
      <c r="B1726"/>
      <c r="C1726"/>
      <c r="D1726"/>
      <c r="E1726"/>
      <c r="F1726"/>
      <c r="G1726"/>
      <c r="H1726"/>
      <c r="I1726"/>
      <c r="J1726"/>
      <c r="K1726"/>
      <c r="L1726"/>
    </row>
    <row r="1727" spans="1:12" ht="22.95" customHeight="1" x14ac:dyDescent="0.25">
      <c r="A1727"/>
      <c r="B1727"/>
      <c r="C1727"/>
      <c r="D1727"/>
      <c r="E1727"/>
      <c r="F1727"/>
      <c r="G1727"/>
      <c r="H1727"/>
      <c r="I1727"/>
      <c r="J1727"/>
      <c r="K1727"/>
      <c r="L1727"/>
    </row>
    <row r="1728" spans="1:12" ht="22.95" customHeight="1" x14ac:dyDescent="0.25">
      <c r="A1728"/>
      <c r="B1728"/>
      <c r="C1728"/>
      <c r="D1728"/>
      <c r="E1728"/>
      <c r="F1728"/>
      <c r="G1728"/>
      <c r="H1728"/>
      <c r="I1728"/>
      <c r="J1728"/>
      <c r="K1728"/>
      <c r="L1728"/>
    </row>
    <row r="1729" spans="1:12" ht="22.95" customHeight="1" x14ac:dyDescent="0.25">
      <c r="A1729"/>
      <c r="B1729"/>
      <c r="C1729"/>
      <c r="D1729"/>
      <c r="E1729"/>
      <c r="F1729"/>
      <c r="G1729"/>
      <c r="H1729"/>
      <c r="I1729"/>
      <c r="J1729"/>
      <c r="K1729"/>
      <c r="L1729"/>
    </row>
    <row r="1730" spans="1:12" ht="22.95" customHeight="1" x14ac:dyDescent="0.25">
      <c r="A1730"/>
      <c r="B1730"/>
      <c r="C1730"/>
      <c r="D1730"/>
      <c r="E1730"/>
      <c r="F1730"/>
      <c r="G1730"/>
      <c r="H1730"/>
      <c r="I1730"/>
      <c r="J1730"/>
      <c r="K1730"/>
      <c r="L1730"/>
    </row>
    <row r="1731" spans="1:12" ht="22.95" customHeight="1" x14ac:dyDescent="0.25">
      <c r="A1731"/>
      <c r="B1731"/>
      <c r="C1731"/>
      <c r="D1731"/>
      <c r="E1731"/>
      <c r="F1731"/>
      <c r="G1731"/>
      <c r="H1731"/>
      <c r="I1731"/>
      <c r="J1731"/>
      <c r="K1731"/>
      <c r="L1731"/>
    </row>
    <row r="1732" spans="1:12" ht="22.95" customHeight="1" x14ac:dyDescent="0.25">
      <c r="A1732"/>
      <c r="B1732"/>
      <c r="C1732"/>
      <c r="D1732"/>
      <c r="E1732"/>
      <c r="F1732"/>
      <c r="G1732"/>
      <c r="H1732"/>
      <c r="I1732"/>
      <c r="J1732"/>
      <c r="K1732"/>
      <c r="L1732"/>
    </row>
    <row r="1733" spans="1:12" ht="22.95" customHeight="1" x14ac:dyDescent="0.25">
      <c r="A1733"/>
      <c r="B1733"/>
      <c r="C1733"/>
      <c r="D1733"/>
      <c r="E1733"/>
      <c r="F1733"/>
      <c r="G1733"/>
      <c r="H1733"/>
      <c r="I1733"/>
      <c r="J1733"/>
      <c r="K1733"/>
      <c r="L1733"/>
    </row>
    <row r="1734" spans="1:12" ht="22.95" customHeight="1" x14ac:dyDescent="0.25">
      <c r="A1734"/>
      <c r="B1734"/>
      <c r="C1734"/>
      <c r="D1734"/>
      <c r="E1734"/>
      <c r="F1734"/>
      <c r="G1734"/>
      <c r="H1734"/>
      <c r="I1734"/>
      <c r="J1734"/>
      <c r="K1734"/>
      <c r="L1734"/>
    </row>
    <row r="1735" spans="1:12" ht="22.95" customHeight="1" x14ac:dyDescent="0.25">
      <c r="A1735"/>
      <c r="B1735"/>
      <c r="C1735"/>
      <c r="D1735"/>
      <c r="E1735"/>
      <c r="F1735"/>
      <c r="G1735"/>
      <c r="H1735"/>
      <c r="I1735"/>
      <c r="J1735"/>
      <c r="K1735"/>
      <c r="L1735"/>
    </row>
    <row r="1736" spans="1:12" ht="22.95" customHeight="1" x14ac:dyDescent="0.25">
      <c r="A1736"/>
      <c r="B1736"/>
      <c r="C1736"/>
      <c r="D1736"/>
      <c r="E1736"/>
      <c r="F1736"/>
      <c r="G1736"/>
      <c r="H1736"/>
      <c r="I1736"/>
      <c r="J1736"/>
      <c r="K1736"/>
      <c r="L1736"/>
    </row>
    <row r="1737" spans="1:12" ht="22.95" customHeight="1" x14ac:dyDescent="0.25">
      <c r="A1737"/>
      <c r="B1737"/>
      <c r="C1737"/>
      <c r="D1737"/>
      <c r="E1737"/>
      <c r="F1737"/>
      <c r="G1737"/>
      <c r="H1737"/>
      <c r="I1737"/>
      <c r="J1737"/>
      <c r="K1737"/>
      <c r="L1737"/>
    </row>
    <row r="1738" spans="1:12" ht="22.95" customHeight="1" x14ac:dyDescent="0.25">
      <c r="A1738"/>
      <c r="B1738"/>
      <c r="C1738"/>
      <c r="D1738"/>
      <c r="E1738"/>
      <c r="F1738"/>
      <c r="G1738"/>
      <c r="H1738"/>
      <c r="I1738"/>
      <c r="J1738"/>
      <c r="K1738"/>
      <c r="L1738"/>
    </row>
    <row r="1739" spans="1:12" ht="22.95" customHeight="1" x14ac:dyDescent="0.25">
      <c r="A1739"/>
      <c r="B1739"/>
      <c r="C1739"/>
      <c r="D1739"/>
      <c r="E1739"/>
      <c r="F1739"/>
      <c r="G1739"/>
      <c r="H1739"/>
      <c r="I1739"/>
      <c r="J1739"/>
      <c r="K1739"/>
      <c r="L1739"/>
    </row>
    <row r="1740" spans="1:12" ht="22.95" customHeight="1" x14ac:dyDescent="0.25">
      <c r="A1740"/>
      <c r="B1740"/>
      <c r="C1740"/>
      <c r="D1740"/>
      <c r="E1740"/>
      <c r="F1740"/>
      <c r="G1740"/>
      <c r="H1740"/>
      <c r="I1740"/>
      <c r="J1740"/>
      <c r="K1740"/>
      <c r="L1740"/>
    </row>
    <row r="1741" spans="1:12" ht="22.95" customHeight="1" x14ac:dyDescent="0.25">
      <c r="A1741"/>
      <c r="B1741"/>
      <c r="C1741"/>
      <c r="D1741"/>
      <c r="E1741"/>
      <c r="F1741"/>
      <c r="G1741"/>
      <c r="H1741"/>
      <c r="I1741"/>
      <c r="J1741"/>
      <c r="K1741"/>
      <c r="L1741"/>
    </row>
    <row r="1742" spans="1:12" ht="22.95" customHeight="1" x14ac:dyDescent="0.25">
      <c r="A1742"/>
      <c r="B1742"/>
      <c r="C1742"/>
      <c r="D1742"/>
      <c r="E1742"/>
      <c r="F1742"/>
      <c r="G1742"/>
      <c r="H1742"/>
      <c r="I1742"/>
      <c r="J1742"/>
      <c r="K1742"/>
      <c r="L1742"/>
    </row>
    <row r="1743" spans="1:12" ht="22.95" customHeight="1" x14ac:dyDescent="0.25">
      <c r="A1743"/>
      <c r="B1743"/>
      <c r="C1743"/>
      <c r="D1743"/>
      <c r="E1743"/>
      <c r="F1743"/>
      <c r="G1743"/>
      <c r="H1743"/>
      <c r="I1743"/>
      <c r="J1743"/>
      <c r="K1743"/>
      <c r="L1743"/>
    </row>
    <row r="1744" spans="1:12" ht="22.95" customHeight="1" x14ac:dyDescent="0.25">
      <c r="A1744"/>
      <c r="B1744"/>
      <c r="C1744"/>
      <c r="D1744"/>
      <c r="E1744"/>
      <c r="F1744"/>
      <c r="G1744"/>
      <c r="H1744"/>
      <c r="I1744"/>
      <c r="J1744"/>
      <c r="K1744"/>
      <c r="L1744"/>
    </row>
    <row r="1745" spans="1:12" ht="22.95" customHeight="1" x14ac:dyDescent="0.25">
      <c r="A1745"/>
      <c r="B1745"/>
      <c r="C1745"/>
      <c r="D1745"/>
      <c r="E1745"/>
      <c r="F1745"/>
      <c r="G1745"/>
      <c r="H1745"/>
      <c r="I1745"/>
      <c r="J1745"/>
      <c r="K1745"/>
      <c r="L1745"/>
    </row>
    <row r="1746" spans="1:12" ht="22.95" customHeight="1" x14ac:dyDescent="0.25">
      <c r="A1746"/>
      <c r="B1746"/>
      <c r="C1746"/>
      <c r="D1746"/>
      <c r="E1746"/>
      <c r="F1746"/>
      <c r="G1746"/>
      <c r="H1746"/>
      <c r="I1746"/>
      <c r="J1746"/>
      <c r="K1746"/>
      <c r="L1746"/>
    </row>
    <row r="1747" spans="1:12" ht="22.95" customHeight="1" x14ac:dyDescent="0.25">
      <c r="A1747"/>
      <c r="B1747"/>
      <c r="C1747"/>
      <c r="D1747"/>
      <c r="E1747"/>
      <c r="F1747"/>
      <c r="G1747"/>
      <c r="H1747"/>
      <c r="I1747"/>
      <c r="J1747"/>
      <c r="K1747"/>
      <c r="L1747"/>
    </row>
    <row r="1748" spans="1:12" ht="22.95" customHeight="1" x14ac:dyDescent="0.25">
      <c r="A1748"/>
      <c r="B1748"/>
      <c r="C1748"/>
      <c r="D1748"/>
      <c r="E1748"/>
      <c r="F1748"/>
      <c r="G1748"/>
      <c r="H1748"/>
      <c r="I1748"/>
      <c r="J1748"/>
      <c r="K1748"/>
      <c r="L1748"/>
    </row>
    <row r="1749" spans="1:12" ht="22.95" customHeight="1" x14ac:dyDescent="0.25">
      <c r="A1749"/>
      <c r="B1749"/>
      <c r="C1749"/>
      <c r="D1749"/>
      <c r="E1749"/>
      <c r="F1749"/>
      <c r="G1749"/>
      <c r="H1749"/>
      <c r="I1749"/>
      <c r="J1749"/>
      <c r="K1749"/>
      <c r="L1749"/>
    </row>
    <row r="1750" spans="1:12" ht="22.95" customHeight="1" x14ac:dyDescent="0.25">
      <c r="A1750"/>
      <c r="B1750"/>
      <c r="C1750"/>
      <c r="D1750"/>
      <c r="E1750"/>
      <c r="F1750"/>
      <c r="G1750"/>
      <c r="H1750"/>
      <c r="I1750"/>
      <c r="J1750"/>
      <c r="K1750"/>
      <c r="L1750"/>
    </row>
    <row r="1751" spans="1:12" ht="22.95" customHeight="1" x14ac:dyDescent="0.25">
      <c r="A1751"/>
      <c r="B1751"/>
      <c r="C1751"/>
      <c r="D1751"/>
      <c r="E1751"/>
      <c r="F1751"/>
      <c r="G1751"/>
      <c r="H1751"/>
      <c r="I1751"/>
      <c r="J1751"/>
      <c r="K1751"/>
      <c r="L1751"/>
    </row>
    <row r="1752" spans="1:12" ht="22.95" customHeight="1" x14ac:dyDescent="0.25">
      <c r="A1752"/>
      <c r="B1752"/>
      <c r="C1752"/>
      <c r="D1752"/>
      <c r="E1752"/>
      <c r="F1752"/>
      <c r="G1752"/>
      <c r="H1752"/>
      <c r="I1752"/>
      <c r="J1752"/>
      <c r="K1752"/>
      <c r="L1752"/>
    </row>
    <row r="1753" spans="1:12" ht="22.95" customHeight="1" x14ac:dyDescent="0.25">
      <c r="A1753"/>
      <c r="B1753"/>
      <c r="C1753"/>
      <c r="D1753"/>
      <c r="E1753"/>
      <c r="F1753"/>
      <c r="G1753"/>
      <c r="H1753"/>
      <c r="I1753"/>
      <c r="J1753"/>
      <c r="K1753"/>
      <c r="L1753"/>
    </row>
    <row r="1754" spans="1:12" ht="22.95" customHeight="1" x14ac:dyDescent="0.25">
      <c r="A1754"/>
      <c r="B1754"/>
      <c r="C1754"/>
      <c r="D1754"/>
      <c r="E1754"/>
      <c r="F1754"/>
      <c r="G1754"/>
      <c r="H1754"/>
      <c r="I1754"/>
      <c r="J1754"/>
      <c r="K1754"/>
      <c r="L1754"/>
    </row>
    <row r="1755" spans="1:12" ht="22.95" customHeight="1" x14ac:dyDescent="0.25">
      <c r="A1755"/>
      <c r="B1755"/>
      <c r="C1755"/>
      <c r="D1755"/>
      <c r="E1755"/>
      <c r="F1755"/>
      <c r="G1755"/>
      <c r="H1755"/>
      <c r="I1755"/>
      <c r="J1755"/>
      <c r="K1755"/>
      <c r="L1755"/>
    </row>
    <row r="1756" spans="1:12" ht="22.95" customHeight="1" x14ac:dyDescent="0.25">
      <c r="A1756"/>
      <c r="B1756"/>
      <c r="C1756"/>
      <c r="D1756"/>
      <c r="E1756"/>
      <c r="F1756"/>
      <c r="G1756"/>
      <c r="H1756"/>
      <c r="I1756"/>
      <c r="J1756"/>
      <c r="K1756"/>
      <c r="L1756"/>
    </row>
    <row r="1757" spans="1:12" ht="22.95" customHeight="1" x14ac:dyDescent="0.25">
      <c r="A1757"/>
      <c r="B1757"/>
      <c r="C1757"/>
      <c r="D1757"/>
      <c r="E1757"/>
      <c r="F1757"/>
      <c r="G1757"/>
      <c r="H1757"/>
      <c r="I1757"/>
      <c r="J1757"/>
      <c r="K1757"/>
      <c r="L1757"/>
    </row>
    <row r="1758" spans="1:12" ht="22.95" customHeight="1" x14ac:dyDescent="0.25">
      <c r="A1758"/>
      <c r="B1758"/>
      <c r="C1758"/>
      <c r="D1758"/>
      <c r="E1758"/>
      <c r="F1758"/>
      <c r="G1758"/>
      <c r="H1758"/>
      <c r="I1758"/>
      <c r="J1758"/>
      <c r="K1758"/>
      <c r="L1758"/>
    </row>
    <row r="1759" spans="1:12" ht="22.95" customHeight="1" x14ac:dyDescent="0.25">
      <c r="A1759"/>
      <c r="B1759"/>
      <c r="C1759"/>
      <c r="D1759"/>
      <c r="E1759"/>
      <c r="F1759"/>
      <c r="G1759"/>
      <c r="H1759"/>
      <c r="I1759"/>
      <c r="J1759"/>
      <c r="K1759"/>
      <c r="L1759"/>
    </row>
    <row r="1760" spans="1:12" ht="22.95" customHeight="1" x14ac:dyDescent="0.25">
      <c r="A1760"/>
      <c r="B1760"/>
      <c r="C1760"/>
      <c r="D1760"/>
      <c r="E1760"/>
      <c r="F1760"/>
      <c r="G1760"/>
      <c r="H1760"/>
      <c r="I1760"/>
      <c r="J1760"/>
      <c r="K1760"/>
      <c r="L1760"/>
    </row>
    <row r="1761" spans="1:12" ht="22.95" customHeight="1" x14ac:dyDescent="0.25">
      <c r="A1761"/>
      <c r="B1761"/>
      <c r="C1761"/>
      <c r="D1761"/>
      <c r="E1761"/>
      <c r="F1761"/>
      <c r="G1761"/>
      <c r="H1761"/>
      <c r="I1761"/>
      <c r="J1761"/>
      <c r="K1761"/>
      <c r="L1761"/>
    </row>
    <row r="1762" spans="1:12" ht="22.95" customHeight="1" x14ac:dyDescent="0.25">
      <c r="A1762"/>
      <c r="B1762"/>
      <c r="C1762"/>
      <c r="D1762"/>
      <c r="E1762"/>
      <c r="F1762"/>
      <c r="G1762"/>
      <c r="H1762"/>
      <c r="I1762"/>
      <c r="J1762"/>
      <c r="K1762"/>
      <c r="L1762"/>
    </row>
    <row r="1763" spans="1:12" ht="22.95" customHeight="1" x14ac:dyDescent="0.25">
      <c r="A1763"/>
      <c r="B1763"/>
      <c r="C1763"/>
      <c r="D1763"/>
      <c r="E1763"/>
      <c r="F1763"/>
      <c r="G1763"/>
      <c r="H1763"/>
      <c r="I1763"/>
      <c r="J1763"/>
      <c r="K1763"/>
      <c r="L1763"/>
    </row>
    <row r="1764" spans="1:12" ht="22.95" customHeight="1" x14ac:dyDescent="0.25">
      <c r="A1764"/>
      <c r="B1764"/>
      <c r="C1764"/>
      <c r="D1764"/>
      <c r="E1764"/>
      <c r="F1764"/>
      <c r="G1764"/>
      <c r="H1764"/>
      <c r="I1764"/>
      <c r="J1764"/>
      <c r="K1764"/>
      <c r="L1764"/>
    </row>
    <row r="1765" spans="1:12" ht="22.95" customHeight="1" x14ac:dyDescent="0.25">
      <c r="A1765"/>
      <c r="B1765"/>
      <c r="C1765"/>
      <c r="D1765"/>
      <c r="E1765"/>
      <c r="F1765"/>
      <c r="G1765"/>
      <c r="H1765"/>
      <c r="I1765"/>
      <c r="J1765"/>
      <c r="K1765"/>
      <c r="L1765"/>
    </row>
    <row r="1766" spans="1:12" ht="22.95" customHeight="1" x14ac:dyDescent="0.25">
      <c r="A1766"/>
      <c r="B1766"/>
      <c r="C1766"/>
      <c r="D1766"/>
      <c r="E1766"/>
      <c r="F1766"/>
      <c r="G1766"/>
      <c r="H1766"/>
      <c r="I1766"/>
      <c r="J1766"/>
      <c r="K1766"/>
      <c r="L1766"/>
    </row>
    <row r="1767" spans="1:12" ht="22.95" customHeight="1" x14ac:dyDescent="0.25">
      <c r="A1767"/>
      <c r="B1767"/>
      <c r="C1767"/>
      <c r="D1767"/>
      <c r="E1767"/>
      <c r="F1767"/>
      <c r="G1767"/>
      <c r="H1767"/>
      <c r="I1767"/>
      <c r="J1767"/>
      <c r="K1767"/>
      <c r="L1767"/>
    </row>
    <row r="1768" spans="1:12" ht="22.95" customHeight="1" x14ac:dyDescent="0.25">
      <c r="A1768"/>
      <c r="B1768"/>
      <c r="C1768"/>
      <c r="D1768"/>
      <c r="E1768"/>
      <c r="F1768"/>
      <c r="G1768"/>
      <c r="H1768"/>
      <c r="I1768"/>
      <c r="J1768"/>
      <c r="K1768"/>
      <c r="L1768"/>
    </row>
    <row r="1769" spans="1:12" ht="22.95" customHeight="1" x14ac:dyDescent="0.25">
      <c r="A1769"/>
      <c r="B1769"/>
      <c r="C1769"/>
      <c r="D1769"/>
      <c r="E1769"/>
      <c r="F1769"/>
      <c r="G1769"/>
      <c r="H1769"/>
      <c r="I1769"/>
      <c r="J1769"/>
      <c r="K1769"/>
      <c r="L1769"/>
    </row>
    <row r="1770" spans="1:12" ht="22.95" customHeight="1" x14ac:dyDescent="0.25">
      <c r="A1770"/>
      <c r="B1770"/>
      <c r="C1770"/>
      <c r="D1770"/>
      <c r="E1770"/>
      <c r="F1770"/>
      <c r="G1770"/>
      <c r="H1770"/>
      <c r="I1770"/>
      <c r="J1770"/>
      <c r="K1770"/>
      <c r="L1770"/>
    </row>
    <row r="1771" spans="1:12" ht="22.95" customHeight="1" x14ac:dyDescent="0.25">
      <c r="A1771"/>
      <c r="B1771"/>
      <c r="C1771"/>
      <c r="D1771"/>
      <c r="E1771"/>
      <c r="F1771"/>
      <c r="G1771"/>
      <c r="H1771"/>
      <c r="I1771"/>
      <c r="J1771"/>
      <c r="K1771"/>
      <c r="L1771"/>
    </row>
    <row r="1772" spans="1:12" ht="22.95" customHeight="1" x14ac:dyDescent="0.25">
      <c r="A1772"/>
      <c r="B1772"/>
      <c r="C1772"/>
      <c r="D1772"/>
      <c r="E1772"/>
      <c r="F1772"/>
      <c r="G1772"/>
      <c r="H1772"/>
      <c r="I1772"/>
      <c r="J1772"/>
      <c r="K1772"/>
      <c r="L1772"/>
    </row>
    <row r="1773" spans="1:12" ht="22.95" customHeight="1" x14ac:dyDescent="0.25">
      <c r="A1773"/>
      <c r="B1773"/>
      <c r="C1773"/>
      <c r="D1773"/>
      <c r="E1773"/>
      <c r="F1773"/>
      <c r="G1773"/>
      <c r="H1773"/>
      <c r="I1773"/>
      <c r="J1773"/>
      <c r="K1773"/>
      <c r="L1773"/>
    </row>
    <row r="1774" spans="1:12" ht="22.95" customHeight="1" x14ac:dyDescent="0.25">
      <c r="A1774"/>
      <c r="B1774"/>
      <c r="C1774"/>
      <c r="D1774"/>
      <c r="E1774"/>
      <c r="F1774"/>
      <c r="G1774"/>
      <c r="H1774"/>
      <c r="I1774"/>
      <c r="J1774"/>
      <c r="K1774"/>
      <c r="L1774"/>
    </row>
    <row r="1775" spans="1:12" ht="22.95" customHeight="1" x14ac:dyDescent="0.25">
      <c r="A1775"/>
      <c r="B1775"/>
      <c r="C1775"/>
      <c r="D1775"/>
      <c r="E1775"/>
      <c r="F1775"/>
      <c r="G1775"/>
      <c r="H1775"/>
      <c r="I1775"/>
      <c r="J1775"/>
      <c r="K1775"/>
      <c r="L1775"/>
    </row>
    <row r="1776" spans="1:12" ht="22.95" customHeight="1" x14ac:dyDescent="0.25">
      <c r="A1776"/>
      <c r="B1776"/>
      <c r="C1776"/>
      <c r="D1776"/>
      <c r="E1776"/>
      <c r="F1776"/>
      <c r="G1776"/>
      <c r="H1776"/>
      <c r="I1776"/>
      <c r="J1776"/>
      <c r="K1776"/>
      <c r="L1776"/>
    </row>
    <row r="1777" spans="1:12" ht="22.95" customHeight="1" x14ac:dyDescent="0.25">
      <c r="A1777"/>
      <c r="B1777"/>
      <c r="C1777"/>
      <c r="D1777"/>
      <c r="E1777"/>
      <c r="F1777"/>
      <c r="G1777"/>
      <c r="H1777"/>
      <c r="I1777"/>
      <c r="J1777"/>
      <c r="K1777"/>
      <c r="L1777"/>
    </row>
    <row r="1778" spans="1:12" ht="22.95" customHeight="1" x14ac:dyDescent="0.25">
      <c r="A1778"/>
      <c r="B1778"/>
      <c r="C1778"/>
      <c r="D1778"/>
      <c r="E1778"/>
      <c r="F1778"/>
      <c r="G1778"/>
      <c r="H1778"/>
      <c r="I1778"/>
      <c r="J1778"/>
      <c r="K1778"/>
      <c r="L1778"/>
    </row>
    <row r="1779" spans="1:12" ht="22.95" customHeight="1" x14ac:dyDescent="0.25">
      <c r="A1779"/>
      <c r="B1779"/>
      <c r="C1779"/>
      <c r="D1779"/>
      <c r="E1779"/>
      <c r="F1779"/>
      <c r="G1779"/>
      <c r="H1779"/>
      <c r="I1779"/>
      <c r="J1779"/>
      <c r="K1779"/>
      <c r="L1779"/>
    </row>
    <row r="1780" spans="1:12" ht="22.95" customHeight="1" x14ac:dyDescent="0.25">
      <c r="A1780"/>
      <c r="B1780"/>
      <c r="C1780"/>
      <c r="D1780"/>
      <c r="E1780"/>
      <c r="F1780"/>
      <c r="G1780"/>
      <c r="H1780"/>
      <c r="I1780"/>
      <c r="J1780"/>
      <c r="K1780"/>
      <c r="L1780"/>
    </row>
    <row r="1781" spans="1:12" ht="22.95" customHeight="1" x14ac:dyDescent="0.25">
      <c r="A1781"/>
      <c r="B1781"/>
      <c r="C1781"/>
      <c r="D1781"/>
      <c r="E1781"/>
      <c r="F1781"/>
      <c r="G1781"/>
      <c r="H1781"/>
      <c r="I1781"/>
      <c r="J1781"/>
      <c r="K1781"/>
      <c r="L1781"/>
    </row>
    <row r="1782" spans="1:12" ht="22.95" customHeight="1" x14ac:dyDescent="0.25">
      <c r="A1782"/>
      <c r="B1782"/>
      <c r="C1782"/>
      <c r="D1782"/>
      <c r="E1782"/>
      <c r="F1782"/>
      <c r="G1782"/>
      <c r="H1782"/>
      <c r="I1782"/>
      <c r="J1782"/>
      <c r="K1782"/>
      <c r="L1782"/>
    </row>
    <row r="1783" spans="1:12" ht="22.95" customHeight="1" x14ac:dyDescent="0.25">
      <c r="A1783"/>
      <c r="B1783"/>
      <c r="C1783"/>
      <c r="D1783"/>
      <c r="E1783"/>
      <c r="F1783"/>
      <c r="G1783"/>
      <c r="H1783"/>
      <c r="I1783"/>
      <c r="J1783"/>
      <c r="K1783"/>
      <c r="L1783"/>
    </row>
    <row r="1784" spans="1:12" ht="22.95" customHeight="1" x14ac:dyDescent="0.25">
      <c r="A1784"/>
      <c r="B1784"/>
      <c r="C1784"/>
      <c r="D1784"/>
      <c r="E1784"/>
      <c r="F1784"/>
      <c r="G1784"/>
      <c r="H1784"/>
      <c r="I1784"/>
      <c r="J1784"/>
      <c r="K1784"/>
      <c r="L1784"/>
    </row>
    <row r="1785" spans="1:12" ht="22.95" customHeight="1" x14ac:dyDescent="0.25">
      <c r="A1785"/>
      <c r="B1785"/>
      <c r="C1785"/>
      <c r="D1785"/>
      <c r="E1785"/>
      <c r="F1785"/>
      <c r="G1785"/>
      <c r="H1785"/>
      <c r="I1785"/>
      <c r="J1785"/>
      <c r="K1785"/>
      <c r="L1785"/>
    </row>
    <row r="1786" spans="1:12" ht="22.95" customHeight="1" x14ac:dyDescent="0.25">
      <c r="A1786"/>
      <c r="B1786"/>
      <c r="C1786"/>
      <c r="D1786"/>
      <c r="E1786"/>
      <c r="F1786"/>
      <c r="G1786"/>
      <c r="H1786"/>
      <c r="I1786"/>
      <c r="J1786"/>
      <c r="K1786"/>
      <c r="L1786"/>
    </row>
    <row r="1787" spans="1:12" ht="22.95" customHeight="1" x14ac:dyDescent="0.25">
      <c r="A1787"/>
      <c r="B1787"/>
      <c r="C1787"/>
      <c r="D1787"/>
      <c r="E1787"/>
      <c r="F1787"/>
      <c r="G1787"/>
      <c r="H1787"/>
      <c r="I1787"/>
      <c r="J1787"/>
      <c r="K1787"/>
      <c r="L1787"/>
    </row>
    <row r="1788" spans="1:12" ht="22.95" customHeight="1" x14ac:dyDescent="0.25">
      <c r="A1788"/>
      <c r="B1788"/>
      <c r="C1788"/>
      <c r="D1788"/>
      <c r="E1788"/>
      <c r="F1788"/>
      <c r="G1788"/>
      <c r="H1788"/>
      <c r="I1788"/>
      <c r="J1788"/>
      <c r="K1788"/>
      <c r="L1788"/>
    </row>
    <row r="1789" spans="1:12" ht="22.95" customHeight="1" x14ac:dyDescent="0.25">
      <c r="A1789"/>
      <c r="B1789"/>
      <c r="C1789"/>
      <c r="D1789"/>
      <c r="E1789"/>
      <c r="F1789"/>
      <c r="G1789"/>
      <c r="H1789"/>
      <c r="I1789"/>
      <c r="J1789"/>
      <c r="K1789"/>
      <c r="L1789"/>
    </row>
    <row r="1790" spans="1:12" ht="22.95" customHeight="1" x14ac:dyDescent="0.25">
      <c r="A1790"/>
      <c r="B1790"/>
      <c r="C1790"/>
      <c r="D1790"/>
      <c r="E1790"/>
      <c r="F1790"/>
      <c r="G1790"/>
      <c r="H1790"/>
      <c r="I1790"/>
      <c r="J1790"/>
      <c r="K1790"/>
      <c r="L1790"/>
    </row>
    <row r="1791" spans="1:12" ht="100.2" customHeight="1" x14ac:dyDescent="0.25">
      <c r="A1791"/>
      <c r="B1791"/>
      <c r="C1791"/>
      <c r="D1791"/>
      <c r="E1791"/>
      <c r="F1791"/>
      <c r="G1791"/>
      <c r="H1791"/>
      <c r="I1791"/>
      <c r="J1791"/>
      <c r="K1791"/>
      <c r="L1791"/>
    </row>
    <row r="1792" spans="1:12" ht="22.95" customHeight="1" x14ac:dyDescent="0.25">
      <c r="A1792"/>
      <c r="B1792"/>
      <c r="C1792"/>
      <c r="D1792"/>
      <c r="E1792"/>
      <c r="F1792"/>
      <c r="G1792"/>
      <c r="H1792"/>
      <c r="I1792"/>
      <c r="J1792"/>
      <c r="K1792"/>
      <c r="L1792"/>
    </row>
    <row r="1793" spans="1:12" ht="22.95" customHeight="1" x14ac:dyDescent="0.25">
      <c r="A1793"/>
      <c r="B1793"/>
      <c r="C1793"/>
      <c r="D1793"/>
      <c r="E1793"/>
      <c r="F1793"/>
      <c r="G1793"/>
      <c r="H1793"/>
      <c r="I1793"/>
      <c r="J1793"/>
      <c r="K1793"/>
      <c r="L1793"/>
    </row>
    <row r="1794" spans="1:12" ht="22.95" customHeight="1" x14ac:dyDescent="0.25">
      <c r="A1794"/>
      <c r="B1794"/>
      <c r="C1794"/>
      <c r="D1794"/>
      <c r="E1794"/>
      <c r="F1794"/>
      <c r="G1794"/>
      <c r="H1794"/>
      <c r="I1794"/>
      <c r="J1794"/>
      <c r="K1794"/>
      <c r="L1794"/>
    </row>
    <row r="1795" spans="1:12" ht="22.95" customHeight="1" x14ac:dyDescent="0.25">
      <c r="A1795"/>
      <c r="B1795"/>
      <c r="C1795"/>
      <c r="D1795"/>
      <c r="E1795"/>
      <c r="F1795"/>
      <c r="G1795"/>
      <c r="H1795"/>
      <c r="I1795"/>
      <c r="J1795"/>
      <c r="K1795"/>
      <c r="L1795"/>
    </row>
    <row r="1796" spans="1:12" ht="22.95" customHeight="1" x14ac:dyDescent="0.25">
      <c r="A1796"/>
      <c r="B1796"/>
      <c r="C1796"/>
      <c r="D1796"/>
      <c r="E1796"/>
      <c r="F1796"/>
      <c r="G1796"/>
      <c r="H1796"/>
      <c r="I1796"/>
      <c r="J1796"/>
      <c r="K1796"/>
      <c r="L1796"/>
    </row>
    <row r="1797" spans="1:12" ht="22.95" customHeight="1" x14ac:dyDescent="0.25">
      <c r="A1797"/>
      <c r="B1797"/>
      <c r="C1797"/>
      <c r="D1797"/>
      <c r="E1797"/>
      <c r="F1797"/>
      <c r="G1797"/>
      <c r="H1797"/>
      <c r="I1797"/>
      <c r="J1797"/>
      <c r="K1797"/>
      <c r="L1797"/>
    </row>
    <row r="1798" spans="1:12" ht="22.95" customHeight="1" x14ac:dyDescent="0.25">
      <c r="A1798"/>
      <c r="B1798"/>
      <c r="C1798"/>
      <c r="D1798"/>
      <c r="E1798"/>
      <c r="F1798"/>
      <c r="G1798"/>
      <c r="H1798"/>
      <c r="I1798"/>
      <c r="J1798"/>
      <c r="K1798"/>
      <c r="L1798"/>
    </row>
    <row r="1799" spans="1:12" ht="22.95" customHeight="1" x14ac:dyDescent="0.25">
      <c r="A1799"/>
      <c r="B1799"/>
      <c r="C1799"/>
      <c r="D1799"/>
      <c r="E1799"/>
      <c r="F1799"/>
      <c r="G1799"/>
      <c r="H1799"/>
      <c r="I1799"/>
      <c r="J1799"/>
      <c r="K1799"/>
      <c r="L1799"/>
    </row>
    <row r="1800" spans="1:12" ht="22.95" customHeight="1" x14ac:dyDescent="0.25">
      <c r="A1800"/>
      <c r="B1800"/>
      <c r="C1800"/>
      <c r="D1800"/>
      <c r="E1800"/>
      <c r="F1800"/>
      <c r="G1800"/>
      <c r="H1800"/>
      <c r="I1800"/>
      <c r="J1800"/>
      <c r="K1800"/>
      <c r="L1800"/>
    </row>
    <row r="1801" spans="1:12" ht="22.95" customHeight="1" x14ac:dyDescent="0.25">
      <c r="A1801"/>
      <c r="B1801"/>
      <c r="C1801"/>
      <c r="D1801"/>
      <c r="E1801"/>
      <c r="F1801"/>
      <c r="G1801"/>
      <c r="H1801"/>
      <c r="I1801"/>
      <c r="J1801"/>
      <c r="K1801"/>
      <c r="L1801"/>
    </row>
    <row r="1802" spans="1:12" ht="22.95" customHeight="1" x14ac:dyDescent="0.25">
      <c r="A1802"/>
      <c r="B1802"/>
      <c r="C1802"/>
      <c r="D1802"/>
      <c r="E1802"/>
      <c r="F1802"/>
      <c r="G1802"/>
      <c r="H1802"/>
      <c r="I1802"/>
      <c r="J1802"/>
      <c r="K1802"/>
      <c r="L1802"/>
    </row>
    <row r="1803" spans="1:12" ht="22.95" customHeight="1" x14ac:dyDescent="0.25">
      <c r="A1803"/>
      <c r="B1803"/>
      <c r="C1803"/>
      <c r="D1803"/>
      <c r="E1803"/>
      <c r="F1803"/>
      <c r="G1803"/>
      <c r="H1803"/>
      <c r="I1803"/>
      <c r="J1803"/>
      <c r="K1803"/>
      <c r="L1803"/>
    </row>
    <row r="1804" spans="1:12" ht="22.95" customHeight="1" x14ac:dyDescent="0.25">
      <c r="A1804"/>
      <c r="B1804"/>
      <c r="C1804"/>
      <c r="D1804"/>
      <c r="E1804"/>
      <c r="F1804"/>
      <c r="G1804"/>
      <c r="H1804"/>
      <c r="I1804"/>
      <c r="J1804"/>
      <c r="K1804"/>
      <c r="L1804"/>
    </row>
    <row r="1805" spans="1:12" ht="22.95" customHeight="1" x14ac:dyDescent="0.25">
      <c r="A1805"/>
      <c r="B1805"/>
      <c r="C1805"/>
      <c r="D1805"/>
      <c r="E1805"/>
      <c r="F1805"/>
      <c r="G1805"/>
      <c r="H1805"/>
      <c r="I1805"/>
      <c r="J1805"/>
      <c r="K1805"/>
      <c r="L1805"/>
    </row>
    <row r="1806" spans="1:12" ht="22.95" customHeight="1" x14ac:dyDescent="0.25">
      <c r="A1806"/>
      <c r="B1806"/>
      <c r="C1806"/>
      <c r="D1806"/>
      <c r="E1806"/>
      <c r="F1806"/>
      <c r="G1806"/>
      <c r="H1806"/>
      <c r="I1806"/>
      <c r="J1806"/>
      <c r="K1806"/>
      <c r="L1806"/>
    </row>
    <row r="1807" spans="1:12" ht="22.95" customHeight="1" x14ac:dyDescent="0.25">
      <c r="A1807"/>
      <c r="B1807"/>
      <c r="C1807"/>
      <c r="D1807"/>
      <c r="E1807"/>
      <c r="F1807"/>
      <c r="G1807"/>
      <c r="H1807"/>
      <c r="I1807"/>
      <c r="J1807"/>
      <c r="K1807"/>
      <c r="L1807"/>
    </row>
    <row r="1808" spans="1:12" ht="22.95" customHeight="1" x14ac:dyDescent="0.25">
      <c r="A1808"/>
      <c r="B1808"/>
      <c r="C1808"/>
      <c r="D1808"/>
      <c r="E1808"/>
      <c r="F1808"/>
      <c r="G1808"/>
      <c r="H1808"/>
      <c r="I1808"/>
      <c r="J1808"/>
      <c r="K1808"/>
      <c r="L1808"/>
    </row>
    <row r="1809" spans="1:12" ht="22.95" customHeight="1" x14ac:dyDescent="0.25">
      <c r="A1809"/>
      <c r="B1809"/>
      <c r="C1809"/>
      <c r="D1809"/>
      <c r="E1809"/>
      <c r="F1809"/>
      <c r="G1809"/>
      <c r="H1809"/>
      <c r="I1809"/>
      <c r="J1809"/>
      <c r="K1809"/>
      <c r="L1809"/>
    </row>
    <row r="1810" spans="1:12" ht="22.95" customHeight="1" x14ac:dyDescent="0.25">
      <c r="A1810"/>
      <c r="B1810"/>
      <c r="C1810"/>
      <c r="D1810"/>
      <c r="E1810"/>
      <c r="F1810"/>
      <c r="G1810"/>
      <c r="H1810"/>
      <c r="I1810"/>
      <c r="J1810"/>
      <c r="K1810"/>
      <c r="L1810"/>
    </row>
    <row r="1811" spans="1:12" ht="22.95" customHeight="1" x14ac:dyDescent="0.25">
      <c r="A1811"/>
      <c r="B1811"/>
      <c r="C1811"/>
      <c r="D1811"/>
      <c r="E1811"/>
      <c r="F1811"/>
      <c r="G1811"/>
      <c r="H1811"/>
      <c r="I1811"/>
      <c r="J1811"/>
      <c r="K1811"/>
      <c r="L1811"/>
    </row>
    <row r="1812" spans="1:12" ht="22.95" customHeight="1" x14ac:dyDescent="0.25">
      <c r="A1812"/>
      <c r="B1812"/>
      <c r="C1812"/>
      <c r="D1812"/>
      <c r="E1812"/>
      <c r="F1812"/>
      <c r="G1812"/>
      <c r="H1812"/>
      <c r="I1812"/>
      <c r="J1812"/>
      <c r="K1812"/>
      <c r="L1812"/>
    </row>
    <row r="1813" spans="1:12" ht="22.95" customHeight="1" x14ac:dyDescent="0.25">
      <c r="A1813"/>
      <c r="B1813"/>
      <c r="C1813"/>
      <c r="D1813"/>
      <c r="E1813"/>
      <c r="F1813"/>
      <c r="G1813"/>
      <c r="H1813"/>
      <c r="I1813"/>
      <c r="J1813"/>
      <c r="K1813"/>
      <c r="L1813"/>
    </row>
    <row r="1814" spans="1:12" ht="22.95" customHeight="1" x14ac:dyDescent="0.25">
      <c r="A1814"/>
      <c r="B1814"/>
      <c r="C1814"/>
      <c r="D1814"/>
      <c r="E1814"/>
      <c r="F1814"/>
      <c r="G1814"/>
      <c r="H1814"/>
      <c r="I1814"/>
      <c r="J1814"/>
      <c r="K1814"/>
      <c r="L1814"/>
    </row>
    <row r="1815" spans="1:12" ht="22.95" customHeight="1" x14ac:dyDescent="0.25">
      <c r="A1815"/>
      <c r="B1815"/>
      <c r="C1815"/>
      <c r="D1815"/>
      <c r="E1815"/>
      <c r="F1815"/>
      <c r="G1815"/>
      <c r="H1815"/>
      <c r="I1815"/>
      <c r="J1815"/>
      <c r="K1815"/>
      <c r="L1815"/>
    </row>
    <row r="1816" spans="1:12" ht="22.95" customHeight="1" x14ac:dyDescent="0.25">
      <c r="A1816"/>
      <c r="B1816"/>
      <c r="C1816"/>
      <c r="D1816"/>
      <c r="E1816"/>
      <c r="F1816"/>
      <c r="G1816"/>
      <c r="H1816"/>
      <c r="I1816"/>
      <c r="J1816"/>
      <c r="K1816"/>
      <c r="L1816"/>
    </row>
    <row r="1817" spans="1:12" ht="22.95" customHeight="1" x14ac:dyDescent="0.25">
      <c r="A1817"/>
      <c r="B1817"/>
      <c r="C1817"/>
      <c r="D1817"/>
      <c r="E1817"/>
      <c r="F1817"/>
      <c r="G1817"/>
      <c r="H1817"/>
      <c r="I1817"/>
      <c r="J1817"/>
      <c r="K1817"/>
      <c r="L1817"/>
    </row>
    <row r="1818" spans="1:12" ht="22.95" customHeight="1" x14ac:dyDescent="0.25">
      <c r="A1818"/>
      <c r="B1818"/>
      <c r="C1818"/>
      <c r="D1818"/>
      <c r="E1818"/>
      <c r="F1818"/>
      <c r="G1818"/>
      <c r="H1818"/>
      <c r="I1818"/>
      <c r="J1818"/>
      <c r="K1818"/>
      <c r="L1818"/>
    </row>
    <row r="1819" spans="1:12" ht="22.95" customHeight="1" x14ac:dyDescent="0.25">
      <c r="A1819"/>
      <c r="B1819"/>
      <c r="C1819"/>
      <c r="D1819"/>
      <c r="E1819"/>
      <c r="F1819"/>
      <c r="G1819"/>
      <c r="H1819"/>
      <c r="I1819"/>
      <c r="J1819"/>
      <c r="K1819"/>
      <c r="L1819"/>
    </row>
    <row r="1820" spans="1:12" ht="22.95" customHeight="1" x14ac:dyDescent="0.25">
      <c r="A1820"/>
      <c r="B1820"/>
      <c r="C1820"/>
      <c r="D1820"/>
      <c r="E1820"/>
      <c r="F1820"/>
      <c r="G1820"/>
      <c r="H1820"/>
      <c r="I1820"/>
      <c r="J1820"/>
      <c r="K1820"/>
      <c r="L1820"/>
    </row>
    <row r="1821" spans="1:12" ht="22.95" customHeight="1" x14ac:dyDescent="0.25">
      <c r="A1821"/>
      <c r="B1821"/>
      <c r="C1821"/>
      <c r="D1821"/>
      <c r="E1821"/>
      <c r="F1821"/>
      <c r="G1821"/>
      <c r="H1821"/>
      <c r="I1821"/>
      <c r="J1821"/>
      <c r="K1821"/>
      <c r="L1821"/>
    </row>
    <row r="1822" spans="1:12" ht="22.95" customHeight="1" x14ac:dyDescent="0.25">
      <c r="A1822"/>
      <c r="B1822"/>
      <c r="C1822"/>
      <c r="D1822"/>
      <c r="E1822"/>
      <c r="F1822"/>
      <c r="G1822"/>
      <c r="H1822"/>
      <c r="I1822"/>
      <c r="J1822"/>
      <c r="K1822"/>
      <c r="L1822"/>
    </row>
    <row r="1823" spans="1:12" ht="22.95" customHeight="1" x14ac:dyDescent="0.25">
      <c r="A1823"/>
      <c r="B1823"/>
      <c r="C1823"/>
      <c r="D1823"/>
      <c r="E1823"/>
      <c r="F1823"/>
      <c r="G1823"/>
      <c r="H1823"/>
      <c r="I1823"/>
      <c r="J1823"/>
      <c r="K1823"/>
      <c r="L1823"/>
    </row>
    <row r="1824" spans="1:12" ht="22.95" customHeight="1" x14ac:dyDescent="0.25">
      <c r="A1824"/>
      <c r="B1824"/>
      <c r="C1824"/>
      <c r="D1824"/>
      <c r="E1824"/>
      <c r="F1824"/>
      <c r="G1824"/>
      <c r="H1824"/>
      <c r="I1824"/>
      <c r="J1824"/>
      <c r="K1824"/>
      <c r="L1824"/>
    </row>
    <row r="1825" spans="1:12" ht="22.95" customHeight="1" x14ac:dyDescent="0.25">
      <c r="A1825"/>
      <c r="B1825"/>
      <c r="C1825"/>
      <c r="D1825"/>
      <c r="E1825"/>
      <c r="F1825"/>
      <c r="G1825"/>
      <c r="H1825"/>
      <c r="I1825"/>
      <c r="J1825"/>
      <c r="K1825"/>
      <c r="L1825"/>
    </row>
    <row r="1826" spans="1:12" ht="22.95" customHeight="1" x14ac:dyDescent="0.25">
      <c r="A1826"/>
      <c r="B1826"/>
      <c r="C1826"/>
      <c r="D1826"/>
      <c r="E1826"/>
      <c r="F1826"/>
      <c r="G1826"/>
      <c r="H1826"/>
      <c r="I1826"/>
      <c r="J1826"/>
      <c r="K1826"/>
      <c r="L1826"/>
    </row>
    <row r="1827" spans="1:12" ht="22.95" customHeight="1" x14ac:dyDescent="0.25">
      <c r="A1827"/>
      <c r="B1827"/>
      <c r="C1827"/>
      <c r="D1827"/>
      <c r="E1827"/>
      <c r="F1827"/>
      <c r="G1827"/>
      <c r="H1827"/>
      <c r="I1827"/>
      <c r="J1827"/>
      <c r="K1827"/>
      <c r="L1827"/>
    </row>
    <row r="1828" spans="1:12" ht="22.95" customHeight="1" x14ac:dyDescent="0.25">
      <c r="A1828"/>
      <c r="B1828"/>
      <c r="C1828"/>
      <c r="D1828"/>
      <c r="E1828"/>
      <c r="F1828"/>
      <c r="G1828"/>
      <c r="H1828"/>
      <c r="I1828"/>
      <c r="J1828"/>
      <c r="K1828"/>
      <c r="L1828"/>
    </row>
    <row r="1829" spans="1:12" ht="22.95" customHeight="1" x14ac:dyDescent="0.25">
      <c r="A1829"/>
      <c r="B1829"/>
      <c r="C1829"/>
      <c r="D1829"/>
      <c r="E1829"/>
      <c r="F1829"/>
      <c r="G1829"/>
      <c r="H1829"/>
      <c r="I1829"/>
      <c r="J1829"/>
      <c r="K1829"/>
      <c r="L1829"/>
    </row>
    <row r="1830" spans="1:12" ht="22.95" customHeight="1" x14ac:dyDescent="0.25">
      <c r="A1830"/>
      <c r="B1830"/>
      <c r="C1830"/>
      <c r="D1830"/>
      <c r="E1830"/>
      <c r="F1830"/>
      <c r="G1830"/>
      <c r="H1830"/>
      <c r="I1830"/>
      <c r="J1830"/>
      <c r="K1830"/>
      <c r="L1830"/>
    </row>
    <row r="1831" spans="1:12" ht="22.95" customHeight="1" x14ac:dyDescent="0.25">
      <c r="A1831"/>
      <c r="B1831"/>
      <c r="C1831"/>
      <c r="D1831"/>
      <c r="E1831"/>
      <c r="F1831"/>
      <c r="G1831"/>
      <c r="H1831"/>
      <c r="I1831"/>
      <c r="J1831"/>
      <c r="K1831"/>
      <c r="L1831"/>
    </row>
    <row r="1832" spans="1:12" ht="22.95" customHeight="1" x14ac:dyDescent="0.25">
      <c r="A1832"/>
      <c r="B1832"/>
      <c r="C1832"/>
      <c r="D1832"/>
      <c r="E1832"/>
      <c r="F1832"/>
      <c r="G1832"/>
      <c r="H1832"/>
      <c r="I1832"/>
      <c r="J1832"/>
      <c r="K1832"/>
      <c r="L1832"/>
    </row>
    <row r="1833" spans="1:12" ht="22.95" customHeight="1" x14ac:dyDescent="0.25">
      <c r="A1833"/>
      <c r="B1833"/>
      <c r="C1833"/>
      <c r="D1833"/>
      <c r="E1833"/>
      <c r="F1833"/>
      <c r="G1833"/>
      <c r="H1833"/>
      <c r="I1833"/>
      <c r="J1833"/>
      <c r="K1833"/>
      <c r="L1833"/>
    </row>
    <row r="1834" spans="1:12" ht="22.95" customHeight="1" x14ac:dyDescent="0.25">
      <c r="A1834"/>
      <c r="B1834"/>
      <c r="C1834"/>
      <c r="D1834"/>
      <c r="E1834"/>
      <c r="F1834"/>
      <c r="G1834"/>
      <c r="H1834"/>
      <c r="I1834"/>
      <c r="J1834"/>
      <c r="K1834"/>
      <c r="L1834"/>
    </row>
    <row r="1835" spans="1:12" ht="22.95" customHeight="1" x14ac:dyDescent="0.25">
      <c r="A1835"/>
      <c r="B1835"/>
      <c r="C1835"/>
      <c r="D1835"/>
      <c r="E1835"/>
      <c r="F1835"/>
      <c r="G1835"/>
      <c r="H1835"/>
      <c r="I1835"/>
      <c r="J1835"/>
      <c r="K1835"/>
      <c r="L1835"/>
    </row>
    <row r="1836" spans="1:12" ht="22.95" customHeight="1" x14ac:dyDescent="0.25">
      <c r="A1836"/>
      <c r="B1836"/>
      <c r="C1836"/>
      <c r="D1836"/>
      <c r="E1836"/>
      <c r="F1836"/>
      <c r="G1836"/>
      <c r="H1836"/>
      <c r="I1836"/>
      <c r="J1836"/>
      <c r="K1836"/>
      <c r="L1836"/>
    </row>
    <row r="1837" spans="1:12" ht="22.95" customHeight="1" x14ac:dyDescent="0.25">
      <c r="A1837"/>
      <c r="B1837"/>
      <c r="C1837"/>
      <c r="D1837"/>
      <c r="E1837"/>
      <c r="F1837"/>
      <c r="G1837"/>
      <c r="H1837"/>
      <c r="I1837"/>
      <c r="J1837"/>
      <c r="K1837"/>
      <c r="L1837"/>
    </row>
    <row r="1838" spans="1:12" ht="22.95" customHeight="1" x14ac:dyDescent="0.25">
      <c r="A1838"/>
      <c r="B1838"/>
      <c r="C1838"/>
      <c r="D1838"/>
      <c r="E1838"/>
      <c r="F1838"/>
      <c r="G1838"/>
      <c r="H1838"/>
      <c r="I1838"/>
      <c r="J1838"/>
      <c r="K1838"/>
      <c r="L1838"/>
    </row>
    <row r="1839" spans="1:12" ht="22.95" customHeight="1" x14ac:dyDescent="0.25">
      <c r="A1839"/>
      <c r="B1839"/>
      <c r="C1839"/>
      <c r="D1839"/>
      <c r="E1839"/>
      <c r="F1839"/>
      <c r="G1839"/>
      <c r="H1839"/>
      <c r="I1839"/>
      <c r="J1839"/>
      <c r="K1839"/>
      <c r="L1839"/>
    </row>
    <row r="1840" spans="1:12" ht="22.95" customHeight="1" x14ac:dyDescent="0.25">
      <c r="A1840"/>
      <c r="B1840"/>
      <c r="C1840"/>
      <c r="D1840"/>
      <c r="E1840"/>
      <c r="F1840"/>
      <c r="G1840"/>
      <c r="H1840"/>
      <c r="I1840"/>
      <c r="J1840"/>
      <c r="K1840"/>
      <c r="L1840"/>
    </row>
    <row r="1841" spans="1:12" ht="22.95" customHeight="1" x14ac:dyDescent="0.25">
      <c r="A1841"/>
      <c r="B1841"/>
      <c r="C1841"/>
      <c r="D1841"/>
      <c r="E1841"/>
      <c r="F1841"/>
      <c r="G1841"/>
      <c r="H1841"/>
      <c r="I1841"/>
      <c r="J1841"/>
      <c r="K1841"/>
      <c r="L1841"/>
    </row>
    <row r="1842" spans="1:12" ht="22.95" customHeight="1" x14ac:dyDescent="0.25">
      <c r="A1842"/>
      <c r="B1842"/>
      <c r="C1842"/>
      <c r="D1842"/>
      <c r="E1842"/>
      <c r="F1842"/>
      <c r="G1842"/>
      <c r="H1842"/>
      <c r="I1842"/>
      <c r="J1842"/>
      <c r="K1842"/>
      <c r="L1842"/>
    </row>
    <row r="1843" spans="1:12" ht="22.95" customHeight="1" x14ac:dyDescent="0.25">
      <c r="A1843"/>
      <c r="B1843"/>
      <c r="C1843"/>
      <c r="D1843"/>
      <c r="E1843"/>
      <c r="F1843"/>
      <c r="G1843"/>
      <c r="H1843"/>
      <c r="I1843"/>
      <c r="J1843"/>
      <c r="K1843"/>
      <c r="L1843"/>
    </row>
    <row r="1844" spans="1:12" ht="22.95" customHeight="1" x14ac:dyDescent="0.25">
      <c r="A1844"/>
      <c r="B1844"/>
      <c r="C1844"/>
      <c r="D1844"/>
      <c r="E1844"/>
      <c r="F1844"/>
      <c r="G1844"/>
      <c r="H1844"/>
      <c r="I1844"/>
      <c r="J1844"/>
      <c r="K1844"/>
      <c r="L1844"/>
    </row>
    <row r="1845" spans="1:12" ht="22.95" customHeight="1" x14ac:dyDescent="0.25">
      <c r="A1845"/>
      <c r="B1845"/>
      <c r="C1845"/>
      <c r="D1845"/>
      <c r="E1845"/>
      <c r="F1845"/>
      <c r="G1845"/>
      <c r="H1845"/>
      <c r="I1845"/>
      <c r="J1845"/>
      <c r="K1845"/>
      <c r="L1845"/>
    </row>
    <row r="1846" spans="1:12" ht="22.95" customHeight="1" x14ac:dyDescent="0.25">
      <c r="A1846"/>
      <c r="B1846"/>
      <c r="C1846"/>
      <c r="D1846"/>
      <c r="E1846"/>
      <c r="F1846"/>
      <c r="G1846"/>
      <c r="H1846"/>
      <c r="I1846"/>
      <c r="J1846"/>
      <c r="K1846"/>
      <c r="L1846"/>
    </row>
    <row r="1847" spans="1:12" ht="22.95" customHeight="1" x14ac:dyDescent="0.25">
      <c r="A1847"/>
      <c r="B1847"/>
      <c r="C1847"/>
      <c r="D1847"/>
      <c r="E1847"/>
      <c r="F1847"/>
      <c r="G1847"/>
      <c r="H1847"/>
      <c r="I1847"/>
      <c r="J1847"/>
      <c r="K1847"/>
      <c r="L1847"/>
    </row>
    <row r="1848" spans="1:12" ht="22.95" customHeight="1" x14ac:dyDescent="0.25">
      <c r="A1848"/>
      <c r="B1848"/>
      <c r="C1848"/>
      <c r="D1848"/>
      <c r="E1848"/>
      <c r="F1848"/>
      <c r="G1848"/>
      <c r="H1848"/>
      <c r="I1848"/>
      <c r="J1848"/>
      <c r="K1848"/>
      <c r="L1848"/>
    </row>
    <row r="1849" spans="1:12" ht="22.95" customHeight="1" x14ac:dyDescent="0.25">
      <c r="A1849"/>
      <c r="B1849"/>
      <c r="C1849"/>
      <c r="D1849"/>
      <c r="E1849"/>
      <c r="F1849"/>
      <c r="G1849"/>
      <c r="H1849"/>
      <c r="I1849"/>
      <c r="J1849"/>
      <c r="K1849"/>
      <c r="L1849"/>
    </row>
    <row r="1850" spans="1:12" ht="22.95" customHeight="1" x14ac:dyDescent="0.25">
      <c r="A1850"/>
      <c r="B1850"/>
      <c r="C1850"/>
      <c r="D1850"/>
      <c r="E1850"/>
      <c r="F1850"/>
      <c r="G1850"/>
      <c r="H1850"/>
      <c r="I1850"/>
      <c r="J1850"/>
      <c r="K1850"/>
      <c r="L1850"/>
    </row>
    <row r="1851" spans="1:12" ht="22.95" customHeight="1" x14ac:dyDescent="0.25">
      <c r="A1851"/>
      <c r="B1851"/>
      <c r="C1851"/>
      <c r="D1851"/>
      <c r="E1851"/>
      <c r="F1851"/>
      <c r="G1851"/>
      <c r="H1851"/>
      <c r="I1851"/>
      <c r="J1851"/>
      <c r="K1851"/>
      <c r="L1851"/>
    </row>
    <row r="1852" spans="1:12" ht="22.95" customHeight="1" x14ac:dyDescent="0.25">
      <c r="A1852"/>
      <c r="B1852"/>
      <c r="C1852"/>
      <c r="D1852"/>
      <c r="E1852"/>
      <c r="F1852"/>
      <c r="G1852"/>
      <c r="H1852"/>
      <c r="I1852"/>
      <c r="J1852"/>
      <c r="K1852"/>
      <c r="L1852"/>
    </row>
    <row r="1853" spans="1:12" ht="22.95" customHeight="1" x14ac:dyDescent="0.25">
      <c r="A1853"/>
      <c r="B1853"/>
      <c r="C1853"/>
      <c r="D1853"/>
      <c r="E1853"/>
      <c r="F1853"/>
      <c r="G1853"/>
      <c r="H1853"/>
      <c r="I1853"/>
      <c r="J1853"/>
      <c r="K1853"/>
      <c r="L1853"/>
    </row>
    <row r="1854" spans="1:12" ht="22.95" customHeight="1" x14ac:dyDescent="0.25">
      <c r="A1854"/>
      <c r="B1854"/>
      <c r="C1854"/>
      <c r="D1854"/>
      <c r="E1854"/>
      <c r="F1854"/>
      <c r="G1854"/>
      <c r="H1854"/>
      <c r="I1854"/>
      <c r="J1854"/>
      <c r="K1854"/>
      <c r="L1854"/>
    </row>
    <row r="1855" spans="1:12" ht="22.95" customHeight="1" x14ac:dyDescent="0.25">
      <c r="A1855"/>
      <c r="B1855"/>
      <c r="C1855"/>
      <c r="D1855"/>
      <c r="E1855"/>
      <c r="F1855"/>
      <c r="G1855"/>
      <c r="H1855"/>
      <c r="I1855"/>
      <c r="J1855"/>
      <c r="K1855"/>
      <c r="L1855"/>
    </row>
    <row r="1856" spans="1:12" ht="100.2" customHeight="1" x14ac:dyDescent="0.25">
      <c r="A1856"/>
      <c r="B1856"/>
      <c r="C1856"/>
      <c r="D1856"/>
      <c r="E1856"/>
      <c r="F1856"/>
      <c r="G1856"/>
      <c r="H1856"/>
      <c r="I1856"/>
      <c r="J1856"/>
      <c r="K1856"/>
      <c r="L1856"/>
    </row>
    <row r="1857" spans="1:12" ht="22.95" customHeight="1" x14ac:dyDescent="0.25">
      <c r="A1857"/>
      <c r="B1857"/>
      <c r="C1857"/>
      <c r="D1857"/>
      <c r="E1857"/>
      <c r="F1857"/>
      <c r="G1857"/>
      <c r="H1857"/>
      <c r="I1857"/>
      <c r="J1857"/>
      <c r="K1857"/>
      <c r="L1857"/>
    </row>
    <row r="1858" spans="1:12" ht="22.95" customHeight="1" x14ac:dyDescent="0.25">
      <c r="A1858"/>
      <c r="B1858"/>
      <c r="C1858"/>
      <c r="D1858"/>
      <c r="E1858"/>
      <c r="F1858"/>
      <c r="G1858"/>
      <c r="H1858"/>
      <c r="I1858"/>
      <c r="J1858"/>
      <c r="K1858"/>
      <c r="L1858"/>
    </row>
    <row r="1859" spans="1:12" ht="22.95" customHeight="1" x14ac:dyDescent="0.25">
      <c r="A1859"/>
      <c r="B1859"/>
      <c r="C1859"/>
      <c r="D1859"/>
      <c r="E1859"/>
      <c r="F1859"/>
      <c r="G1859"/>
      <c r="H1859"/>
      <c r="I1859"/>
      <c r="J1859"/>
      <c r="K1859"/>
      <c r="L1859"/>
    </row>
    <row r="1860" spans="1:12" ht="22.95" customHeight="1" x14ac:dyDescent="0.25">
      <c r="A1860"/>
      <c r="B1860"/>
      <c r="C1860"/>
      <c r="D1860"/>
      <c r="E1860"/>
      <c r="F1860"/>
      <c r="G1860"/>
      <c r="H1860"/>
      <c r="I1860"/>
      <c r="J1860"/>
      <c r="K1860"/>
      <c r="L1860"/>
    </row>
    <row r="1861" spans="1:12" ht="22.95" customHeight="1" x14ac:dyDescent="0.25">
      <c r="A1861"/>
      <c r="B1861"/>
      <c r="C1861"/>
      <c r="D1861"/>
      <c r="E1861"/>
      <c r="F1861"/>
      <c r="G1861"/>
      <c r="H1861"/>
      <c r="I1861"/>
      <c r="J1861"/>
      <c r="K1861"/>
      <c r="L1861"/>
    </row>
    <row r="1862" spans="1:12" ht="22.95" customHeight="1" x14ac:dyDescent="0.25">
      <c r="A1862"/>
      <c r="B1862"/>
      <c r="C1862"/>
      <c r="D1862"/>
      <c r="E1862"/>
      <c r="F1862"/>
      <c r="G1862"/>
      <c r="H1862"/>
      <c r="I1862"/>
      <c r="J1862"/>
      <c r="K1862"/>
      <c r="L1862"/>
    </row>
    <row r="1863" spans="1:12" ht="22.95" customHeight="1" x14ac:dyDescent="0.25">
      <c r="A1863"/>
      <c r="B1863"/>
      <c r="C1863"/>
      <c r="D1863"/>
      <c r="E1863"/>
      <c r="F1863"/>
      <c r="G1863"/>
      <c r="H1863"/>
      <c r="I1863"/>
      <c r="J1863"/>
      <c r="K1863"/>
      <c r="L1863"/>
    </row>
    <row r="1864" spans="1:12" ht="22.95" customHeight="1" x14ac:dyDescent="0.25">
      <c r="A1864"/>
      <c r="B1864"/>
      <c r="C1864"/>
      <c r="D1864"/>
      <c r="E1864"/>
      <c r="F1864"/>
      <c r="G1864"/>
      <c r="H1864"/>
      <c r="I1864"/>
      <c r="J1864"/>
      <c r="K1864"/>
      <c r="L1864"/>
    </row>
    <row r="1865" spans="1:12" ht="22.95" customHeight="1" x14ac:dyDescent="0.25">
      <c r="A1865"/>
      <c r="B1865"/>
      <c r="C1865"/>
      <c r="D1865"/>
      <c r="E1865"/>
      <c r="F1865"/>
      <c r="G1865"/>
      <c r="H1865"/>
      <c r="I1865"/>
      <c r="J1865"/>
      <c r="K1865"/>
      <c r="L1865"/>
    </row>
    <row r="1866" spans="1:12" ht="22.95" customHeight="1" x14ac:dyDescent="0.25">
      <c r="A1866"/>
      <c r="B1866"/>
      <c r="C1866"/>
      <c r="D1866"/>
      <c r="E1866"/>
      <c r="F1866"/>
      <c r="G1866"/>
      <c r="H1866"/>
      <c r="I1866"/>
      <c r="J1866"/>
      <c r="K1866"/>
      <c r="L1866"/>
    </row>
    <row r="1867" spans="1:12" ht="22.95" customHeight="1" x14ac:dyDescent="0.25">
      <c r="A1867"/>
      <c r="B1867"/>
      <c r="C1867"/>
      <c r="D1867"/>
      <c r="E1867"/>
      <c r="F1867"/>
      <c r="G1867"/>
      <c r="H1867"/>
      <c r="I1867"/>
      <c r="J1867"/>
      <c r="K1867"/>
      <c r="L1867"/>
    </row>
    <row r="1868" spans="1:12" ht="22.95" customHeight="1" x14ac:dyDescent="0.25">
      <c r="A1868"/>
      <c r="B1868"/>
      <c r="C1868"/>
      <c r="D1868"/>
      <c r="E1868"/>
      <c r="F1868"/>
      <c r="G1868"/>
      <c r="H1868"/>
      <c r="I1868"/>
      <c r="J1868"/>
      <c r="K1868"/>
      <c r="L1868"/>
    </row>
    <row r="1869" spans="1:12" ht="22.95" customHeight="1" x14ac:dyDescent="0.25">
      <c r="A1869"/>
      <c r="B1869"/>
      <c r="C1869"/>
      <c r="D1869"/>
      <c r="E1869"/>
      <c r="F1869"/>
      <c r="G1869"/>
      <c r="H1869"/>
      <c r="I1869"/>
      <c r="J1869"/>
      <c r="K1869"/>
      <c r="L1869"/>
    </row>
    <row r="1870" spans="1:12" ht="22.95" customHeight="1" x14ac:dyDescent="0.25">
      <c r="A1870"/>
      <c r="B1870"/>
      <c r="C1870"/>
      <c r="D1870"/>
      <c r="E1870"/>
      <c r="F1870"/>
      <c r="G1870"/>
      <c r="H1870"/>
      <c r="I1870"/>
      <c r="J1870"/>
      <c r="K1870"/>
      <c r="L1870"/>
    </row>
    <row r="1871" spans="1:12" ht="22.95" customHeight="1" x14ac:dyDescent="0.25">
      <c r="A1871"/>
      <c r="B1871"/>
      <c r="C1871"/>
      <c r="D1871"/>
      <c r="E1871"/>
      <c r="F1871"/>
      <c r="G1871"/>
      <c r="H1871"/>
      <c r="I1871"/>
      <c r="J1871"/>
      <c r="K1871"/>
      <c r="L1871"/>
    </row>
    <row r="1872" spans="1:12" ht="22.95" customHeight="1" x14ac:dyDescent="0.25">
      <c r="A1872"/>
      <c r="B1872"/>
      <c r="C1872"/>
      <c r="D1872"/>
      <c r="E1872"/>
      <c r="F1872"/>
      <c r="G1872"/>
      <c r="H1872"/>
      <c r="I1872"/>
      <c r="J1872"/>
      <c r="K1872"/>
      <c r="L1872"/>
    </row>
    <row r="1873" spans="1:12" ht="22.95" customHeight="1" x14ac:dyDescent="0.25">
      <c r="A1873"/>
      <c r="B1873"/>
      <c r="C1873"/>
      <c r="D1873"/>
      <c r="E1873"/>
      <c r="F1873"/>
      <c r="G1873"/>
      <c r="H1873"/>
      <c r="I1873"/>
      <c r="J1873"/>
      <c r="K1873"/>
      <c r="L1873"/>
    </row>
    <row r="1874" spans="1:12" ht="22.95" customHeight="1" x14ac:dyDescent="0.25">
      <c r="A1874"/>
      <c r="B1874"/>
      <c r="C1874"/>
      <c r="D1874"/>
      <c r="E1874"/>
      <c r="F1874"/>
      <c r="G1874"/>
      <c r="H1874"/>
      <c r="I1874"/>
      <c r="J1874"/>
      <c r="K1874"/>
      <c r="L1874"/>
    </row>
    <row r="1875" spans="1:12" ht="22.95" customHeight="1" x14ac:dyDescent="0.25">
      <c r="A1875"/>
      <c r="B1875"/>
      <c r="C1875"/>
      <c r="D1875"/>
      <c r="E1875"/>
      <c r="F1875"/>
      <c r="G1875"/>
      <c r="H1875"/>
      <c r="I1875"/>
      <c r="J1875"/>
      <c r="K1875"/>
      <c r="L1875"/>
    </row>
    <row r="1876" spans="1:12" ht="22.95" customHeight="1" x14ac:dyDescent="0.25">
      <c r="A1876"/>
      <c r="B1876"/>
      <c r="C1876"/>
      <c r="D1876"/>
      <c r="E1876"/>
      <c r="F1876"/>
      <c r="G1876"/>
      <c r="H1876"/>
      <c r="I1876"/>
      <c r="J1876"/>
      <c r="K1876"/>
      <c r="L1876"/>
    </row>
    <row r="1877" spans="1:12" ht="22.95" customHeight="1" x14ac:dyDescent="0.25">
      <c r="A1877"/>
      <c r="B1877"/>
      <c r="C1877"/>
      <c r="D1877"/>
      <c r="E1877"/>
      <c r="F1877"/>
      <c r="G1877"/>
      <c r="H1877"/>
      <c r="I1877"/>
      <c r="J1877"/>
      <c r="K1877"/>
      <c r="L1877"/>
    </row>
    <row r="1878" spans="1:12" ht="22.95" customHeight="1" x14ac:dyDescent="0.25">
      <c r="A1878"/>
      <c r="B1878"/>
      <c r="C1878"/>
      <c r="D1878"/>
      <c r="E1878"/>
      <c r="F1878"/>
      <c r="G1878"/>
      <c r="H1878"/>
      <c r="I1878"/>
      <c r="J1878"/>
      <c r="K1878"/>
      <c r="L1878"/>
    </row>
    <row r="1879" spans="1:12" ht="22.95" customHeight="1" x14ac:dyDescent="0.25">
      <c r="A1879"/>
      <c r="B1879"/>
      <c r="C1879"/>
      <c r="D1879"/>
      <c r="E1879"/>
      <c r="F1879"/>
      <c r="G1879"/>
      <c r="H1879"/>
      <c r="I1879"/>
      <c r="J1879"/>
      <c r="K1879"/>
      <c r="L1879"/>
    </row>
    <row r="1880" spans="1:12" ht="22.95" customHeight="1" x14ac:dyDescent="0.25">
      <c r="A1880"/>
      <c r="B1880"/>
      <c r="C1880"/>
      <c r="D1880"/>
      <c r="E1880"/>
      <c r="F1880"/>
      <c r="G1880"/>
      <c r="H1880"/>
      <c r="I1880"/>
      <c r="J1880"/>
      <c r="K1880"/>
      <c r="L1880"/>
    </row>
    <row r="1881" spans="1:12" ht="22.95" customHeight="1" x14ac:dyDescent="0.25">
      <c r="A1881"/>
      <c r="B1881"/>
      <c r="C1881"/>
      <c r="D1881"/>
      <c r="E1881"/>
      <c r="F1881"/>
      <c r="G1881"/>
      <c r="H1881"/>
      <c r="I1881"/>
      <c r="J1881"/>
      <c r="K1881"/>
      <c r="L1881"/>
    </row>
    <row r="1882" spans="1:12" ht="22.95" customHeight="1" x14ac:dyDescent="0.25">
      <c r="A1882"/>
      <c r="B1882"/>
      <c r="C1882"/>
      <c r="D1882"/>
      <c r="E1882"/>
      <c r="F1882"/>
      <c r="G1882"/>
      <c r="H1882"/>
      <c r="I1882"/>
      <c r="J1882"/>
      <c r="K1882"/>
      <c r="L1882"/>
    </row>
    <row r="1883" spans="1:12" ht="22.95" customHeight="1" x14ac:dyDescent="0.25">
      <c r="A1883"/>
      <c r="B1883"/>
      <c r="C1883"/>
      <c r="D1883"/>
      <c r="E1883"/>
      <c r="F1883"/>
      <c r="G1883"/>
      <c r="H1883"/>
      <c r="I1883"/>
      <c r="J1883"/>
      <c r="K1883"/>
      <c r="L1883"/>
    </row>
    <row r="1884" spans="1:12" ht="22.95" customHeight="1" x14ac:dyDescent="0.25">
      <c r="A1884"/>
      <c r="B1884"/>
      <c r="C1884"/>
      <c r="D1884"/>
      <c r="E1884"/>
      <c r="F1884"/>
      <c r="G1884"/>
      <c r="H1884"/>
      <c r="I1884"/>
      <c r="J1884"/>
      <c r="K1884"/>
      <c r="L1884"/>
    </row>
    <row r="1885" spans="1:12" ht="22.95" customHeight="1" x14ac:dyDescent="0.25">
      <c r="A1885"/>
      <c r="B1885"/>
      <c r="C1885"/>
      <c r="D1885"/>
      <c r="E1885"/>
      <c r="F1885"/>
      <c r="G1885"/>
      <c r="H1885"/>
      <c r="I1885"/>
      <c r="J1885"/>
      <c r="K1885"/>
      <c r="L1885"/>
    </row>
    <row r="1886" spans="1:12" ht="22.95" customHeight="1" x14ac:dyDescent="0.25">
      <c r="A1886"/>
      <c r="B1886"/>
      <c r="C1886"/>
      <c r="D1886"/>
      <c r="E1886"/>
      <c r="F1886"/>
      <c r="G1886"/>
      <c r="H1886"/>
      <c r="I1886"/>
      <c r="J1886"/>
      <c r="K1886"/>
      <c r="L1886"/>
    </row>
    <row r="1887" spans="1:12" ht="22.95" customHeight="1" x14ac:dyDescent="0.25">
      <c r="A1887"/>
      <c r="B1887"/>
      <c r="C1887"/>
      <c r="D1887"/>
      <c r="E1887"/>
      <c r="F1887"/>
      <c r="G1887"/>
      <c r="H1887"/>
      <c r="I1887"/>
      <c r="J1887"/>
      <c r="K1887"/>
      <c r="L1887"/>
    </row>
    <row r="1888" spans="1:12" ht="22.95" customHeight="1" x14ac:dyDescent="0.25">
      <c r="A1888"/>
      <c r="B1888"/>
      <c r="C1888"/>
      <c r="D1888"/>
      <c r="E1888"/>
      <c r="F1888"/>
      <c r="G1888"/>
      <c r="H1888"/>
      <c r="I1888"/>
      <c r="J1888"/>
      <c r="K1888"/>
      <c r="L1888"/>
    </row>
    <row r="1889" spans="1:12" ht="22.95" customHeight="1" x14ac:dyDescent="0.25">
      <c r="A1889"/>
      <c r="B1889"/>
      <c r="C1889"/>
      <c r="D1889"/>
      <c r="E1889"/>
      <c r="F1889"/>
      <c r="G1889"/>
      <c r="H1889"/>
      <c r="I1889"/>
      <c r="J1889"/>
      <c r="K1889"/>
      <c r="L1889"/>
    </row>
    <row r="1890" spans="1:12" ht="22.95" customHeight="1" x14ac:dyDescent="0.25">
      <c r="A1890"/>
      <c r="B1890"/>
      <c r="C1890"/>
      <c r="D1890"/>
      <c r="E1890"/>
      <c r="F1890"/>
      <c r="G1890"/>
      <c r="H1890"/>
      <c r="I1890"/>
      <c r="J1890"/>
      <c r="K1890"/>
      <c r="L1890"/>
    </row>
    <row r="1891" spans="1:12" ht="22.95" customHeight="1" x14ac:dyDescent="0.25">
      <c r="A1891"/>
      <c r="B1891"/>
      <c r="C1891"/>
      <c r="D1891"/>
      <c r="E1891"/>
      <c r="F1891"/>
      <c r="G1891"/>
      <c r="H1891"/>
      <c r="I1891"/>
      <c r="J1891"/>
      <c r="K1891"/>
      <c r="L1891"/>
    </row>
    <row r="1892" spans="1:12" ht="22.95" customHeight="1" x14ac:dyDescent="0.25">
      <c r="A1892"/>
      <c r="B1892"/>
      <c r="C1892"/>
      <c r="D1892"/>
      <c r="E1892"/>
      <c r="F1892"/>
      <c r="G1892"/>
      <c r="H1892"/>
      <c r="I1892"/>
      <c r="J1892"/>
      <c r="K1892"/>
      <c r="L1892"/>
    </row>
    <row r="1893" spans="1:12" ht="22.95" customHeight="1" x14ac:dyDescent="0.25">
      <c r="A1893"/>
      <c r="B1893"/>
      <c r="C1893"/>
      <c r="D1893"/>
      <c r="E1893"/>
      <c r="F1893"/>
      <c r="G1893"/>
      <c r="H1893"/>
      <c r="I1893"/>
      <c r="J1893"/>
      <c r="K1893"/>
      <c r="L1893"/>
    </row>
    <row r="1894" spans="1:12" ht="22.95" customHeight="1" x14ac:dyDescent="0.25">
      <c r="A1894"/>
      <c r="B1894"/>
      <c r="C1894"/>
      <c r="D1894"/>
      <c r="E1894"/>
      <c r="F1894"/>
      <c r="G1894"/>
      <c r="H1894"/>
      <c r="I1894"/>
      <c r="J1894"/>
      <c r="K1894"/>
      <c r="L1894"/>
    </row>
    <row r="1895" spans="1:12" ht="22.95" customHeight="1" x14ac:dyDescent="0.25">
      <c r="A1895"/>
      <c r="B1895"/>
      <c r="C1895"/>
      <c r="D1895"/>
      <c r="E1895"/>
      <c r="F1895"/>
      <c r="G1895"/>
      <c r="H1895"/>
      <c r="I1895"/>
      <c r="J1895"/>
      <c r="K1895"/>
      <c r="L1895"/>
    </row>
    <row r="1896" spans="1:12" ht="22.95" customHeight="1" x14ac:dyDescent="0.25">
      <c r="A1896"/>
      <c r="B1896"/>
      <c r="C1896"/>
      <c r="D1896"/>
      <c r="E1896"/>
      <c r="F1896"/>
      <c r="G1896"/>
      <c r="H1896"/>
      <c r="I1896"/>
      <c r="J1896"/>
      <c r="K1896"/>
      <c r="L1896"/>
    </row>
    <row r="1897" spans="1:12" ht="22.95" customHeight="1" x14ac:dyDescent="0.25">
      <c r="A1897"/>
      <c r="B1897"/>
      <c r="C1897"/>
      <c r="D1897"/>
      <c r="E1897"/>
      <c r="F1897"/>
      <c r="G1897"/>
      <c r="H1897"/>
      <c r="I1897"/>
      <c r="J1897"/>
      <c r="K1897"/>
      <c r="L1897"/>
    </row>
    <row r="1898" spans="1:12" ht="22.95" customHeight="1" x14ac:dyDescent="0.25">
      <c r="A1898"/>
      <c r="B1898"/>
      <c r="C1898"/>
      <c r="D1898"/>
      <c r="E1898"/>
      <c r="F1898"/>
      <c r="G1898"/>
      <c r="H1898"/>
      <c r="I1898"/>
      <c r="J1898"/>
      <c r="K1898"/>
      <c r="L1898"/>
    </row>
    <row r="1899" spans="1:12" ht="22.95" customHeight="1" x14ac:dyDescent="0.25">
      <c r="A1899"/>
      <c r="B1899"/>
      <c r="C1899"/>
      <c r="D1899"/>
      <c r="E1899"/>
      <c r="F1899"/>
      <c r="G1899"/>
      <c r="H1899"/>
      <c r="I1899"/>
      <c r="J1899"/>
      <c r="K1899"/>
      <c r="L1899"/>
    </row>
    <row r="1900" spans="1:12" ht="22.95" customHeight="1" x14ac:dyDescent="0.25">
      <c r="A1900"/>
      <c r="B1900"/>
      <c r="C1900"/>
      <c r="D1900"/>
      <c r="E1900"/>
      <c r="F1900"/>
      <c r="G1900"/>
      <c r="H1900"/>
      <c r="I1900"/>
      <c r="J1900"/>
      <c r="K1900"/>
      <c r="L1900"/>
    </row>
    <row r="1901" spans="1:12" ht="22.95" customHeight="1" x14ac:dyDescent="0.25">
      <c r="A1901"/>
      <c r="B1901"/>
      <c r="C1901"/>
      <c r="D1901"/>
      <c r="E1901"/>
      <c r="F1901"/>
      <c r="G1901"/>
      <c r="H1901"/>
      <c r="I1901"/>
      <c r="J1901"/>
      <c r="K1901"/>
      <c r="L1901"/>
    </row>
    <row r="1902" spans="1:12" ht="22.95" customHeight="1" x14ac:dyDescent="0.25">
      <c r="A1902"/>
      <c r="B1902"/>
      <c r="C1902"/>
      <c r="D1902"/>
      <c r="E1902"/>
      <c r="F1902"/>
      <c r="G1902"/>
      <c r="H1902"/>
      <c r="I1902"/>
      <c r="J1902"/>
      <c r="K1902"/>
      <c r="L1902"/>
    </row>
    <row r="1903" spans="1:12" ht="22.95" customHeight="1" x14ac:dyDescent="0.25">
      <c r="A1903"/>
      <c r="B1903"/>
      <c r="C1903"/>
      <c r="D1903"/>
      <c r="E1903"/>
      <c r="F1903"/>
      <c r="G1903"/>
      <c r="H1903"/>
      <c r="I1903"/>
      <c r="J1903"/>
      <c r="K1903"/>
      <c r="L1903"/>
    </row>
    <row r="1904" spans="1:12" ht="22.95" customHeight="1" x14ac:dyDescent="0.25">
      <c r="A1904"/>
      <c r="B1904"/>
      <c r="C1904"/>
      <c r="D1904"/>
      <c r="E1904"/>
      <c r="F1904"/>
      <c r="G1904"/>
      <c r="H1904"/>
      <c r="I1904"/>
      <c r="J1904"/>
      <c r="K1904"/>
      <c r="L1904"/>
    </row>
    <row r="1905" spans="1:12" ht="22.95" customHeight="1" x14ac:dyDescent="0.25">
      <c r="A1905"/>
      <c r="B1905"/>
      <c r="C1905"/>
      <c r="D1905"/>
      <c r="E1905"/>
      <c r="F1905"/>
      <c r="G1905"/>
      <c r="H1905"/>
      <c r="I1905"/>
      <c r="J1905"/>
      <c r="K1905"/>
      <c r="L1905"/>
    </row>
    <row r="1906" spans="1:12" ht="22.95" customHeight="1" x14ac:dyDescent="0.25">
      <c r="A1906"/>
      <c r="B1906"/>
      <c r="C1906"/>
      <c r="D1906"/>
      <c r="E1906"/>
      <c r="F1906"/>
      <c r="G1906"/>
      <c r="H1906"/>
      <c r="I1906"/>
      <c r="J1906"/>
      <c r="K1906"/>
      <c r="L1906"/>
    </row>
    <row r="1907" spans="1:12" ht="22.95" customHeight="1" x14ac:dyDescent="0.25">
      <c r="A1907"/>
      <c r="B1907"/>
      <c r="C1907"/>
      <c r="D1907"/>
      <c r="E1907"/>
      <c r="F1907"/>
      <c r="G1907"/>
      <c r="H1907"/>
      <c r="I1907"/>
      <c r="J1907"/>
      <c r="K1907"/>
      <c r="L1907"/>
    </row>
    <row r="1908" spans="1:12" ht="22.95" customHeight="1" x14ac:dyDescent="0.25">
      <c r="A1908"/>
      <c r="B1908"/>
      <c r="C1908"/>
      <c r="D1908"/>
      <c r="E1908"/>
      <c r="F1908"/>
      <c r="G1908"/>
      <c r="H1908"/>
      <c r="I1908"/>
      <c r="J1908"/>
      <c r="K1908"/>
      <c r="L1908"/>
    </row>
    <row r="1909" spans="1:12" ht="22.95" customHeight="1" x14ac:dyDescent="0.25">
      <c r="A1909"/>
      <c r="B1909"/>
      <c r="C1909"/>
      <c r="D1909"/>
      <c r="E1909"/>
      <c r="F1909"/>
      <c r="G1909"/>
      <c r="H1909"/>
      <c r="I1909"/>
      <c r="J1909"/>
      <c r="K1909"/>
      <c r="L1909"/>
    </row>
    <row r="1910" spans="1:12" ht="22.95" customHeight="1" x14ac:dyDescent="0.25">
      <c r="A1910"/>
      <c r="B1910"/>
      <c r="C1910"/>
      <c r="D1910"/>
      <c r="E1910"/>
      <c r="F1910"/>
      <c r="G1910"/>
      <c r="H1910"/>
      <c r="I1910"/>
      <c r="J1910"/>
      <c r="K1910"/>
      <c r="L1910"/>
    </row>
    <row r="1911" spans="1:12" ht="22.95" customHeight="1" x14ac:dyDescent="0.25">
      <c r="A1911"/>
      <c r="B1911"/>
      <c r="C1911"/>
      <c r="D1911"/>
      <c r="E1911"/>
      <c r="F1911"/>
      <c r="G1911"/>
      <c r="H1911"/>
      <c r="I1911"/>
      <c r="J1911"/>
      <c r="K1911"/>
      <c r="L1911"/>
    </row>
    <row r="1912" spans="1:12" ht="22.95" customHeight="1" x14ac:dyDescent="0.25">
      <c r="A1912"/>
      <c r="B1912"/>
      <c r="C1912"/>
      <c r="D1912"/>
      <c r="E1912"/>
      <c r="F1912"/>
      <c r="G1912"/>
      <c r="H1912"/>
      <c r="I1912"/>
      <c r="J1912"/>
      <c r="K1912"/>
      <c r="L1912"/>
    </row>
    <row r="1913" spans="1:12" ht="22.95" customHeight="1" x14ac:dyDescent="0.25">
      <c r="A1913"/>
      <c r="B1913"/>
      <c r="C1913"/>
      <c r="D1913"/>
      <c r="E1913"/>
      <c r="F1913"/>
      <c r="G1913"/>
      <c r="H1913"/>
      <c r="I1913"/>
      <c r="J1913"/>
      <c r="K1913"/>
      <c r="L1913"/>
    </row>
    <row r="1914" spans="1:12" ht="22.95" customHeight="1" x14ac:dyDescent="0.25">
      <c r="A1914"/>
      <c r="B1914"/>
      <c r="C1914"/>
      <c r="D1914"/>
      <c r="E1914"/>
      <c r="F1914"/>
      <c r="G1914"/>
      <c r="H1914"/>
      <c r="I1914"/>
      <c r="J1914"/>
      <c r="K1914"/>
      <c r="L1914"/>
    </row>
    <row r="1915" spans="1:12" ht="22.95" customHeight="1" x14ac:dyDescent="0.25">
      <c r="A1915"/>
      <c r="B1915"/>
      <c r="C1915"/>
      <c r="D1915"/>
      <c r="E1915"/>
      <c r="F1915"/>
      <c r="G1915"/>
      <c r="H1915"/>
      <c r="I1915"/>
      <c r="J1915"/>
      <c r="K1915"/>
      <c r="L1915"/>
    </row>
    <row r="1916" spans="1:12" ht="22.95" customHeight="1" x14ac:dyDescent="0.25">
      <c r="A1916"/>
      <c r="B1916"/>
      <c r="C1916"/>
      <c r="D1916"/>
      <c r="E1916"/>
      <c r="F1916"/>
      <c r="G1916"/>
      <c r="H1916"/>
      <c r="I1916"/>
      <c r="J1916"/>
      <c r="K1916"/>
      <c r="L1916"/>
    </row>
    <row r="1917" spans="1:12" ht="22.95" customHeight="1" x14ac:dyDescent="0.25">
      <c r="A1917"/>
      <c r="B1917"/>
      <c r="C1917"/>
      <c r="D1917"/>
      <c r="E1917"/>
      <c r="F1917"/>
      <c r="G1917"/>
      <c r="H1917"/>
      <c r="I1917"/>
      <c r="J1917"/>
      <c r="K1917"/>
      <c r="L1917"/>
    </row>
    <row r="1918" spans="1:12" ht="22.95" customHeight="1" x14ac:dyDescent="0.25">
      <c r="A1918"/>
      <c r="B1918"/>
      <c r="C1918"/>
      <c r="D1918"/>
      <c r="E1918"/>
      <c r="F1918"/>
      <c r="G1918"/>
      <c r="H1918"/>
      <c r="I1918"/>
      <c r="J1918"/>
      <c r="K1918"/>
      <c r="L1918"/>
    </row>
    <row r="1919" spans="1:12" ht="22.95" customHeight="1" x14ac:dyDescent="0.25">
      <c r="A1919"/>
      <c r="B1919"/>
      <c r="C1919"/>
      <c r="D1919"/>
      <c r="E1919"/>
      <c r="F1919"/>
      <c r="G1919"/>
      <c r="H1919"/>
      <c r="I1919"/>
      <c r="J1919"/>
      <c r="K1919"/>
      <c r="L1919"/>
    </row>
    <row r="1920" spans="1:12" ht="22.95" customHeight="1" x14ac:dyDescent="0.25">
      <c r="A1920"/>
      <c r="B1920"/>
      <c r="C1920"/>
      <c r="D1920"/>
      <c r="E1920"/>
      <c r="F1920"/>
      <c r="G1920"/>
      <c r="H1920"/>
      <c r="I1920"/>
      <c r="J1920"/>
      <c r="K1920"/>
      <c r="L1920"/>
    </row>
    <row r="1921" spans="1:12" ht="100.2" customHeight="1" x14ac:dyDescent="0.25">
      <c r="A1921"/>
      <c r="B1921"/>
      <c r="C1921"/>
      <c r="D1921"/>
      <c r="E1921"/>
      <c r="F1921"/>
      <c r="G1921"/>
      <c r="H1921"/>
      <c r="I1921"/>
      <c r="J1921"/>
      <c r="K1921"/>
      <c r="L1921"/>
    </row>
    <row r="1922" spans="1:12" ht="22.95" customHeight="1" x14ac:dyDescent="0.25">
      <c r="A1922"/>
      <c r="B1922"/>
      <c r="C1922"/>
      <c r="D1922"/>
      <c r="E1922"/>
      <c r="F1922"/>
      <c r="G1922"/>
      <c r="H1922"/>
      <c r="I1922"/>
      <c r="J1922"/>
      <c r="K1922"/>
      <c r="L1922"/>
    </row>
    <row r="1923" spans="1:12" ht="22.95" customHeight="1" x14ac:dyDescent="0.25">
      <c r="A1923"/>
      <c r="B1923"/>
      <c r="C1923"/>
      <c r="D1923"/>
      <c r="E1923"/>
      <c r="F1923"/>
      <c r="G1923"/>
      <c r="H1923"/>
      <c r="I1923"/>
      <c r="J1923"/>
      <c r="K1923"/>
      <c r="L1923"/>
    </row>
    <row r="1924" spans="1:12" ht="22.95" customHeight="1" x14ac:dyDescent="0.25">
      <c r="A1924"/>
      <c r="B1924"/>
      <c r="C1924"/>
      <c r="D1924"/>
      <c r="E1924"/>
      <c r="F1924"/>
      <c r="G1924"/>
      <c r="H1924"/>
      <c r="I1924"/>
      <c r="J1924"/>
      <c r="K1924"/>
      <c r="L1924"/>
    </row>
    <row r="1925" spans="1:12" ht="22.95" customHeight="1" x14ac:dyDescent="0.25">
      <c r="A1925"/>
      <c r="B1925"/>
      <c r="C1925"/>
      <c r="D1925"/>
      <c r="E1925"/>
      <c r="F1925"/>
      <c r="G1925"/>
      <c r="H1925"/>
      <c r="I1925"/>
      <c r="J1925"/>
      <c r="K1925"/>
      <c r="L1925"/>
    </row>
    <row r="1926" spans="1:12" ht="22.95" customHeight="1" x14ac:dyDescent="0.25">
      <c r="A1926"/>
      <c r="B1926"/>
      <c r="C1926"/>
      <c r="D1926"/>
      <c r="E1926"/>
      <c r="F1926"/>
      <c r="G1926"/>
      <c r="H1926"/>
      <c r="I1926"/>
      <c r="J1926"/>
      <c r="K1926"/>
      <c r="L1926"/>
    </row>
    <row r="1927" spans="1:12" ht="22.95" customHeight="1" x14ac:dyDescent="0.25">
      <c r="A1927"/>
      <c r="B1927"/>
      <c r="C1927"/>
      <c r="D1927"/>
      <c r="E1927"/>
      <c r="F1927"/>
      <c r="G1927"/>
      <c r="H1927"/>
      <c r="I1927"/>
      <c r="J1927"/>
      <c r="K1927"/>
      <c r="L1927"/>
    </row>
    <row r="1928" spans="1:12" ht="22.95" customHeight="1" x14ac:dyDescent="0.25">
      <c r="A1928"/>
      <c r="B1928"/>
      <c r="C1928"/>
      <c r="D1928"/>
      <c r="E1928"/>
      <c r="F1928"/>
      <c r="G1928"/>
      <c r="H1928"/>
      <c r="I1928"/>
      <c r="J1928"/>
      <c r="K1928"/>
      <c r="L1928"/>
    </row>
    <row r="1929" spans="1:12" ht="22.95" customHeight="1" x14ac:dyDescent="0.25">
      <c r="A1929"/>
      <c r="B1929"/>
      <c r="C1929"/>
      <c r="D1929"/>
      <c r="E1929"/>
      <c r="F1929"/>
      <c r="G1929"/>
      <c r="H1929"/>
      <c r="I1929"/>
      <c r="J1929"/>
      <c r="K1929"/>
      <c r="L1929"/>
    </row>
    <row r="1930" spans="1:12" ht="22.95" customHeight="1" x14ac:dyDescent="0.25">
      <c r="A1930"/>
      <c r="B1930"/>
      <c r="C1930"/>
      <c r="D1930"/>
      <c r="E1930"/>
      <c r="F1930"/>
      <c r="G1930"/>
      <c r="H1930"/>
      <c r="I1930"/>
      <c r="J1930"/>
      <c r="K1930"/>
      <c r="L1930"/>
    </row>
    <row r="1931" spans="1:12" ht="22.95" customHeight="1" x14ac:dyDescent="0.25">
      <c r="A1931"/>
      <c r="B1931"/>
      <c r="C1931"/>
      <c r="D1931"/>
      <c r="E1931"/>
      <c r="F1931"/>
      <c r="G1931"/>
      <c r="H1931"/>
      <c r="I1931"/>
      <c r="J1931"/>
      <c r="K1931"/>
      <c r="L1931"/>
    </row>
    <row r="1932" spans="1:12" ht="22.95" customHeight="1" x14ac:dyDescent="0.25">
      <c r="A1932"/>
      <c r="B1932"/>
      <c r="C1932"/>
      <c r="D1932"/>
      <c r="E1932"/>
      <c r="F1932"/>
      <c r="G1932"/>
      <c r="H1932"/>
      <c r="I1932"/>
      <c r="J1932"/>
      <c r="K1932"/>
      <c r="L1932"/>
    </row>
    <row r="1933" spans="1:12" ht="22.95" customHeight="1" x14ac:dyDescent="0.25">
      <c r="A1933"/>
      <c r="B1933"/>
      <c r="C1933"/>
      <c r="D1933"/>
      <c r="E1933"/>
      <c r="F1933"/>
      <c r="G1933"/>
      <c r="H1933"/>
      <c r="I1933"/>
      <c r="J1933"/>
      <c r="K1933"/>
      <c r="L1933"/>
    </row>
    <row r="1934" spans="1:12" ht="22.95" customHeight="1" x14ac:dyDescent="0.25">
      <c r="A1934"/>
      <c r="B1934"/>
      <c r="C1934"/>
      <c r="D1934"/>
      <c r="E1934"/>
      <c r="F1934"/>
      <c r="G1934"/>
      <c r="H1934"/>
      <c r="I1934"/>
      <c r="J1934"/>
      <c r="K1934"/>
      <c r="L1934"/>
    </row>
    <row r="1935" spans="1:12" ht="22.95" customHeight="1" x14ac:dyDescent="0.25">
      <c r="A1935"/>
      <c r="B1935"/>
      <c r="C1935"/>
      <c r="D1935"/>
      <c r="E1935"/>
      <c r="F1935"/>
      <c r="G1935"/>
      <c r="H1935"/>
      <c r="I1935"/>
      <c r="J1935"/>
      <c r="K1935"/>
      <c r="L1935"/>
    </row>
    <row r="1936" spans="1:12" ht="22.95" customHeight="1" x14ac:dyDescent="0.25">
      <c r="A1936"/>
      <c r="B1936"/>
      <c r="C1936"/>
      <c r="D1936"/>
      <c r="E1936"/>
      <c r="F1936"/>
      <c r="G1936"/>
      <c r="H1936"/>
      <c r="I1936"/>
      <c r="J1936"/>
      <c r="K1936"/>
      <c r="L1936"/>
    </row>
    <row r="1937" spans="1:12" ht="22.95" customHeight="1" x14ac:dyDescent="0.25">
      <c r="A1937"/>
      <c r="B1937"/>
      <c r="C1937"/>
      <c r="D1937"/>
      <c r="E1937"/>
      <c r="F1937"/>
      <c r="G1937"/>
      <c r="H1937"/>
      <c r="I1937"/>
      <c r="J1937"/>
      <c r="K1937"/>
      <c r="L1937"/>
    </row>
    <row r="1938" spans="1:12" ht="22.95" customHeight="1" x14ac:dyDescent="0.25">
      <c r="A1938"/>
      <c r="B1938"/>
      <c r="C1938"/>
      <c r="D1938"/>
      <c r="E1938"/>
      <c r="F1938"/>
      <c r="G1938"/>
      <c r="H1938"/>
      <c r="I1938"/>
      <c r="J1938"/>
      <c r="K1938"/>
      <c r="L1938"/>
    </row>
    <row r="1939" spans="1:12" ht="22.95" customHeight="1" x14ac:dyDescent="0.25">
      <c r="A1939"/>
      <c r="B1939"/>
      <c r="C1939"/>
      <c r="D1939"/>
      <c r="E1939"/>
      <c r="F1939"/>
      <c r="G1939"/>
      <c r="H1939"/>
      <c r="I1939"/>
      <c r="J1939"/>
      <c r="K1939"/>
      <c r="L1939"/>
    </row>
    <row r="1940" spans="1:12" ht="22.95" customHeight="1" x14ac:dyDescent="0.25">
      <c r="A1940"/>
      <c r="B1940"/>
      <c r="C1940"/>
      <c r="D1940"/>
      <c r="E1940"/>
      <c r="F1940"/>
      <c r="G1940"/>
      <c r="H1940"/>
      <c r="I1940"/>
      <c r="J1940"/>
      <c r="K1940"/>
      <c r="L1940"/>
    </row>
    <row r="1941" spans="1:12" ht="22.95" customHeight="1" x14ac:dyDescent="0.25">
      <c r="A1941"/>
      <c r="B1941"/>
      <c r="C1941"/>
      <c r="D1941"/>
      <c r="E1941"/>
      <c r="F1941"/>
      <c r="G1941"/>
      <c r="H1941"/>
      <c r="I1941"/>
      <c r="J1941"/>
      <c r="K1941"/>
      <c r="L1941"/>
    </row>
    <row r="1942" spans="1:12" ht="22.95" customHeight="1" x14ac:dyDescent="0.25">
      <c r="A1942"/>
      <c r="B1942"/>
      <c r="C1942"/>
      <c r="D1942"/>
      <c r="E1942"/>
      <c r="F1942"/>
      <c r="G1942"/>
      <c r="H1942"/>
      <c r="I1942"/>
      <c r="J1942"/>
      <c r="K1942"/>
      <c r="L1942"/>
    </row>
    <row r="1943" spans="1:12" ht="22.95" customHeight="1" x14ac:dyDescent="0.25">
      <c r="A1943"/>
      <c r="B1943"/>
      <c r="C1943"/>
      <c r="D1943"/>
      <c r="E1943"/>
      <c r="F1943"/>
      <c r="G1943"/>
      <c r="H1943"/>
      <c r="I1943"/>
      <c r="J1943"/>
      <c r="K1943"/>
      <c r="L1943"/>
    </row>
    <row r="1944" spans="1:12" ht="22.95" customHeight="1" x14ac:dyDescent="0.25">
      <c r="A1944"/>
      <c r="B1944"/>
      <c r="C1944"/>
      <c r="D1944"/>
      <c r="E1944"/>
      <c r="F1944"/>
      <c r="G1944"/>
      <c r="H1944"/>
      <c r="I1944"/>
      <c r="J1944"/>
      <c r="K1944"/>
      <c r="L1944"/>
    </row>
    <row r="1945" spans="1:12" ht="22.95" customHeight="1" x14ac:dyDescent="0.25">
      <c r="A1945"/>
      <c r="B1945"/>
      <c r="C1945"/>
      <c r="D1945"/>
      <c r="E1945"/>
      <c r="F1945"/>
      <c r="G1945"/>
      <c r="H1945"/>
      <c r="I1945"/>
      <c r="J1945"/>
      <c r="K1945"/>
      <c r="L1945"/>
    </row>
    <row r="1946" spans="1:12" ht="22.95" customHeight="1" x14ac:dyDescent="0.25">
      <c r="A1946"/>
      <c r="B1946"/>
      <c r="C1946"/>
      <c r="D1946"/>
      <c r="E1946"/>
      <c r="F1946"/>
      <c r="G1946"/>
      <c r="H1946"/>
      <c r="I1946"/>
      <c r="J1946"/>
      <c r="K1946"/>
      <c r="L1946"/>
    </row>
    <row r="1947" spans="1:12" ht="22.95" customHeight="1" x14ac:dyDescent="0.25">
      <c r="A1947"/>
      <c r="B1947"/>
      <c r="C1947"/>
      <c r="D1947"/>
      <c r="E1947"/>
      <c r="F1947"/>
      <c r="G1947"/>
      <c r="H1947"/>
      <c r="I1947"/>
      <c r="J1947"/>
      <c r="K1947"/>
      <c r="L1947"/>
    </row>
    <row r="1948" spans="1:12" ht="22.95" customHeight="1" x14ac:dyDescent="0.25">
      <c r="A1948"/>
      <c r="B1948"/>
      <c r="C1948"/>
      <c r="D1948"/>
      <c r="E1948"/>
      <c r="F1948"/>
      <c r="G1948"/>
      <c r="H1948"/>
      <c r="I1948"/>
      <c r="J1948"/>
      <c r="K1948"/>
      <c r="L1948"/>
    </row>
    <row r="1949" spans="1:12" ht="22.95" customHeight="1" x14ac:dyDescent="0.25">
      <c r="A1949"/>
      <c r="B1949"/>
      <c r="C1949"/>
      <c r="D1949"/>
      <c r="E1949"/>
      <c r="F1949"/>
      <c r="G1949"/>
      <c r="H1949"/>
      <c r="I1949"/>
      <c r="J1949"/>
      <c r="K1949"/>
      <c r="L1949"/>
    </row>
    <row r="1950" spans="1:12" ht="22.95" customHeight="1" x14ac:dyDescent="0.25">
      <c r="A1950"/>
      <c r="B1950"/>
      <c r="C1950"/>
      <c r="D1950"/>
      <c r="E1950"/>
      <c r="F1950"/>
      <c r="G1950"/>
      <c r="H1950"/>
      <c r="I1950"/>
      <c r="J1950"/>
      <c r="K1950"/>
      <c r="L1950"/>
    </row>
    <row r="1951" spans="1:12" ht="22.95" customHeight="1" x14ac:dyDescent="0.25">
      <c r="A1951"/>
      <c r="B1951"/>
      <c r="C1951"/>
      <c r="D1951"/>
      <c r="E1951"/>
      <c r="F1951"/>
      <c r="G1951"/>
      <c r="H1951"/>
      <c r="I1951"/>
      <c r="J1951"/>
      <c r="K1951"/>
      <c r="L1951"/>
    </row>
    <row r="1952" spans="1:12" ht="22.95" customHeight="1" x14ac:dyDescent="0.25">
      <c r="A1952"/>
      <c r="B1952"/>
      <c r="C1952"/>
      <c r="D1952"/>
      <c r="E1952"/>
      <c r="F1952"/>
      <c r="G1952"/>
      <c r="H1952"/>
      <c r="I1952"/>
      <c r="J1952"/>
      <c r="K1952"/>
      <c r="L1952"/>
    </row>
    <row r="1953" spans="1:12" ht="22.95" customHeight="1" x14ac:dyDescent="0.25">
      <c r="A1953"/>
      <c r="B1953"/>
      <c r="C1953"/>
      <c r="D1953"/>
      <c r="E1953"/>
      <c r="F1953"/>
      <c r="G1953"/>
      <c r="H1953"/>
      <c r="I1953"/>
      <c r="J1953"/>
      <c r="K1953"/>
      <c r="L1953"/>
    </row>
    <row r="1954" spans="1:12" ht="22.95" customHeight="1" x14ac:dyDescent="0.25">
      <c r="A1954"/>
      <c r="B1954"/>
      <c r="C1954"/>
      <c r="D1954"/>
      <c r="E1954"/>
      <c r="F1954"/>
      <c r="G1954"/>
      <c r="H1954"/>
      <c r="I1954"/>
      <c r="J1954"/>
      <c r="K1954"/>
      <c r="L1954"/>
    </row>
    <row r="1955" spans="1:12" ht="22.95" customHeight="1" x14ac:dyDescent="0.25">
      <c r="A1955"/>
      <c r="B1955"/>
      <c r="C1955"/>
      <c r="D1955"/>
      <c r="E1955"/>
      <c r="F1955"/>
      <c r="G1955"/>
      <c r="H1955"/>
      <c r="I1955"/>
      <c r="J1955"/>
      <c r="K1955"/>
      <c r="L1955"/>
    </row>
    <row r="1956" spans="1:12" ht="22.95" customHeight="1" x14ac:dyDescent="0.25">
      <c r="A1956"/>
      <c r="B1956"/>
      <c r="C1956"/>
      <c r="D1956"/>
      <c r="E1956"/>
      <c r="F1956"/>
      <c r="G1956"/>
      <c r="H1956"/>
      <c r="I1956"/>
      <c r="J1956"/>
      <c r="K1956"/>
      <c r="L1956"/>
    </row>
    <row r="1957" spans="1:12" ht="22.95" customHeight="1" x14ac:dyDescent="0.25">
      <c r="A1957"/>
      <c r="B1957"/>
      <c r="C1957"/>
      <c r="D1957"/>
      <c r="E1957"/>
      <c r="F1957"/>
      <c r="G1957"/>
      <c r="H1957"/>
      <c r="I1957"/>
      <c r="J1957"/>
      <c r="K1957"/>
      <c r="L1957"/>
    </row>
    <row r="1958" spans="1:12" ht="22.95" customHeight="1" x14ac:dyDescent="0.25">
      <c r="A1958"/>
      <c r="B1958"/>
      <c r="C1958"/>
      <c r="D1958"/>
      <c r="E1958"/>
      <c r="F1958"/>
      <c r="G1958"/>
      <c r="H1958"/>
      <c r="I1958"/>
      <c r="J1958"/>
      <c r="K1958"/>
      <c r="L1958"/>
    </row>
    <row r="1959" spans="1:12" ht="22.95" customHeight="1" x14ac:dyDescent="0.25">
      <c r="A1959"/>
      <c r="B1959"/>
      <c r="C1959"/>
      <c r="D1959"/>
      <c r="E1959"/>
      <c r="F1959"/>
      <c r="G1959"/>
      <c r="H1959"/>
      <c r="I1959"/>
      <c r="J1959"/>
      <c r="K1959"/>
      <c r="L1959"/>
    </row>
    <row r="1960" spans="1:12" ht="22.95" customHeight="1" x14ac:dyDescent="0.25">
      <c r="A1960"/>
      <c r="B1960"/>
      <c r="C1960"/>
      <c r="D1960"/>
      <c r="E1960"/>
      <c r="F1960"/>
      <c r="G1960"/>
      <c r="H1960"/>
      <c r="I1960"/>
      <c r="J1960"/>
      <c r="K1960"/>
      <c r="L1960"/>
    </row>
    <row r="1961" spans="1:12" ht="22.95" customHeight="1" x14ac:dyDescent="0.25">
      <c r="A1961"/>
      <c r="B1961"/>
      <c r="C1961"/>
      <c r="D1961"/>
      <c r="E1961"/>
      <c r="F1961"/>
      <c r="G1961"/>
      <c r="H1961"/>
      <c r="I1961"/>
      <c r="J1961"/>
      <c r="K1961"/>
      <c r="L1961"/>
    </row>
    <row r="1962" spans="1:12" ht="22.95" customHeight="1" x14ac:dyDescent="0.25">
      <c r="A1962"/>
      <c r="B1962"/>
      <c r="C1962"/>
      <c r="D1962"/>
      <c r="E1962"/>
      <c r="F1962"/>
      <c r="G1962"/>
      <c r="H1962"/>
      <c r="I1962"/>
      <c r="J1962"/>
      <c r="K1962"/>
      <c r="L1962"/>
    </row>
    <row r="1963" spans="1:12" ht="22.95" customHeight="1" x14ac:dyDescent="0.25">
      <c r="A1963"/>
      <c r="B1963"/>
      <c r="C1963"/>
      <c r="D1963"/>
      <c r="E1963"/>
      <c r="F1963"/>
      <c r="G1963"/>
      <c r="H1963"/>
      <c r="I1963"/>
      <c r="J1963"/>
      <c r="K1963"/>
      <c r="L1963"/>
    </row>
    <row r="1964" spans="1:12" ht="22.95" customHeight="1" x14ac:dyDescent="0.25">
      <c r="A1964"/>
      <c r="B1964"/>
      <c r="C1964"/>
      <c r="D1964"/>
      <c r="E1964"/>
      <c r="F1964"/>
      <c r="G1964"/>
      <c r="H1964"/>
      <c r="I1964"/>
      <c r="J1964"/>
      <c r="K1964"/>
      <c r="L1964"/>
    </row>
    <row r="1965" spans="1:12" ht="22.95" customHeight="1" x14ac:dyDescent="0.25">
      <c r="A1965"/>
      <c r="B1965"/>
      <c r="C1965"/>
      <c r="D1965"/>
      <c r="E1965"/>
      <c r="F1965"/>
      <c r="G1965"/>
      <c r="H1965"/>
      <c r="I1965"/>
      <c r="J1965"/>
      <c r="K1965"/>
      <c r="L1965"/>
    </row>
    <row r="1966" spans="1:12" ht="22.95" customHeight="1" x14ac:dyDescent="0.25">
      <c r="A1966"/>
      <c r="B1966"/>
      <c r="C1966"/>
      <c r="D1966"/>
      <c r="E1966"/>
      <c r="F1966"/>
      <c r="G1966"/>
      <c r="H1966"/>
      <c r="I1966"/>
      <c r="J1966"/>
      <c r="K1966"/>
      <c r="L1966"/>
    </row>
    <row r="1967" spans="1:12" ht="22.95" customHeight="1" x14ac:dyDescent="0.25">
      <c r="A1967"/>
      <c r="B1967"/>
      <c r="C1967"/>
      <c r="D1967"/>
      <c r="E1967"/>
      <c r="F1967"/>
      <c r="G1967"/>
      <c r="H1967"/>
      <c r="I1967"/>
      <c r="J1967"/>
      <c r="K1967"/>
      <c r="L1967"/>
    </row>
    <row r="1968" spans="1:12" ht="22.95" customHeight="1" x14ac:dyDescent="0.25">
      <c r="A1968"/>
      <c r="B1968"/>
      <c r="C1968"/>
      <c r="D1968"/>
      <c r="E1968"/>
      <c r="F1968"/>
      <c r="G1968"/>
      <c r="H1968"/>
      <c r="I1968"/>
      <c r="J1968"/>
      <c r="K1968"/>
      <c r="L1968"/>
    </row>
    <row r="1969" spans="1:12" ht="22.95" customHeight="1" x14ac:dyDescent="0.25">
      <c r="A1969"/>
      <c r="B1969"/>
      <c r="C1969"/>
      <c r="D1969"/>
      <c r="E1969"/>
      <c r="F1969"/>
      <c r="G1969"/>
      <c r="H1969"/>
      <c r="I1969"/>
      <c r="J1969"/>
      <c r="K1969"/>
      <c r="L1969"/>
    </row>
    <row r="1970" spans="1:12" ht="22.95" customHeight="1" x14ac:dyDescent="0.25">
      <c r="A1970"/>
      <c r="B1970"/>
      <c r="C1970"/>
      <c r="D1970"/>
      <c r="E1970"/>
      <c r="F1970"/>
      <c r="G1970"/>
      <c r="H1970"/>
      <c r="I1970"/>
      <c r="J1970"/>
      <c r="K1970"/>
      <c r="L1970"/>
    </row>
    <row r="1971" spans="1:12" ht="22.95" customHeight="1" x14ac:dyDescent="0.25">
      <c r="A1971"/>
      <c r="B1971"/>
      <c r="C1971"/>
      <c r="D1971"/>
      <c r="E1971"/>
      <c r="F1971"/>
      <c r="G1971"/>
      <c r="H1971"/>
      <c r="I1971"/>
      <c r="J1971"/>
      <c r="K1971"/>
      <c r="L1971"/>
    </row>
    <row r="1972" spans="1:12" ht="22.95" customHeight="1" x14ac:dyDescent="0.25">
      <c r="A1972"/>
      <c r="B1972"/>
      <c r="C1972"/>
      <c r="D1972"/>
      <c r="E1972"/>
      <c r="F1972"/>
      <c r="G1972"/>
      <c r="H1972"/>
      <c r="I1972"/>
      <c r="J1972"/>
      <c r="K1972"/>
      <c r="L1972"/>
    </row>
    <row r="1973" spans="1:12" ht="22.95" customHeight="1" x14ac:dyDescent="0.25">
      <c r="A1973"/>
      <c r="B1973"/>
      <c r="C1973"/>
      <c r="D1973"/>
      <c r="E1973"/>
      <c r="F1973"/>
      <c r="G1973"/>
      <c r="H1973"/>
      <c r="I1973"/>
      <c r="J1973"/>
      <c r="K1973"/>
      <c r="L1973"/>
    </row>
    <row r="1974" spans="1:12" ht="22.95" customHeight="1" x14ac:dyDescent="0.25">
      <c r="A1974"/>
      <c r="B1974"/>
      <c r="C1974"/>
      <c r="D1974"/>
      <c r="E1974"/>
      <c r="F1974"/>
      <c r="G1974"/>
      <c r="H1974"/>
      <c r="I1974"/>
      <c r="J1974"/>
      <c r="K1974"/>
      <c r="L1974"/>
    </row>
    <row r="1975" spans="1:12" ht="22.95" customHeight="1" x14ac:dyDescent="0.25">
      <c r="A1975"/>
      <c r="B1975"/>
      <c r="C1975"/>
      <c r="D1975"/>
      <c r="E1975"/>
      <c r="F1975"/>
      <c r="G1975"/>
      <c r="H1975"/>
      <c r="I1975"/>
      <c r="J1975"/>
      <c r="K1975"/>
      <c r="L1975"/>
    </row>
    <row r="1976" spans="1:12" ht="22.95" customHeight="1" x14ac:dyDescent="0.25">
      <c r="A1976"/>
      <c r="B1976"/>
      <c r="C1976"/>
      <c r="D1976"/>
      <c r="E1976"/>
      <c r="F1976"/>
      <c r="G1976"/>
      <c r="H1976"/>
      <c r="I1976"/>
      <c r="J1976"/>
      <c r="K1976"/>
      <c r="L1976"/>
    </row>
    <row r="1977" spans="1:12" ht="22.95" customHeight="1" x14ac:dyDescent="0.25">
      <c r="A1977"/>
      <c r="B1977"/>
      <c r="C1977"/>
      <c r="D1977"/>
      <c r="E1977"/>
      <c r="F1977"/>
      <c r="G1977"/>
      <c r="H1977"/>
      <c r="I1977"/>
      <c r="J1977"/>
      <c r="K1977"/>
      <c r="L1977"/>
    </row>
    <row r="1978" spans="1:12" ht="22.95" customHeight="1" x14ac:dyDescent="0.25">
      <c r="A1978"/>
      <c r="B1978"/>
      <c r="C1978"/>
      <c r="D1978"/>
      <c r="E1978"/>
      <c r="F1978"/>
      <c r="G1978"/>
      <c r="H1978"/>
      <c r="I1978"/>
      <c r="J1978"/>
      <c r="K1978"/>
      <c r="L1978"/>
    </row>
    <row r="1979" spans="1:12" ht="22.95" customHeight="1" x14ac:dyDescent="0.25">
      <c r="A1979"/>
      <c r="B1979"/>
      <c r="C1979"/>
      <c r="D1979"/>
      <c r="E1979"/>
      <c r="F1979"/>
      <c r="G1979"/>
      <c r="H1979"/>
      <c r="I1979"/>
      <c r="J1979"/>
      <c r="K1979"/>
      <c r="L1979"/>
    </row>
    <row r="1980" spans="1:12" ht="22.95" customHeight="1" x14ac:dyDescent="0.25">
      <c r="A1980"/>
      <c r="B1980"/>
      <c r="C1980"/>
      <c r="D1980"/>
      <c r="E1980"/>
      <c r="F1980"/>
      <c r="G1980"/>
      <c r="H1980"/>
      <c r="I1980"/>
      <c r="J1980"/>
      <c r="K1980"/>
      <c r="L1980"/>
    </row>
    <row r="1981" spans="1:12" ht="22.95" customHeight="1" x14ac:dyDescent="0.25">
      <c r="A1981"/>
      <c r="B1981"/>
      <c r="C1981"/>
      <c r="D1981"/>
      <c r="E1981"/>
      <c r="F1981"/>
      <c r="G1981"/>
      <c r="H1981"/>
      <c r="I1981"/>
      <c r="J1981"/>
      <c r="K1981"/>
      <c r="L1981"/>
    </row>
    <row r="1982" spans="1:12" ht="22.95" customHeight="1" x14ac:dyDescent="0.25">
      <c r="A1982"/>
      <c r="B1982"/>
      <c r="C1982"/>
      <c r="D1982"/>
      <c r="E1982"/>
      <c r="F1982"/>
      <c r="G1982"/>
      <c r="H1982"/>
      <c r="I1982"/>
      <c r="J1982"/>
      <c r="K1982"/>
      <c r="L1982"/>
    </row>
    <row r="1983" spans="1:12" ht="22.95" customHeight="1" x14ac:dyDescent="0.25">
      <c r="A1983"/>
      <c r="B1983"/>
      <c r="C1983"/>
      <c r="D1983"/>
      <c r="E1983"/>
      <c r="F1983"/>
      <c r="G1983"/>
      <c r="H1983"/>
      <c r="I1983"/>
      <c r="J1983"/>
      <c r="K1983"/>
      <c r="L1983"/>
    </row>
    <row r="1984" spans="1:12" ht="22.95" customHeight="1" x14ac:dyDescent="0.25">
      <c r="A1984"/>
      <c r="B1984"/>
      <c r="C1984"/>
      <c r="D1984"/>
      <c r="E1984"/>
      <c r="F1984"/>
      <c r="G1984"/>
      <c r="H1984"/>
      <c r="I1984"/>
      <c r="J1984"/>
      <c r="K1984"/>
      <c r="L1984"/>
    </row>
    <row r="1985" spans="1:12" ht="22.95" customHeight="1" x14ac:dyDescent="0.25">
      <c r="A1985"/>
      <c r="B1985"/>
      <c r="C1985"/>
      <c r="D1985"/>
      <c r="E1985"/>
      <c r="F1985"/>
      <c r="G1985"/>
      <c r="H1985"/>
      <c r="I1985"/>
      <c r="J1985"/>
      <c r="K1985"/>
      <c r="L1985"/>
    </row>
    <row r="1986" spans="1:12" ht="100.2" customHeight="1" x14ac:dyDescent="0.25">
      <c r="A1986"/>
      <c r="B1986"/>
      <c r="C1986"/>
      <c r="D1986"/>
      <c r="E1986"/>
      <c r="F1986"/>
      <c r="G1986"/>
      <c r="H1986"/>
      <c r="I1986"/>
      <c r="J1986"/>
      <c r="K1986"/>
      <c r="L1986"/>
    </row>
    <row r="1987" spans="1:12" ht="22.95" customHeight="1" x14ac:dyDescent="0.25">
      <c r="A1987"/>
      <c r="B1987"/>
      <c r="C1987"/>
      <c r="D1987"/>
      <c r="E1987"/>
      <c r="F1987"/>
      <c r="G1987"/>
      <c r="H1987"/>
      <c r="I1987"/>
      <c r="J1987"/>
      <c r="K1987"/>
      <c r="L1987"/>
    </row>
    <row r="1988" spans="1:12" ht="22.95" customHeight="1" x14ac:dyDescent="0.25">
      <c r="A1988"/>
      <c r="B1988"/>
      <c r="C1988"/>
      <c r="D1988"/>
      <c r="E1988"/>
      <c r="F1988"/>
      <c r="G1988"/>
      <c r="H1988"/>
      <c r="I1988"/>
      <c r="J1988"/>
      <c r="K1988"/>
      <c r="L1988"/>
    </row>
    <row r="1989" spans="1:12" ht="22.95" customHeight="1" x14ac:dyDescent="0.25">
      <c r="A1989"/>
      <c r="B1989"/>
      <c r="C1989"/>
      <c r="D1989"/>
      <c r="E1989"/>
      <c r="F1989"/>
      <c r="G1989"/>
      <c r="H1989"/>
      <c r="I1989"/>
      <c r="J1989"/>
      <c r="K1989"/>
      <c r="L1989"/>
    </row>
    <row r="1990" spans="1:12" ht="22.95" customHeight="1" x14ac:dyDescent="0.25">
      <c r="A1990"/>
      <c r="B1990"/>
      <c r="C1990"/>
      <c r="D1990"/>
      <c r="E1990"/>
      <c r="F1990"/>
      <c r="G1990"/>
      <c r="H1990"/>
      <c r="I1990"/>
      <c r="J1990"/>
      <c r="K1990"/>
      <c r="L1990"/>
    </row>
    <row r="1991" spans="1:12" ht="22.95" customHeight="1" x14ac:dyDescent="0.25">
      <c r="A1991"/>
      <c r="B1991"/>
      <c r="C1991"/>
      <c r="D1991"/>
      <c r="E1991"/>
      <c r="F1991"/>
      <c r="G1991"/>
      <c r="H1991"/>
      <c r="I1991"/>
      <c r="J1991"/>
      <c r="K1991"/>
      <c r="L1991"/>
    </row>
    <row r="1992" spans="1:12" ht="22.95" customHeight="1" x14ac:dyDescent="0.25">
      <c r="A1992"/>
      <c r="B1992"/>
      <c r="C1992"/>
      <c r="D1992"/>
      <c r="E1992"/>
      <c r="F1992"/>
      <c r="G1992"/>
      <c r="H1992"/>
      <c r="I1992"/>
      <c r="J1992"/>
      <c r="K1992"/>
      <c r="L1992"/>
    </row>
    <row r="1993" spans="1:12" ht="22.95" customHeight="1" x14ac:dyDescent="0.25">
      <c r="A1993"/>
      <c r="B1993"/>
      <c r="C1993"/>
      <c r="D1993"/>
      <c r="E1993"/>
      <c r="F1993"/>
      <c r="G1993"/>
      <c r="H1993"/>
      <c r="I1993"/>
      <c r="J1993"/>
      <c r="K1993"/>
      <c r="L1993"/>
    </row>
    <row r="1994" spans="1:12" ht="22.95" customHeight="1" x14ac:dyDescent="0.25">
      <c r="A1994"/>
      <c r="B1994"/>
      <c r="C1994"/>
      <c r="D1994"/>
      <c r="E1994"/>
      <c r="F1994"/>
      <c r="G1994"/>
      <c r="H1994"/>
      <c r="I1994"/>
      <c r="J1994"/>
      <c r="K1994"/>
      <c r="L1994"/>
    </row>
    <row r="1995" spans="1:12" ht="22.95" customHeight="1" x14ac:dyDescent="0.25">
      <c r="A1995"/>
      <c r="B1995"/>
      <c r="C1995"/>
      <c r="D1995"/>
      <c r="E1995"/>
      <c r="F1995"/>
      <c r="G1995"/>
      <c r="H1995"/>
      <c r="I1995"/>
      <c r="J1995"/>
      <c r="K1995"/>
      <c r="L1995"/>
    </row>
    <row r="1996" spans="1:12" ht="22.95" customHeight="1" x14ac:dyDescent="0.25">
      <c r="A1996"/>
      <c r="B1996"/>
      <c r="C1996"/>
      <c r="D1996"/>
      <c r="E1996"/>
      <c r="F1996"/>
      <c r="G1996"/>
      <c r="H1996"/>
      <c r="I1996"/>
      <c r="J1996"/>
      <c r="K1996"/>
      <c r="L1996"/>
    </row>
    <row r="1997" spans="1:12" ht="22.95" customHeight="1" x14ac:dyDescent="0.25">
      <c r="A1997"/>
      <c r="B1997"/>
      <c r="C1997"/>
      <c r="D1997"/>
      <c r="E1997"/>
      <c r="F1997"/>
      <c r="G1997"/>
      <c r="H1997"/>
      <c r="I1997"/>
      <c r="J1997"/>
      <c r="K1997"/>
      <c r="L1997"/>
    </row>
    <row r="1998" spans="1:12" ht="22.95" customHeight="1" x14ac:dyDescent="0.25">
      <c r="A1998"/>
      <c r="B1998"/>
      <c r="C1998"/>
      <c r="D1998"/>
      <c r="E1998"/>
      <c r="F1998"/>
      <c r="G1998"/>
      <c r="H1998"/>
      <c r="I1998"/>
      <c r="J1998"/>
      <c r="K1998"/>
      <c r="L1998"/>
    </row>
    <row r="1999" spans="1:12" ht="22.95" customHeight="1" x14ac:dyDescent="0.25">
      <c r="A1999"/>
      <c r="B1999"/>
      <c r="C1999"/>
      <c r="D1999"/>
      <c r="E1999"/>
      <c r="F1999"/>
      <c r="G1999"/>
      <c r="H1999"/>
      <c r="I1999"/>
      <c r="J1999"/>
      <c r="K1999"/>
      <c r="L1999"/>
    </row>
    <row r="2000" spans="1:12" ht="22.95" customHeight="1" x14ac:dyDescent="0.25">
      <c r="A2000"/>
      <c r="B2000"/>
      <c r="C2000"/>
      <c r="D2000"/>
      <c r="E2000"/>
      <c r="F2000"/>
      <c r="G2000"/>
      <c r="H2000"/>
      <c r="I2000"/>
      <c r="J2000"/>
      <c r="K2000"/>
      <c r="L2000"/>
    </row>
    <row r="2001" spans="1:12" ht="22.95" customHeight="1" x14ac:dyDescent="0.25">
      <c r="A2001"/>
      <c r="B2001"/>
      <c r="C2001"/>
      <c r="D2001"/>
      <c r="E2001"/>
      <c r="F2001"/>
      <c r="G2001"/>
      <c r="H2001"/>
      <c r="I2001"/>
      <c r="J2001"/>
      <c r="K2001"/>
      <c r="L2001"/>
    </row>
    <row r="2002" spans="1:12" ht="22.95" customHeight="1" x14ac:dyDescent="0.25">
      <c r="A2002"/>
      <c r="B2002"/>
      <c r="C2002"/>
      <c r="D2002"/>
      <c r="E2002"/>
      <c r="F2002"/>
      <c r="G2002"/>
      <c r="H2002"/>
      <c r="I2002"/>
      <c r="J2002"/>
      <c r="K2002"/>
      <c r="L2002"/>
    </row>
    <row r="2003" spans="1:12" ht="22.95" customHeight="1" x14ac:dyDescent="0.25">
      <c r="A2003"/>
      <c r="B2003"/>
      <c r="C2003"/>
      <c r="D2003"/>
      <c r="E2003"/>
      <c r="F2003"/>
      <c r="G2003"/>
      <c r="H2003"/>
      <c r="I2003"/>
      <c r="J2003"/>
      <c r="K2003"/>
      <c r="L2003"/>
    </row>
    <row r="2004" spans="1:12" ht="22.95" customHeight="1" x14ac:dyDescent="0.25">
      <c r="A2004"/>
      <c r="B2004"/>
      <c r="C2004"/>
      <c r="D2004"/>
      <c r="E2004"/>
      <c r="F2004"/>
      <c r="G2004"/>
      <c r="H2004"/>
      <c r="I2004"/>
      <c r="J2004"/>
      <c r="K2004"/>
      <c r="L2004"/>
    </row>
    <row r="2005" spans="1:12" ht="22.95" customHeight="1" x14ac:dyDescent="0.25">
      <c r="A2005"/>
      <c r="B2005"/>
      <c r="C2005"/>
      <c r="D2005"/>
      <c r="E2005"/>
      <c r="F2005"/>
      <c r="G2005"/>
      <c r="H2005"/>
      <c r="I2005"/>
      <c r="J2005"/>
      <c r="K2005"/>
      <c r="L2005"/>
    </row>
    <row r="2006" spans="1:12" ht="22.95" customHeight="1" x14ac:dyDescent="0.25">
      <c r="A2006"/>
      <c r="B2006"/>
      <c r="C2006"/>
      <c r="D2006"/>
      <c r="E2006"/>
      <c r="F2006"/>
      <c r="G2006"/>
      <c r="H2006"/>
      <c r="I2006"/>
      <c r="J2006"/>
      <c r="K2006"/>
      <c r="L2006"/>
    </row>
    <row r="2007" spans="1:12" ht="22.95" customHeight="1" x14ac:dyDescent="0.25">
      <c r="A2007"/>
      <c r="B2007"/>
      <c r="C2007"/>
      <c r="D2007"/>
      <c r="E2007"/>
      <c r="F2007"/>
      <c r="G2007"/>
      <c r="H2007"/>
      <c r="I2007"/>
      <c r="J2007"/>
      <c r="K2007"/>
      <c r="L2007"/>
    </row>
    <row r="2008" spans="1:12" ht="22.95" customHeight="1" x14ac:dyDescent="0.25">
      <c r="A2008"/>
      <c r="B2008"/>
      <c r="C2008"/>
      <c r="D2008"/>
      <c r="E2008"/>
      <c r="F2008"/>
      <c r="G2008"/>
      <c r="H2008"/>
      <c r="I2008"/>
      <c r="J2008"/>
      <c r="K2008"/>
      <c r="L2008"/>
    </row>
    <row r="2009" spans="1:12" ht="22.95" customHeight="1" x14ac:dyDescent="0.25">
      <c r="A2009"/>
      <c r="B2009"/>
      <c r="C2009"/>
      <c r="D2009"/>
      <c r="E2009"/>
      <c r="F2009"/>
      <c r="G2009"/>
      <c r="H2009"/>
      <c r="I2009"/>
      <c r="J2009"/>
      <c r="K2009"/>
      <c r="L2009"/>
    </row>
    <row r="2010" spans="1:12" ht="22.95" customHeight="1" x14ac:dyDescent="0.25">
      <c r="A2010"/>
      <c r="B2010"/>
      <c r="C2010"/>
      <c r="D2010"/>
      <c r="E2010"/>
      <c r="F2010"/>
      <c r="G2010"/>
      <c r="H2010"/>
      <c r="I2010"/>
      <c r="J2010"/>
      <c r="K2010"/>
      <c r="L2010"/>
    </row>
    <row r="2011" spans="1:12" ht="22.95" customHeight="1" x14ac:dyDescent="0.25">
      <c r="A2011"/>
      <c r="B2011"/>
      <c r="C2011"/>
      <c r="D2011"/>
      <c r="E2011"/>
      <c r="F2011"/>
      <c r="G2011"/>
      <c r="H2011"/>
      <c r="I2011"/>
      <c r="J2011"/>
      <c r="K2011"/>
      <c r="L2011"/>
    </row>
    <row r="2012" spans="1:12" ht="22.95" customHeight="1" x14ac:dyDescent="0.25">
      <c r="A2012"/>
      <c r="B2012"/>
      <c r="C2012"/>
      <c r="D2012"/>
      <c r="E2012"/>
      <c r="F2012"/>
      <c r="G2012"/>
      <c r="H2012"/>
      <c r="I2012"/>
      <c r="J2012"/>
      <c r="K2012"/>
      <c r="L2012"/>
    </row>
    <row r="2013" spans="1:12" ht="22.95" customHeight="1" x14ac:dyDescent="0.25">
      <c r="A2013"/>
      <c r="B2013"/>
      <c r="C2013"/>
      <c r="D2013"/>
      <c r="E2013"/>
      <c r="F2013"/>
      <c r="G2013"/>
      <c r="H2013"/>
      <c r="I2013"/>
      <c r="J2013"/>
      <c r="K2013"/>
      <c r="L2013"/>
    </row>
    <row r="2014" spans="1:12" ht="22.95" customHeight="1" x14ac:dyDescent="0.25">
      <c r="A2014"/>
      <c r="B2014"/>
      <c r="C2014"/>
      <c r="D2014"/>
      <c r="E2014"/>
      <c r="F2014"/>
      <c r="G2014"/>
      <c r="H2014"/>
      <c r="I2014"/>
      <c r="J2014"/>
      <c r="K2014"/>
      <c r="L2014"/>
    </row>
    <row r="2015" spans="1:12" ht="22.95" customHeight="1" x14ac:dyDescent="0.25">
      <c r="A2015"/>
      <c r="B2015"/>
      <c r="C2015"/>
      <c r="D2015"/>
      <c r="E2015"/>
      <c r="F2015"/>
      <c r="G2015"/>
      <c r="H2015"/>
      <c r="I2015"/>
      <c r="J2015"/>
      <c r="K2015"/>
      <c r="L2015"/>
    </row>
    <row r="2016" spans="1:12" ht="22.95" customHeight="1" x14ac:dyDescent="0.25">
      <c r="A2016"/>
      <c r="B2016"/>
      <c r="C2016"/>
      <c r="D2016"/>
      <c r="E2016"/>
      <c r="F2016"/>
      <c r="G2016"/>
      <c r="H2016"/>
      <c r="I2016"/>
      <c r="J2016"/>
      <c r="K2016"/>
      <c r="L2016"/>
    </row>
    <row r="2017" spans="1:12" ht="22.95" customHeight="1" x14ac:dyDescent="0.25">
      <c r="A2017"/>
      <c r="B2017"/>
      <c r="C2017"/>
      <c r="D2017"/>
      <c r="E2017"/>
      <c r="F2017"/>
      <c r="G2017"/>
      <c r="H2017"/>
      <c r="I2017"/>
      <c r="J2017"/>
      <c r="K2017"/>
      <c r="L2017"/>
    </row>
    <row r="2018" spans="1:12" ht="22.95" customHeight="1" x14ac:dyDescent="0.25">
      <c r="A2018"/>
      <c r="B2018"/>
      <c r="C2018"/>
      <c r="D2018"/>
      <c r="E2018"/>
      <c r="F2018"/>
      <c r="G2018"/>
      <c r="H2018"/>
      <c r="I2018"/>
      <c r="J2018"/>
      <c r="K2018"/>
      <c r="L2018"/>
    </row>
    <row r="2019" spans="1:12" ht="22.95" customHeight="1" x14ac:dyDescent="0.25">
      <c r="A2019"/>
      <c r="B2019"/>
      <c r="C2019"/>
      <c r="D2019"/>
      <c r="E2019"/>
      <c r="F2019"/>
      <c r="G2019"/>
      <c r="H2019"/>
      <c r="I2019"/>
      <c r="J2019"/>
      <c r="K2019"/>
      <c r="L2019"/>
    </row>
    <row r="2020" spans="1:12" ht="22.95" customHeight="1" x14ac:dyDescent="0.25">
      <c r="A2020"/>
      <c r="B2020"/>
      <c r="C2020"/>
      <c r="D2020"/>
      <c r="E2020"/>
      <c r="F2020"/>
      <c r="G2020"/>
      <c r="H2020"/>
      <c r="I2020"/>
      <c r="J2020"/>
      <c r="K2020"/>
      <c r="L2020"/>
    </row>
    <row r="2021" spans="1:12" ht="22.95" customHeight="1" x14ac:dyDescent="0.25">
      <c r="A2021"/>
      <c r="B2021"/>
      <c r="C2021"/>
      <c r="D2021"/>
      <c r="E2021"/>
      <c r="F2021"/>
      <c r="G2021"/>
      <c r="H2021"/>
      <c r="I2021"/>
      <c r="J2021"/>
      <c r="K2021"/>
      <c r="L2021"/>
    </row>
    <row r="2022" spans="1:12" ht="22.95" customHeight="1" x14ac:dyDescent="0.25">
      <c r="A2022"/>
      <c r="B2022"/>
      <c r="C2022"/>
      <c r="D2022"/>
      <c r="E2022"/>
      <c r="F2022"/>
      <c r="G2022"/>
      <c r="H2022"/>
      <c r="I2022"/>
      <c r="J2022"/>
      <c r="K2022"/>
      <c r="L2022"/>
    </row>
    <row r="2023" spans="1:12" ht="22.95" customHeight="1" x14ac:dyDescent="0.25">
      <c r="A2023"/>
      <c r="B2023"/>
      <c r="C2023"/>
      <c r="D2023"/>
      <c r="E2023"/>
      <c r="F2023"/>
      <c r="G2023"/>
      <c r="H2023"/>
      <c r="I2023"/>
      <c r="J2023"/>
      <c r="K2023"/>
      <c r="L2023"/>
    </row>
    <row r="2024" spans="1:12" ht="22.95" customHeight="1" x14ac:dyDescent="0.25">
      <c r="A2024"/>
      <c r="B2024"/>
      <c r="C2024"/>
      <c r="D2024"/>
      <c r="E2024"/>
      <c r="F2024"/>
      <c r="G2024"/>
      <c r="H2024"/>
      <c r="I2024"/>
      <c r="J2024"/>
      <c r="K2024"/>
      <c r="L2024"/>
    </row>
    <row r="2025" spans="1:12" ht="22.95" customHeight="1" x14ac:dyDescent="0.25">
      <c r="A2025"/>
      <c r="B2025"/>
      <c r="C2025"/>
      <c r="D2025"/>
      <c r="E2025"/>
      <c r="F2025"/>
      <c r="G2025"/>
      <c r="H2025"/>
      <c r="I2025"/>
      <c r="J2025"/>
      <c r="K2025"/>
      <c r="L2025"/>
    </row>
    <row r="2026" spans="1:12" ht="22.95" customHeight="1" x14ac:dyDescent="0.25">
      <c r="A2026"/>
      <c r="B2026"/>
      <c r="C2026"/>
      <c r="D2026"/>
      <c r="E2026"/>
      <c r="F2026"/>
      <c r="G2026"/>
      <c r="H2026"/>
      <c r="I2026"/>
      <c r="J2026"/>
      <c r="K2026"/>
      <c r="L2026"/>
    </row>
    <row r="2027" spans="1:12" ht="22.95" customHeight="1" x14ac:dyDescent="0.25">
      <c r="A2027"/>
      <c r="B2027"/>
      <c r="C2027"/>
      <c r="D2027"/>
      <c r="E2027"/>
      <c r="F2027"/>
      <c r="G2027"/>
      <c r="H2027"/>
      <c r="I2027"/>
      <c r="J2027"/>
      <c r="K2027"/>
      <c r="L2027"/>
    </row>
    <row r="2028" spans="1:12" ht="22.95" customHeight="1" x14ac:dyDescent="0.25">
      <c r="A2028"/>
      <c r="B2028"/>
      <c r="C2028"/>
      <c r="D2028"/>
      <c r="E2028"/>
      <c r="F2028"/>
      <c r="G2028"/>
      <c r="H2028"/>
      <c r="I2028"/>
      <c r="J2028"/>
      <c r="K2028"/>
      <c r="L2028"/>
    </row>
    <row r="2029" spans="1:12" ht="22.95" customHeight="1" x14ac:dyDescent="0.25">
      <c r="A2029"/>
      <c r="B2029"/>
      <c r="C2029"/>
      <c r="D2029"/>
      <c r="E2029"/>
      <c r="F2029"/>
      <c r="G2029"/>
      <c r="H2029"/>
      <c r="I2029"/>
      <c r="J2029"/>
      <c r="K2029"/>
      <c r="L2029"/>
    </row>
    <row r="2030" spans="1:12" ht="22.95" customHeight="1" x14ac:dyDescent="0.25">
      <c r="A2030"/>
      <c r="B2030"/>
      <c r="C2030"/>
      <c r="D2030"/>
      <c r="E2030"/>
      <c r="F2030"/>
      <c r="G2030"/>
      <c r="H2030"/>
      <c r="I2030"/>
      <c r="J2030"/>
      <c r="K2030"/>
      <c r="L2030"/>
    </row>
    <row r="2031" spans="1:12" ht="22.95" customHeight="1" x14ac:dyDescent="0.25">
      <c r="A2031"/>
      <c r="B2031"/>
      <c r="C2031"/>
      <c r="D2031"/>
      <c r="E2031"/>
      <c r="F2031"/>
      <c r="G2031"/>
      <c r="H2031"/>
      <c r="I2031"/>
      <c r="J2031"/>
      <c r="K2031"/>
      <c r="L2031"/>
    </row>
    <row r="2032" spans="1:12" ht="22.95" customHeight="1" x14ac:dyDescent="0.25">
      <c r="A2032"/>
      <c r="B2032"/>
      <c r="C2032"/>
      <c r="D2032"/>
      <c r="E2032"/>
      <c r="F2032"/>
      <c r="G2032"/>
      <c r="H2032"/>
      <c r="I2032"/>
      <c r="J2032"/>
      <c r="K2032"/>
      <c r="L2032"/>
    </row>
    <row r="2033" spans="1:12" ht="22.95" customHeight="1" x14ac:dyDescent="0.25">
      <c r="A2033"/>
      <c r="B2033"/>
      <c r="C2033"/>
      <c r="D2033"/>
      <c r="E2033"/>
      <c r="F2033"/>
      <c r="G2033"/>
      <c r="H2033"/>
      <c r="I2033"/>
      <c r="J2033"/>
      <c r="K2033"/>
      <c r="L2033"/>
    </row>
    <row r="2034" spans="1:12" ht="22.95" customHeight="1" x14ac:dyDescent="0.25">
      <c r="A2034"/>
      <c r="B2034"/>
      <c r="C2034"/>
      <c r="D2034"/>
      <c r="E2034"/>
      <c r="F2034"/>
      <c r="G2034"/>
      <c r="H2034"/>
      <c r="I2034"/>
      <c r="J2034"/>
      <c r="K2034"/>
      <c r="L2034"/>
    </row>
    <row r="2035" spans="1:12" ht="22.95" customHeight="1" x14ac:dyDescent="0.25">
      <c r="A2035"/>
      <c r="B2035"/>
      <c r="C2035"/>
      <c r="D2035"/>
      <c r="E2035"/>
      <c r="F2035"/>
      <c r="G2035"/>
      <c r="H2035"/>
      <c r="I2035"/>
      <c r="J2035"/>
      <c r="K2035"/>
      <c r="L2035"/>
    </row>
    <row r="2036" spans="1:12" ht="22.95" customHeight="1" x14ac:dyDescent="0.25">
      <c r="A2036"/>
      <c r="B2036"/>
      <c r="C2036"/>
      <c r="D2036"/>
      <c r="E2036"/>
      <c r="F2036"/>
      <c r="G2036"/>
      <c r="H2036"/>
      <c r="I2036"/>
      <c r="J2036"/>
      <c r="K2036"/>
      <c r="L2036"/>
    </row>
    <row r="2037" spans="1:12" ht="22.95" customHeight="1" x14ac:dyDescent="0.25">
      <c r="A2037"/>
      <c r="B2037"/>
      <c r="C2037"/>
      <c r="D2037"/>
      <c r="E2037"/>
      <c r="F2037"/>
      <c r="G2037"/>
      <c r="H2037"/>
      <c r="I2037"/>
      <c r="J2037"/>
      <c r="K2037"/>
      <c r="L2037"/>
    </row>
    <row r="2038" spans="1:12" ht="22.95" customHeight="1" x14ac:dyDescent="0.25">
      <c r="A2038"/>
      <c r="B2038"/>
      <c r="C2038"/>
      <c r="D2038"/>
      <c r="E2038"/>
      <c r="F2038"/>
      <c r="G2038"/>
      <c r="H2038"/>
      <c r="I2038"/>
      <c r="J2038"/>
      <c r="K2038"/>
      <c r="L2038"/>
    </row>
    <row r="2039" spans="1:12" ht="22.95" customHeight="1" x14ac:dyDescent="0.25">
      <c r="A2039"/>
      <c r="B2039"/>
      <c r="C2039"/>
      <c r="D2039"/>
      <c r="E2039"/>
      <c r="F2039"/>
      <c r="G2039"/>
      <c r="H2039"/>
      <c r="I2039"/>
      <c r="J2039"/>
      <c r="K2039"/>
      <c r="L2039"/>
    </row>
    <row r="2040" spans="1:12" ht="22.95" customHeight="1" x14ac:dyDescent="0.25">
      <c r="A2040"/>
      <c r="B2040"/>
      <c r="C2040"/>
      <c r="D2040"/>
      <c r="E2040"/>
      <c r="F2040"/>
      <c r="G2040"/>
      <c r="H2040"/>
      <c r="I2040"/>
      <c r="J2040"/>
      <c r="K2040"/>
      <c r="L2040"/>
    </row>
    <row r="2041" spans="1:12" ht="22.95" customHeight="1" x14ac:dyDescent="0.25">
      <c r="A2041"/>
      <c r="B2041"/>
      <c r="C2041"/>
      <c r="D2041"/>
      <c r="E2041"/>
      <c r="F2041"/>
      <c r="G2041"/>
      <c r="H2041"/>
      <c r="I2041"/>
      <c r="J2041"/>
      <c r="K2041"/>
      <c r="L2041"/>
    </row>
    <row r="2042" spans="1:12" ht="22.95" customHeight="1" x14ac:dyDescent="0.25">
      <c r="A2042"/>
      <c r="B2042"/>
      <c r="C2042"/>
      <c r="D2042"/>
      <c r="E2042"/>
      <c r="F2042"/>
      <c r="G2042"/>
      <c r="H2042"/>
      <c r="I2042"/>
      <c r="J2042"/>
      <c r="K2042"/>
      <c r="L2042"/>
    </row>
    <row r="2043" spans="1:12" ht="22.95" customHeight="1" x14ac:dyDescent="0.25">
      <c r="A2043"/>
      <c r="B2043"/>
      <c r="C2043"/>
      <c r="D2043"/>
      <c r="E2043"/>
      <c r="F2043"/>
      <c r="G2043"/>
      <c r="H2043"/>
      <c r="I2043"/>
      <c r="J2043"/>
      <c r="K2043"/>
      <c r="L2043"/>
    </row>
    <row r="2044" spans="1:12" ht="22.95" customHeight="1" x14ac:dyDescent="0.25">
      <c r="A2044"/>
      <c r="B2044"/>
      <c r="C2044"/>
      <c r="D2044"/>
      <c r="E2044"/>
      <c r="F2044"/>
      <c r="G2044"/>
      <c r="H2044"/>
      <c r="I2044"/>
      <c r="J2044"/>
      <c r="K2044"/>
      <c r="L2044"/>
    </row>
    <row r="2045" spans="1:12" ht="22.95" customHeight="1" x14ac:dyDescent="0.25">
      <c r="A2045"/>
      <c r="B2045"/>
      <c r="C2045"/>
      <c r="D2045"/>
      <c r="E2045"/>
      <c r="F2045"/>
      <c r="G2045"/>
      <c r="H2045"/>
      <c r="I2045"/>
      <c r="J2045"/>
      <c r="K2045"/>
      <c r="L2045"/>
    </row>
    <row r="2046" spans="1:12" ht="22.95" customHeight="1" x14ac:dyDescent="0.25">
      <c r="A2046"/>
      <c r="B2046"/>
      <c r="C2046"/>
      <c r="D2046"/>
      <c r="E2046"/>
      <c r="F2046"/>
      <c r="G2046"/>
      <c r="H2046"/>
      <c r="I2046"/>
      <c r="J2046"/>
      <c r="K2046"/>
      <c r="L2046"/>
    </row>
    <row r="2047" spans="1:12" ht="22.95" customHeight="1" x14ac:dyDescent="0.25">
      <c r="A2047"/>
      <c r="B2047"/>
      <c r="C2047"/>
      <c r="D2047"/>
      <c r="E2047"/>
      <c r="F2047"/>
      <c r="G2047"/>
      <c r="H2047"/>
      <c r="I2047"/>
      <c r="J2047"/>
      <c r="K2047"/>
      <c r="L2047"/>
    </row>
    <row r="2048" spans="1:12" ht="22.95" customHeight="1" x14ac:dyDescent="0.25">
      <c r="A2048"/>
      <c r="B2048"/>
      <c r="C2048"/>
      <c r="D2048"/>
      <c r="E2048"/>
      <c r="F2048"/>
      <c r="G2048"/>
      <c r="H2048"/>
      <c r="I2048"/>
      <c r="J2048"/>
      <c r="K2048"/>
      <c r="L2048"/>
    </row>
    <row r="2049" spans="1:12" ht="22.95" customHeight="1" x14ac:dyDescent="0.25">
      <c r="A2049"/>
      <c r="B2049"/>
      <c r="C2049"/>
      <c r="D2049"/>
      <c r="E2049"/>
      <c r="F2049"/>
      <c r="G2049"/>
      <c r="H2049"/>
      <c r="I2049"/>
      <c r="J2049"/>
      <c r="K2049"/>
      <c r="L2049"/>
    </row>
    <row r="2050" spans="1:12" ht="22.95" customHeight="1" x14ac:dyDescent="0.25">
      <c r="A2050"/>
      <c r="B2050"/>
      <c r="C2050"/>
      <c r="D2050"/>
      <c r="E2050"/>
      <c r="F2050"/>
      <c r="G2050"/>
      <c r="H2050"/>
      <c r="I2050"/>
      <c r="J2050"/>
      <c r="K2050"/>
      <c r="L2050"/>
    </row>
    <row r="2051" spans="1:12" ht="22.95" customHeight="1" x14ac:dyDescent="0.25">
      <c r="A2051"/>
      <c r="B2051"/>
      <c r="C2051"/>
      <c r="D2051"/>
      <c r="E2051"/>
      <c r="F2051"/>
      <c r="G2051"/>
      <c r="H2051"/>
      <c r="I2051"/>
      <c r="J2051"/>
      <c r="K2051"/>
      <c r="L2051"/>
    </row>
    <row r="2052" spans="1:12" ht="57.6" customHeight="1" x14ac:dyDescent="0.25">
      <c r="A2052"/>
      <c r="B2052"/>
      <c r="C2052"/>
      <c r="D2052"/>
      <c r="E2052"/>
      <c r="F2052"/>
      <c r="G2052"/>
      <c r="H2052"/>
      <c r="I2052"/>
      <c r="J2052"/>
      <c r="K2052"/>
      <c r="L2052"/>
    </row>
    <row r="2053" spans="1:12" ht="22.95" customHeight="1" x14ac:dyDescent="0.25">
      <c r="A2053"/>
      <c r="B2053"/>
      <c r="C2053"/>
      <c r="D2053"/>
      <c r="E2053"/>
      <c r="F2053"/>
      <c r="G2053"/>
      <c r="H2053"/>
      <c r="I2053"/>
      <c r="J2053"/>
      <c r="K2053"/>
      <c r="L2053"/>
    </row>
    <row r="2054" spans="1:12" ht="22.95" customHeight="1" x14ac:dyDescent="0.25">
      <c r="A2054"/>
      <c r="B2054"/>
      <c r="C2054"/>
      <c r="D2054"/>
      <c r="E2054"/>
      <c r="F2054"/>
      <c r="G2054"/>
      <c r="H2054"/>
      <c r="I2054"/>
      <c r="J2054"/>
      <c r="K2054"/>
      <c r="L2054"/>
    </row>
    <row r="2055" spans="1:12" ht="22.95" customHeight="1" x14ac:dyDescent="0.25">
      <c r="A2055"/>
      <c r="B2055"/>
      <c r="C2055"/>
      <c r="D2055"/>
      <c r="E2055"/>
      <c r="F2055"/>
      <c r="G2055"/>
      <c r="H2055"/>
      <c r="I2055"/>
      <c r="J2055"/>
      <c r="K2055"/>
      <c r="L2055"/>
    </row>
    <row r="2056" spans="1:12" ht="22.95" customHeight="1" x14ac:dyDescent="0.25">
      <c r="A2056"/>
      <c r="B2056"/>
      <c r="C2056"/>
      <c r="D2056"/>
      <c r="E2056"/>
      <c r="F2056"/>
      <c r="G2056"/>
      <c r="H2056"/>
      <c r="I2056"/>
      <c r="J2056"/>
      <c r="K2056"/>
      <c r="L2056"/>
    </row>
    <row r="2057" spans="1:12" ht="22.95" customHeight="1" x14ac:dyDescent="0.25">
      <c r="A2057"/>
      <c r="B2057"/>
      <c r="C2057"/>
      <c r="D2057"/>
      <c r="E2057"/>
      <c r="F2057"/>
      <c r="G2057"/>
      <c r="H2057"/>
      <c r="I2057"/>
      <c r="J2057"/>
      <c r="K2057"/>
      <c r="L2057"/>
    </row>
    <row r="2058" spans="1:12" ht="22.95" customHeight="1" x14ac:dyDescent="0.25">
      <c r="A2058"/>
      <c r="B2058"/>
      <c r="C2058"/>
      <c r="D2058"/>
      <c r="E2058"/>
      <c r="F2058"/>
      <c r="G2058"/>
      <c r="H2058"/>
      <c r="I2058"/>
      <c r="J2058"/>
      <c r="K2058"/>
      <c r="L2058"/>
    </row>
    <row r="2059" spans="1:12" ht="22.95" customHeight="1" x14ac:dyDescent="0.25">
      <c r="A2059"/>
      <c r="B2059"/>
      <c r="C2059"/>
      <c r="D2059"/>
      <c r="E2059"/>
      <c r="F2059"/>
      <c r="G2059"/>
      <c r="H2059"/>
      <c r="I2059"/>
      <c r="J2059"/>
      <c r="K2059"/>
      <c r="L2059"/>
    </row>
    <row r="2060" spans="1:12" ht="22.95" customHeight="1" x14ac:dyDescent="0.25">
      <c r="A2060"/>
      <c r="B2060"/>
      <c r="C2060"/>
      <c r="D2060"/>
      <c r="E2060"/>
      <c r="F2060"/>
      <c r="G2060"/>
      <c r="H2060"/>
      <c r="I2060"/>
      <c r="J2060"/>
      <c r="K2060"/>
      <c r="L2060"/>
    </row>
    <row r="2061" spans="1:12" ht="22.95" customHeight="1" x14ac:dyDescent="0.25">
      <c r="A2061"/>
      <c r="B2061"/>
      <c r="C2061"/>
      <c r="D2061"/>
      <c r="E2061"/>
      <c r="F2061"/>
      <c r="G2061"/>
      <c r="H2061"/>
      <c r="I2061"/>
      <c r="J2061"/>
      <c r="K2061"/>
      <c r="L2061"/>
    </row>
    <row r="2062" spans="1:12" ht="22.95" customHeight="1" x14ac:dyDescent="0.25">
      <c r="A2062"/>
      <c r="B2062"/>
      <c r="C2062"/>
      <c r="D2062"/>
      <c r="E2062"/>
      <c r="F2062"/>
      <c r="G2062"/>
      <c r="H2062"/>
      <c r="I2062"/>
      <c r="J2062"/>
      <c r="K2062"/>
      <c r="L2062"/>
    </row>
    <row r="2063" spans="1:12" ht="22.95" customHeight="1" x14ac:dyDescent="0.25">
      <c r="A2063"/>
      <c r="B2063"/>
      <c r="C2063"/>
      <c r="D2063"/>
      <c r="E2063"/>
      <c r="F2063"/>
      <c r="G2063"/>
      <c r="H2063"/>
      <c r="I2063"/>
      <c r="J2063"/>
      <c r="K2063"/>
      <c r="L2063"/>
    </row>
    <row r="2064" spans="1:12" ht="22.95" customHeight="1" x14ac:dyDescent="0.25">
      <c r="A2064"/>
      <c r="B2064"/>
      <c r="C2064"/>
      <c r="D2064"/>
      <c r="E2064"/>
      <c r="F2064"/>
      <c r="G2064"/>
      <c r="H2064"/>
      <c r="I2064"/>
      <c r="J2064"/>
      <c r="K2064"/>
      <c r="L2064"/>
    </row>
    <row r="2065" spans="1:12" ht="22.95" customHeight="1" x14ac:dyDescent="0.25">
      <c r="A2065"/>
      <c r="B2065"/>
      <c r="C2065"/>
      <c r="D2065"/>
      <c r="E2065"/>
      <c r="F2065"/>
      <c r="G2065"/>
      <c r="H2065"/>
      <c r="I2065"/>
      <c r="J2065"/>
      <c r="K2065"/>
      <c r="L2065"/>
    </row>
    <row r="2066" spans="1:12" ht="22.95" customHeight="1" x14ac:dyDescent="0.25">
      <c r="A2066"/>
      <c r="B2066"/>
      <c r="C2066"/>
      <c r="D2066"/>
      <c r="E2066"/>
      <c r="F2066"/>
      <c r="G2066"/>
      <c r="H2066"/>
      <c r="I2066"/>
      <c r="J2066"/>
      <c r="K2066"/>
      <c r="L2066"/>
    </row>
    <row r="2067" spans="1:12" ht="22.95" customHeight="1" x14ac:dyDescent="0.25">
      <c r="A2067"/>
      <c r="B2067"/>
      <c r="C2067"/>
      <c r="D2067"/>
      <c r="E2067"/>
      <c r="F2067"/>
      <c r="G2067"/>
      <c r="H2067"/>
      <c r="I2067"/>
      <c r="J2067"/>
      <c r="K2067"/>
      <c r="L2067"/>
    </row>
    <row r="2068" spans="1:12" ht="22.95" customHeight="1" x14ac:dyDescent="0.25">
      <c r="A2068"/>
      <c r="B2068"/>
      <c r="C2068"/>
      <c r="D2068"/>
      <c r="E2068"/>
      <c r="F2068"/>
      <c r="G2068"/>
      <c r="H2068"/>
      <c r="I2068"/>
      <c r="J2068"/>
      <c r="K2068"/>
      <c r="L2068"/>
    </row>
    <row r="2069" spans="1:12" ht="22.95" customHeight="1" x14ac:dyDescent="0.25">
      <c r="A2069"/>
      <c r="B2069"/>
      <c r="C2069"/>
      <c r="D2069"/>
      <c r="E2069"/>
      <c r="F2069"/>
      <c r="G2069"/>
      <c r="H2069"/>
      <c r="I2069"/>
      <c r="J2069"/>
      <c r="K2069"/>
      <c r="L2069"/>
    </row>
    <row r="2070" spans="1:12" ht="22.95" customHeight="1" x14ac:dyDescent="0.25">
      <c r="A2070"/>
      <c r="B2070"/>
      <c r="C2070"/>
      <c r="D2070"/>
      <c r="E2070"/>
      <c r="F2070"/>
      <c r="G2070"/>
      <c r="H2070"/>
      <c r="I2070"/>
      <c r="J2070"/>
      <c r="K2070"/>
      <c r="L2070"/>
    </row>
    <row r="2071" spans="1:12" ht="22.95" customHeight="1" x14ac:dyDescent="0.25">
      <c r="A2071"/>
      <c r="B2071"/>
      <c r="C2071"/>
      <c r="D2071"/>
      <c r="E2071"/>
      <c r="F2071"/>
      <c r="G2071"/>
      <c r="H2071"/>
      <c r="I2071"/>
      <c r="J2071"/>
      <c r="K2071"/>
      <c r="L2071"/>
    </row>
    <row r="2072" spans="1:12" ht="22.95" customHeight="1" x14ac:dyDescent="0.25">
      <c r="A2072"/>
      <c r="B2072"/>
      <c r="C2072"/>
      <c r="D2072"/>
      <c r="E2072"/>
      <c r="F2072"/>
      <c r="G2072"/>
      <c r="H2072"/>
      <c r="I2072"/>
      <c r="J2072"/>
      <c r="K2072"/>
      <c r="L2072"/>
    </row>
    <row r="2073" spans="1:12" ht="22.95" customHeight="1" x14ac:dyDescent="0.25">
      <c r="A2073"/>
      <c r="B2073"/>
      <c r="C2073"/>
      <c r="D2073"/>
      <c r="E2073"/>
      <c r="F2073"/>
      <c r="G2073"/>
      <c r="H2073"/>
      <c r="I2073"/>
      <c r="J2073"/>
      <c r="K2073"/>
      <c r="L2073"/>
    </row>
    <row r="2074" spans="1:12" ht="22.95" customHeight="1" x14ac:dyDescent="0.25">
      <c r="A2074"/>
      <c r="B2074"/>
      <c r="C2074"/>
      <c r="D2074"/>
      <c r="E2074"/>
      <c r="F2074"/>
      <c r="G2074"/>
      <c r="H2074"/>
      <c r="I2074"/>
      <c r="J2074"/>
      <c r="K2074"/>
      <c r="L2074"/>
    </row>
    <row r="2075" spans="1:12" ht="22.95" customHeight="1" x14ac:dyDescent="0.25">
      <c r="A2075"/>
      <c r="B2075"/>
      <c r="C2075"/>
      <c r="D2075"/>
      <c r="E2075"/>
      <c r="F2075"/>
      <c r="G2075"/>
      <c r="H2075"/>
      <c r="I2075"/>
      <c r="J2075"/>
      <c r="K2075"/>
      <c r="L2075"/>
    </row>
    <row r="2076" spans="1:12" ht="22.95" customHeight="1" x14ac:dyDescent="0.25">
      <c r="A2076"/>
      <c r="B2076"/>
      <c r="C2076"/>
      <c r="D2076"/>
      <c r="E2076"/>
      <c r="F2076"/>
      <c r="G2076"/>
      <c r="H2076"/>
      <c r="I2076"/>
      <c r="J2076"/>
      <c r="K2076"/>
      <c r="L2076"/>
    </row>
    <row r="2077" spans="1:12" ht="22.95" customHeight="1" x14ac:dyDescent="0.25">
      <c r="A2077"/>
      <c r="B2077"/>
      <c r="C2077"/>
      <c r="D2077"/>
      <c r="E2077"/>
      <c r="F2077"/>
      <c r="G2077"/>
      <c r="H2077"/>
      <c r="I2077"/>
      <c r="J2077"/>
      <c r="K2077"/>
      <c r="L2077"/>
    </row>
    <row r="2078" spans="1:12" ht="22.95" customHeight="1" x14ac:dyDescent="0.25">
      <c r="A2078"/>
      <c r="B2078"/>
      <c r="C2078"/>
      <c r="D2078"/>
      <c r="E2078"/>
      <c r="F2078"/>
      <c r="G2078"/>
      <c r="H2078"/>
      <c r="I2078"/>
      <c r="J2078"/>
      <c r="K2078"/>
      <c r="L2078"/>
    </row>
    <row r="2079" spans="1:12" ht="22.95" customHeight="1" x14ac:dyDescent="0.25">
      <c r="A2079"/>
      <c r="B2079"/>
      <c r="C2079"/>
      <c r="D2079"/>
      <c r="E2079"/>
      <c r="F2079"/>
      <c r="G2079"/>
      <c r="H2079"/>
      <c r="I2079"/>
      <c r="J2079"/>
      <c r="K2079"/>
      <c r="L2079"/>
    </row>
    <row r="2080" spans="1:12" ht="22.95" customHeight="1" x14ac:dyDescent="0.25">
      <c r="A2080"/>
      <c r="B2080"/>
      <c r="C2080"/>
      <c r="D2080"/>
      <c r="E2080"/>
      <c r="F2080"/>
      <c r="G2080"/>
      <c r="H2080"/>
      <c r="I2080"/>
      <c r="J2080"/>
      <c r="K2080"/>
      <c r="L2080"/>
    </row>
    <row r="2081" spans="1:12" ht="22.95" customHeight="1" x14ac:dyDescent="0.25">
      <c r="A2081"/>
      <c r="B2081"/>
      <c r="C2081"/>
      <c r="D2081"/>
      <c r="E2081"/>
      <c r="F2081"/>
      <c r="G2081"/>
      <c r="H2081"/>
      <c r="I2081"/>
      <c r="J2081"/>
      <c r="K2081"/>
      <c r="L2081"/>
    </row>
    <row r="2082" spans="1:12" ht="22.95" customHeight="1" x14ac:dyDescent="0.25">
      <c r="A2082"/>
      <c r="B2082"/>
      <c r="C2082"/>
      <c r="D2082"/>
      <c r="E2082"/>
      <c r="F2082"/>
      <c r="G2082"/>
      <c r="H2082"/>
      <c r="I2082"/>
      <c r="J2082"/>
      <c r="K2082"/>
      <c r="L2082"/>
    </row>
    <row r="2083" spans="1:12" ht="22.95" customHeight="1" x14ac:dyDescent="0.25">
      <c r="A2083"/>
      <c r="B2083"/>
      <c r="C2083"/>
      <c r="D2083"/>
      <c r="E2083"/>
      <c r="F2083"/>
      <c r="G2083"/>
      <c r="H2083"/>
      <c r="I2083"/>
      <c r="J2083"/>
      <c r="K2083"/>
      <c r="L2083"/>
    </row>
    <row r="2084" spans="1:12" ht="22.95" customHeight="1" x14ac:dyDescent="0.25">
      <c r="A2084"/>
      <c r="B2084"/>
      <c r="C2084"/>
      <c r="D2084"/>
      <c r="E2084"/>
      <c r="F2084"/>
      <c r="G2084"/>
      <c r="H2084"/>
      <c r="I2084"/>
      <c r="J2084"/>
      <c r="K2084"/>
      <c r="L2084"/>
    </row>
    <row r="2085" spans="1:12" ht="22.95" customHeight="1" x14ac:dyDescent="0.25">
      <c r="A2085"/>
      <c r="B2085"/>
      <c r="C2085"/>
      <c r="D2085"/>
      <c r="E2085"/>
      <c r="F2085"/>
      <c r="G2085"/>
      <c r="H2085"/>
      <c r="I2085"/>
      <c r="J2085"/>
      <c r="K2085"/>
      <c r="L2085"/>
    </row>
    <row r="2086" spans="1:12" ht="22.95" customHeight="1" x14ac:dyDescent="0.25">
      <c r="A2086"/>
      <c r="B2086"/>
      <c r="C2086"/>
      <c r="D2086"/>
      <c r="E2086"/>
      <c r="F2086"/>
      <c r="G2086"/>
      <c r="H2086"/>
      <c r="I2086"/>
      <c r="J2086"/>
      <c r="K2086"/>
      <c r="L2086"/>
    </row>
    <row r="2087" spans="1:12" ht="22.95" customHeight="1" x14ac:dyDescent="0.25">
      <c r="A2087"/>
      <c r="B2087"/>
      <c r="C2087"/>
      <c r="D2087"/>
      <c r="E2087"/>
      <c r="F2087"/>
      <c r="G2087"/>
      <c r="H2087"/>
      <c r="I2087"/>
      <c r="J2087"/>
      <c r="K2087"/>
      <c r="L2087"/>
    </row>
    <row r="2088" spans="1:12" ht="22.95" customHeight="1" x14ac:dyDescent="0.25">
      <c r="A2088"/>
      <c r="B2088"/>
      <c r="C2088"/>
      <c r="D2088"/>
      <c r="E2088"/>
      <c r="F2088"/>
      <c r="G2088"/>
      <c r="H2088"/>
      <c r="I2088"/>
      <c r="J2088"/>
      <c r="K2088"/>
      <c r="L2088"/>
    </row>
    <row r="2089" spans="1:12" ht="22.95" customHeight="1" x14ac:dyDescent="0.25">
      <c r="A2089"/>
      <c r="B2089"/>
      <c r="C2089"/>
      <c r="D2089"/>
      <c r="E2089"/>
      <c r="F2089"/>
      <c r="G2089"/>
      <c r="H2089"/>
      <c r="I2089"/>
      <c r="J2089"/>
      <c r="K2089"/>
      <c r="L2089"/>
    </row>
    <row r="2090" spans="1:12" ht="22.95" customHeight="1" x14ac:dyDescent="0.25">
      <c r="A2090"/>
      <c r="B2090"/>
      <c r="C2090"/>
      <c r="D2090"/>
      <c r="E2090"/>
      <c r="F2090"/>
      <c r="G2090"/>
      <c r="H2090"/>
      <c r="I2090"/>
      <c r="J2090"/>
      <c r="K2090"/>
      <c r="L2090"/>
    </row>
    <row r="2091" spans="1:12" ht="22.95" customHeight="1" x14ac:dyDescent="0.25">
      <c r="A2091"/>
      <c r="B2091"/>
      <c r="C2091"/>
      <c r="D2091"/>
      <c r="E2091"/>
      <c r="F2091"/>
      <c r="G2091"/>
      <c r="H2091"/>
      <c r="I2091"/>
      <c r="J2091"/>
      <c r="K2091"/>
      <c r="L2091"/>
    </row>
    <row r="2092" spans="1:12" ht="22.95" customHeight="1" x14ac:dyDescent="0.25">
      <c r="A2092"/>
      <c r="B2092"/>
      <c r="C2092"/>
      <c r="D2092"/>
      <c r="E2092"/>
      <c r="F2092"/>
      <c r="G2092"/>
      <c r="H2092"/>
      <c r="I2092"/>
      <c r="J2092"/>
      <c r="K2092"/>
      <c r="L2092"/>
    </row>
    <row r="2093" spans="1:12" ht="22.95" customHeight="1" x14ac:dyDescent="0.25">
      <c r="A2093"/>
      <c r="B2093"/>
      <c r="C2093"/>
      <c r="D2093"/>
      <c r="E2093"/>
      <c r="F2093"/>
      <c r="G2093"/>
      <c r="H2093"/>
      <c r="I2093"/>
      <c r="J2093"/>
      <c r="K2093"/>
      <c r="L2093"/>
    </row>
    <row r="2094" spans="1:12" ht="13.2" customHeight="1" x14ac:dyDescent="0.25">
      <c r="A2094"/>
      <c r="B2094"/>
      <c r="C2094"/>
      <c r="D2094"/>
      <c r="E2094"/>
      <c r="F2094"/>
      <c r="G2094"/>
      <c r="H2094"/>
      <c r="I2094"/>
      <c r="J2094"/>
      <c r="K2094"/>
      <c r="L2094"/>
    </row>
    <row r="2095" spans="1:12" ht="13.2" customHeight="1" x14ac:dyDescent="0.25">
      <c r="A2095"/>
      <c r="B2095"/>
      <c r="C2095"/>
      <c r="D2095"/>
      <c r="E2095"/>
      <c r="F2095"/>
      <c r="G2095"/>
      <c r="H2095"/>
      <c r="I2095"/>
      <c r="J2095"/>
      <c r="K2095"/>
      <c r="L2095"/>
    </row>
    <row r="2096" spans="1:12" ht="13.2" customHeight="1" x14ac:dyDescent="0.25">
      <c r="A2096"/>
      <c r="B2096"/>
      <c r="C2096"/>
      <c r="D2096"/>
      <c r="E2096"/>
      <c r="F2096"/>
      <c r="G2096"/>
      <c r="H2096"/>
      <c r="I2096"/>
      <c r="J2096"/>
      <c r="K2096"/>
      <c r="L2096"/>
    </row>
    <row r="2097" spans="1:12" ht="13.2" customHeight="1" x14ac:dyDescent="0.25">
      <c r="A2097"/>
      <c r="B2097"/>
      <c r="C2097"/>
      <c r="D2097"/>
      <c r="E2097"/>
      <c r="F2097"/>
      <c r="G2097"/>
      <c r="H2097"/>
      <c r="I2097"/>
      <c r="J2097"/>
      <c r="K2097"/>
      <c r="L2097"/>
    </row>
    <row r="2098" spans="1:12" ht="13.2" customHeight="1" x14ac:dyDescent="0.25">
      <c r="A2098"/>
      <c r="B2098"/>
      <c r="C2098"/>
      <c r="D2098"/>
      <c r="E2098"/>
      <c r="F2098"/>
      <c r="G2098"/>
      <c r="H2098"/>
      <c r="I2098"/>
      <c r="J2098"/>
      <c r="K2098"/>
      <c r="L2098"/>
    </row>
    <row r="2099" spans="1:12" ht="13.2" customHeight="1" x14ac:dyDescent="0.25">
      <c r="A2099"/>
      <c r="B2099"/>
      <c r="C2099"/>
      <c r="D2099"/>
      <c r="E2099"/>
      <c r="F2099"/>
      <c r="G2099"/>
      <c r="H2099"/>
      <c r="I2099"/>
      <c r="J2099"/>
      <c r="K2099"/>
      <c r="L2099"/>
    </row>
    <row r="2100" spans="1:12" ht="13.2" customHeight="1" x14ac:dyDescent="0.25">
      <c r="A2100"/>
      <c r="B2100"/>
      <c r="C2100"/>
      <c r="D2100"/>
      <c r="E2100"/>
      <c r="F2100"/>
      <c r="G2100"/>
      <c r="H2100"/>
      <c r="I2100"/>
      <c r="J2100"/>
      <c r="K2100"/>
      <c r="L2100"/>
    </row>
    <row r="2101" spans="1:12" ht="13.2" customHeight="1" x14ac:dyDescent="0.25">
      <c r="A2101"/>
      <c r="B2101"/>
      <c r="C2101"/>
      <c r="D2101"/>
      <c r="E2101"/>
      <c r="F2101"/>
      <c r="G2101"/>
      <c r="H2101"/>
      <c r="I2101"/>
      <c r="J2101"/>
      <c r="K2101"/>
      <c r="L2101"/>
    </row>
    <row r="2102" spans="1:12" ht="13.2" customHeight="1" x14ac:dyDescent="0.25">
      <c r="A2102"/>
      <c r="B2102"/>
      <c r="C2102"/>
      <c r="D2102"/>
      <c r="E2102"/>
      <c r="F2102"/>
      <c r="G2102"/>
      <c r="H2102"/>
      <c r="I2102"/>
      <c r="J2102"/>
      <c r="K2102"/>
      <c r="L2102"/>
    </row>
    <row r="2103" spans="1:12" ht="13.2" customHeight="1" x14ac:dyDescent="0.25">
      <c r="A2103"/>
      <c r="B2103"/>
      <c r="C2103"/>
      <c r="D2103"/>
      <c r="E2103"/>
      <c r="F2103"/>
      <c r="G2103"/>
      <c r="H2103"/>
      <c r="I2103"/>
      <c r="J2103"/>
      <c r="K2103"/>
      <c r="L2103"/>
    </row>
    <row r="2104" spans="1:12" ht="13.2" customHeight="1" x14ac:dyDescent="0.25">
      <c r="A2104"/>
      <c r="B2104"/>
      <c r="C2104"/>
      <c r="D2104"/>
      <c r="E2104"/>
      <c r="F2104"/>
      <c r="G2104"/>
      <c r="H2104"/>
      <c r="I2104"/>
      <c r="J2104"/>
      <c r="K2104"/>
      <c r="L2104"/>
    </row>
    <row r="2105" spans="1:12" ht="13.2" customHeight="1" x14ac:dyDescent="0.25">
      <c r="A2105"/>
      <c r="B2105"/>
      <c r="C2105"/>
      <c r="D2105"/>
      <c r="E2105"/>
      <c r="F2105"/>
      <c r="G2105"/>
      <c r="H2105"/>
      <c r="I2105"/>
      <c r="J2105"/>
      <c r="K2105"/>
      <c r="L2105"/>
    </row>
    <row r="2106" spans="1:12" ht="13.2" customHeight="1" x14ac:dyDescent="0.25">
      <c r="A2106"/>
      <c r="B2106"/>
      <c r="C2106"/>
      <c r="D2106"/>
      <c r="E2106"/>
      <c r="F2106"/>
      <c r="G2106"/>
      <c r="H2106"/>
      <c r="I2106"/>
      <c r="J2106"/>
      <c r="K2106"/>
      <c r="L2106"/>
    </row>
    <row r="2107" spans="1:12" ht="13.2" customHeight="1" x14ac:dyDescent="0.25">
      <c r="A2107"/>
      <c r="B2107"/>
      <c r="C2107"/>
      <c r="D2107"/>
      <c r="E2107"/>
      <c r="F2107"/>
      <c r="G2107"/>
      <c r="H2107"/>
      <c r="I2107"/>
      <c r="J2107"/>
      <c r="K2107"/>
      <c r="L2107"/>
    </row>
    <row r="2108" spans="1:12" ht="13.2" customHeight="1" x14ac:dyDescent="0.25">
      <c r="A2108"/>
      <c r="B2108"/>
      <c r="C2108"/>
      <c r="D2108"/>
      <c r="E2108"/>
      <c r="F2108"/>
      <c r="G2108"/>
      <c r="H2108"/>
      <c r="I2108"/>
      <c r="J2108"/>
      <c r="K2108"/>
      <c r="L2108"/>
    </row>
    <row r="2109" spans="1:12" ht="13.2" customHeight="1" x14ac:dyDescent="0.25">
      <c r="A2109"/>
      <c r="B2109"/>
      <c r="C2109"/>
      <c r="D2109"/>
      <c r="E2109"/>
      <c r="F2109"/>
      <c r="G2109"/>
      <c r="H2109"/>
      <c r="I2109"/>
      <c r="J2109"/>
      <c r="K2109"/>
      <c r="L2109"/>
    </row>
    <row r="2110" spans="1:12" ht="13.2" customHeight="1" x14ac:dyDescent="0.25">
      <c r="A2110"/>
      <c r="B2110"/>
      <c r="C2110"/>
      <c r="D2110"/>
      <c r="E2110"/>
      <c r="F2110"/>
      <c r="G2110"/>
      <c r="H2110"/>
      <c r="I2110"/>
      <c r="J2110"/>
      <c r="K2110"/>
      <c r="L2110"/>
    </row>
    <row r="2111" spans="1:12" ht="13.2" customHeight="1" x14ac:dyDescent="0.25">
      <c r="A2111"/>
      <c r="B2111"/>
      <c r="C2111"/>
      <c r="D2111"/>
      <c r="E2111"/>
      <c r="F2111"/>
      <c r="G2111"/>
      <c r="H2111"/>
      <c r="I2111"/>
      <c r="J2111"/>
      <c r="K2111"/>
      <c r="L2111"/>
    </row>
    <row r="2112" spans="1:12" ht="13.2" customHeight="1" x14ac:dyDescent="0.25">
      <c r="A2112"/>
      <c r="B2112"/>
      <c r="C2112"/>
      <c r="D2112"/>
      <c r="E2112"/>
      <c r="F2112"/>
      <c r="G2112"/>
      <c r="H2112"/>
      <c r="I2112"/>
      <c r="J2112"/>
      <c r="K2112"/>
      <c r="L2112"/>
    </row>
    <row r="2113" spans="1:12" ht="13.2" customHeight="1" x14ac:dyDescent="0.25">
      <c r="A2113"/>
      <c r="B2113"/>
      <c r="C2113"/>
      <c r="D2113"/>
      <c r="E2113"/>
      <c r="F2113"/>
      <c r="G2113"/>
      <c r="H2113"/>
      <c r="I2113"/>
      <c r="J2113"/>
      <c r="K2113"/>
      <c r="L2113"/>
    </row>
    <row r="2114" spans="1:12" ht="13.2" customHeight="1" x14ac:dyDescent="0.25">
      <c r="A2114"/>
      <c r="B2114"/>
      <c r="C2114"/>
      <c r="D2114"/>
      <c r="E2114"/>
      <c r="F2114"/>
      <c r="G2114"/>
      <c r="H2114"/>
      <c r="I2114"/>
      <c r="J2114"/>
      <c r="K2114"/>
      <c r="L2114"/>
    </row>
    <row r="2115" spans="1:12" ht="13.2" customHeight="1" x14ac:dyDescent="0.25">
      <c r="A2115"/>
      <c r="B2115"/>
      <c r="C2115"/>
      <c r="D2115"/>
      <c r="E2115"/>
      <c r="F2115"/>
      <c r="G2115"/>
      <c r="H2115"/>
      <c r="I2115"/>
      <c r="J2115"/>
      <c r="K2115"/>
      <c r="L2115"/>
    </row>
    <row r="2116" spans="1:12" ht="13.2" customHeight="1" x14ac:dyDescent="0.25">
      <c r="A2116"/>
      <c r="B2116"/>
      <c r="C2116"/>
      <c r="D2116"/>
      <c r="E2116"/>
      <c r="F2116"/>
      <c r="G2116"/>
      <c r="H2116"/>
      <c r="I2116"/>
      <c r="J2116"/>
      <c r="K2116"/>
      <c r="L2116"/>
    </row>
    <row r="2117" spans="1:12" ht="13.2" customHeight="1" x14ac:dyDescent="0.25">
      <c r="A2117"/>
      <c r="B2117"/>
      <c r="C2117"/>
      <c r="D2117"/>
      <c r="E2117"/>
      <c r="F2117"/>
      <c r="G2117"/>
      <c r="H2117"/>
      <c r="I2117"/>
      <c r="J2117"/>
      <c r="K2117"/>
      <c r="L2117"/>
    </row>
    <row r="2118" spans="1:12" ht="13.2" customHeight="1" x14ac:dyDescent="0.25">
      <c r="A2118"/>
      <c r="B2118"/>
      <c r="C2118"/>
      <c r="D2118"/>
      <c r="E2118"/>
      <c r="F2118"/>
      <c r="G2118"/>
      <c r="H2118"/>
      <c r="I2118"/>
      <c r="J2118"/>
      <c r="K2118"/>
      <c r="L2118"/>
    </row>
    <row r="2119" spans="1:12" ht="13.2" customHeight="1" x14ac:dyDescent="0.25">
      <c r="A2119"/>
      <c r="B2119"/>
      <c r="C2119"/>
      <c r="D2119"/>
      <c r="E2119"/>
      <c r="F2119"/>
      <c r="G2119"/>
      <c r="H2119"/>
      <c r="I2119"/>
      <c r="J2119"/>
      <c r="K2119"/>
      <c r="L2119"/>
    </row>
    <row r="2120" spans="1:12" ht="13.2" customHeight="1" x14ac:dyDescent="0.25">
      <c r="A2120"/>
      <c r="B2120"/>
      <c r="C2120"/>
      <c r="D2120"/>
      <c r="E2120"/>
      <c r="F2120"/>
      <c r="G2120"/>
      <c r="H2120"/>
      <c r="I2120"/>
      <c r="J2120"/>
      <c r="K2120"/>
      <c r="L2120"/>
    </row>
    <row r="2121" spans="1:12" ht="13.2" customHeight="1" x14ac:dyDescent="0.25">
      <c r="A2121"/>
      <c r="B2121"/>
      <c r="C2121"/>
      <c r="D2121"/>
      <c r="E2121"/>
      <c r="F2121"/>
      <c r="G2121"/>
      <c r="H2121"/>
      <c r="I2121"/>
      <c r="J2121"/>
      <c r="K2121"/>
      <c r="L2121"/>
    </row>
    <row r="2122" spans="1:12" ht="13.2" customHeight="1" x14ac:dyDescent="0.25">
      <c r="A2122"/>
      <c r="B2122"/>
      <c r="C2122"/>
      <c r="D2122"/>
      <c r="E2122"/>
      <c r="F2122"/>
      <c r="G2122"/>
      <c r="H2122"/>
      <c r="I2122"/>
      <c r="J2122"/>
      <c r="K2122"/>
      <c r="L2122"/>
    </row>
    <row r="2123" spans="1:12" ht="13.2" customHeight="1" x14ac:dyDescent="0.25">
      <c r="A2123"/>
      <c r="B2123"/>
      <c r="C2123"/>
      <c r="D2123"/>
      <c r="E2123"/>
      <c r="F2123"/>
      <c r="G2123"/>
      <c r="H2123"/>
      <c r="I2123"/>
      <c r="J2123"/>
      <c r="K2123"/>
      <c r="L2123"/>
    </row>
    <row r="2124" spans="1:12" ht="13.2" customHeight="1" x14ac:dyDescent="0.25">
      <c r="A2124"/>
      <c r="B2124"/>
      <c r="C2124"/>
      <c r="D2124"/>
      <c r="E2124"/>
      <c r="F2124"/>
      <c r="G2124"/>
      <c r="H2124"/>
      <c r="I2124"/>
      <c r="J2124"/>
      <c r="K2124"/>
      <c r="L2124"/>
    </row>
    <row r="2125" spans="1:12" ht="13.2" customHeight="1" x14ac:dyDescent="0.25">
      <c r="A2125"/>
      <c r="B2125"/>
      <c r="C2125"/>
      <c r="D2125"/>
      <c r="E2125"/>
      <c r="F2125"/>
      <c r="G2125"/>
      <c r="H2125"/>
      <c r="I2125"/>
      <c r="J2125"/>
      <c r="K2125"/>
      <c r="L2125"/>
    </row>
    <row r="2126" spans="1:12" ht="13.2" customHeight="1" x14ac:dyDescent="0.25">
      <c r="A2126"/>
      <c r="B2126"/>
      <c r="C2126"/>
      <c r="D2126"/>
      <c r="E2126"/>
      <c r="F2126"/>
      <c r="G2126"/>
      <c r="H2126"/>
      <c r="I2126"/>
      <c r="J2126"/>
      <c r="K2126"/>
      <c r="L2126"/>
    </row>
    <row r="2127" spans="1:12" ht="13.2" customHeight="1" x14ac:dyDescent="0.25">
      <c r="A2127"/>
      <c r="B2127"/>
      <c r="C2127"/>
      <c r="D2127"/>
      <c r="E2127"/>
      <c r="F2127"/>
      <c r="G2127"/>
      <c r="H2127"/>
      <c r="I2127"/>
      <c r="J2127"/>
      <c r="K2127"/>
      <c r="L2127"/>
    </row>
    <row r="2128" spans="1:12" ht="13.2" customHeight="1" x14ac:dyDescent="0.25">
      <c r="A2128"/>
      <c r="B2128"/>
      <c r="C2128"/>
      <c r="D2128"/>
      <c r="E2128"/>
      <c r="F2128"/>
      <c r="G2128"/>
      <c r="H2128"/>
      <c r="I2128"/>
      <c r="J2128"/>
      <c r="K2128"/>
      <c r="L2128"/>
    </row>
    <row r="2129" spans="1:12" ht="13.2" customHeight="1" x14ac:dyDescent="0.25">
      <c r="A2129"/>
      <c r="B2129"/>
      <c r="C2129"/>
      <c r="D2129"/>
      <c r="E2129"/>
      <c r="F2129"/>
      <c r="G2129"/>
      <c r="H2129"/>
      <c r="I2129"/>
      <c r="J2129"/>
      <c r="K2129"/>
      <c r="L2129"/>
    </row>
    <row r="2130" spans="1:12" ht="13.2" customHeight="1" x14ac:dyDescent="0.25">
      <c r="A2130"/>
      <c r="B2130"/>
      <c r="C2130"/>
      <c r="D2130"/>
      <c r="E2130"/>
      <c r="F2130"/>
      <c r="G2130"/>
      <c r="H2130"/>
      <c r="I2130"/>
      <c r="J2130"/>
      <c r="K2130"/>
      <c r="L2130"/>
    </row>
    <row r="2131" spans="1:12" ht="13.2" customHeight="1" x14ac:dyDescent="0.25">
      <c r="A2131"/>
      <c r="B2131"/>
      <c r="C2131"/>
      <c r="D2131"/>
      <c r="E2131"/>
      <c r="F2131"/>
      <c r="G2131"/>
      <c r="H2131"/>
      <c r="I2131"/>
      <c r="J2131"/>
      <c r="K2131"/>
      <c r="L2131"/>
    </row>
    <row r="2132" spans="1:12" ht="13.2" customHeight="1" x14ac:dyDescent="0.25">
      <c r="A2132"/>
      <c r="B2132"/>
      <c r="C2132"/>
      <c r="D2132"/>
      <c r="E2132"/>
      <c r="F2132"/>
      <c r="G2132"/>
      <c r="H2132"/>
      <c r="I2132"/>
      <c r="J2132"/>
      <c r="K2132"/>
      <c r="L2132"/>
    </row>
    <row r="2133" spans="1:12" ht="13.2" customHeight="1" x14ac:dyDescent="0.25">
      <c r="A2133"/>
      <c r="B2133"/>
      <c r="C2133"/>
      <c r="D2133"/>
      <c r="E2133"/>
      <c r="F2133"/>
      <c r="G2133"/>
      <c r="H2133"/>
      <c r="I2133"/>
      <c r="J2133"/>
      <c r="K2133"/>
      <c r="L2133"/>
    </row>
    <row r="2134" spans="1:12" ht="13.2" customHeight="1" x14ac:dyDescent="0.25">
      <c r="A2134"/>
      <c r="B2134"/>
      <c r="C2134"/>
      <c r="D2134"/>
      <c r="E2134"/>
      <c r="F2134"/>
      <c r="G2134"/>
      <c r="H2134"/>
      <c r="I2134"/>
      <c r="J2134"/>
      <c r="K2134"/>
      <c r="L2134"/>
    </row>
    <row r="2135" spans="1:12" ht="13.2" customHeight="1" x14ac:dyDescent="0.25">
      <c r="A2135"/>
      <c r="B2135"/>
      <c r="C2135"/>
      <c r="D2135"/>
      <c r="E2135"/>
      <c r="F2135"/>
      <c r="G2135"/>
      <c r="H2135"/>
      <c r="I2135"/>
      <c r="J2135"/>
      <c r="K2135"/>
      <c r="L2135"/>
    </row>
    <row r="2136" spans="1:12" ht="13.2" customHeight="1" x14ac:dyDescent="0.25">
      <c r="A2136"/>
      <c r="B2136"/>
      <c r="C2136"/>
      <c r="D2136"/>
      <c r="E2136"/>
      <c r="F2136"/>
      <c r="G2136"/>
      <c r="H2136"/>
      <c r="I2136"/>
      <c r="J2136"/>
      <c r="K2136"/>
      <c r="L2136"/>
    </row>
    <row r="2137" spans="1:12" ht="13.2" customHeight="1" x14ac:dyDescent="0.25">
      <c r="A2137"/>
      <c r="B2137"/>
      <c r="C2137"/>
      <c r="D2137"/>
      <c r="E2137"/>
      <c r="F2137"/>
      <c r="G2137"/>
      <c r="H2137"/>
      <c r="I2137"/>
      <c r="J2137"/>
      <c r="K2137"/>
      <c r="L2137"/>
    </row>
    <row r="2138" spans="1:12" ht="13.2" customHeight="1" x14ac:dyDescent="0.25">
      <c r="A2138"/>
      <c r="B2138"/>
      <c r="C2138"/>
      <c r="D2138"/>
      <c r="E2138"/>
      <c r="F2138"/>
      <c r="G2138"/>
      <c r="H2138"/>
      <c r="I2138"/>
      <c r="J2138"/>
      <c r="K2138"/>
      <c r="L2138"/>
    </row>
    <row r="2139" spans="1:12" ht="13.2" customHeight="1" x14ac:dyDescent="0.25">
      <c r="A2139"/>
      <c r="B2139"/>
      <c r="C2139"/>
      <c r="D2139"/>
      <c r="E2139"/>
      <c r="F2139"/>
      <c r="G2139"/>
      <c r="H2139"/>
      <c r="I2139"/>
      <c r="J2139"/>
      <c r="K2139"/>
      <c r="L2139"/>
    </row>
    <row r="2140" spans="1:12" ht="13.2" customHeight="1" x14ac:dyDescent="0.25">
      <c r="A2140"/>
      <c r="B2140"/>
      <c r="C2140"/>
      <c r="D2140"/>
      <c r="E2140"/>
      <c r="F2140"/>
      <c r="G2140"/>
      <c r="H2140"/>
      <c r="I2140"/>
      <c r="J2140"/>
      <c r="K2140"/>
      <c r="L2140"/>
    </row>
    <row r="2141" spans="1:12" ht="13.2" customHeight="1" x14ac:dyDescent="0.25">
      <c r="A2141"/>
      <c r="B2141"/>
      <c r="C2141"/>
      <c r="D2141"/>
      <c r="E2141"/>
      <c r="F2141"/>
      <c r="G2141"/>
      <c r="H2141"/>
      <c r="I2141"/>
      <c r="J2141"/>
      <c r="K2141"/>
      <c r="L2141"/>
    </row>
    <row r="2142" spans="1:12" ht="13.2" customHeight="1" x14ac:dyDescent="0.25">
      <c r="A2142"/>
      <c r="B2142"/>
      <c r="C2142"/>
      <c r="D2142"/>
      <c r="E2142"/>
      <c r="F2142"/>
      <c r="G2142"/>
      <c r="H2142"/>
      <c r="I2142"/>
      <c r="J2142"/>
      <c r="K2142"/>
      <c r="L2142"/>
    </row>
    <row r="2143" spans="1:12" ht="13.2" customHeight="1" x14ac:dyDescent="0.25">
      <c r="A2143"/>
      <c r="B2143"/>
      <c r="C2143"/>
      <c r="D2143"/>
      <c r="E2143"/>
      <c r="F2143"/>
      <c r="G2143"/>
      <c r="H2143"/>
      <c r="I2143"/>
      <c r="J2143"/>
      <c r="K2143"/>
      <c r="L2143"/>
    </row>
    <row r="2144" spans="1:12" ht="13.2" customHeight="1" x14ac:dyDescent="0.25">
      <c r="A2144"/>
      <c r="B2144"/>
      <c r="C2144"/>
      <c r="D2144"/>
      <c r="E2144"/>
      <c r="F2144"/>
      <c r="G2144"/>
      <c r="H2144"/>
      <c r="I2144"/>
      <c r="J2144"/>
      <c r="K2144"/>
      <c r="L2144"/>
    </row>
    <row r="2145" spans="1:12" ht="13.2" customHeight="1" x14ac:dyDescent="0.25">
      <c r="A2145"/>
      <c r="B2145"/>
      <c r="C2145"/>
      <c r="D2145"/>
      <c r="E2145"/>
      <c r="F2145"/>
      <c r="G2145"/>
      <c r="H2145"/>
      <c r="I2145"/>
      <c r="J2145"/>
      <c r="K2145"/>
      <c r="L2145"/>
    </row>
    <row r="2146" spans="1:12" ht="13.2" customHeight="1" x14ac:dyDescent="0.25">
      <c r="A2146"/>
      <c r="B2146"/>
      <c r="C2146"/>
      <c r="D2146"/>
      <c r="E2146"/>
      <c r="F2146"/>
      <c r="G2146"/>
      <c r="H2146"/>
      <c r="I2146"/>
      <c r="J2146"/>
      <c r="K2146"/>
      <c r="L2146"/>
    </row>
    <row r="2147" spans="1:12" ht="13.2" customHeight="1" x14ac:dyDescent="0.25">
      <c r="A2147"/>
      <c r="B2147"/>
      <c r="C2147"/>
      <c r="D2147"/>
      <c r="E2147"/>
      <c r="F2147"/>
      <c r="G2147"/>
      <c r="H2147"/>
      <c r="I2147"/>
      <c r="J2147"/>
      <c r="K2147"/>
      <c r="L2147"/>
    </row>
    <row r="2148" spans="1:12" ht="13.2" customHeight="1" x14ac:dyDescent="0.25">
      <c r="A2148"/>
      <c r="B2148"/>
      <c r="C2148"/>
      <c r="D2148"/>
      <c r="E2148"/>
      <c r="F2148"/>
      <c r="G2148"/>
      <c r="H2148"/>
      <c r="I2148"/>
      <c r="J2148"/>
      <c r="K2148"/>
      <c r="L2148"/>
    </row>
    <row r="2149" spans="1:12" ht="13.2" customHeight="1" x14ac:dyDescent="0.25">
      <c r="A2149"/>
      <c r="B2149"/>
      <c r="C2149"/>
      <c r="D2149"/>
      <c r="E2149"/>
      <c r="F2149"/>
      <c r="G2149"/>
      <c r="H2149"/>
      <c r="I2149"/>
      <c r="J2149"/>
      <c r="K2149"/>
      <c r="L2149"/>
    </row>
    <row r="2150" spans="1:12" ht="13.2" customHeight="1" x14ac:dyDescent="0.25">
      <c r="A2150"/>
      <c r="B2150"/>
      <c r="C2150"/>
      <c r="D2150"/>
      <c r="E2150"/>
      <c r="F2150"/>
      <c r="G2150"/>
      <c r="H2150"/>
      <c r="I2150"/>
      <c r="J2150"/>
      <c r="K2150"/>
      <c r="L2150"/>
    </row>
    <row r="2151" spans="1:12" ht="13.2" customHeight="1" x14ac:dyDescent="0.25">
      <c r="A2151"/>
      <c r="B2151"/>
      <c r="C2151"/>
      <c r="D2151"/>
      <c r="E2151"/>
      <c r="F2151"/>
      <c r="G2151"/>
      <c r="H2151"/>
      <c r="I2151"/>
      <c r="J2151"/>
      <c r="K2151"/>
      <c r="L2151"/>
    </row>
    <row r="2152" spans="1:12" ht="13.2" customHeight="1" x14ac:dyDescent="0.25">
      <c r="A2152"/>
      <c r="B2152"/>
      <c r="C2152"/>
      <c r="D2152"/>
      <c r="E2152"/>
      <c r="F2152"/>
      <c r="G2152"/>
      <c r="H2152"/>
      <c r="I2152"/>
      <c r="J2152"/>
      <c r="K2152"/>
      <c r="L2152"/>
    </row>
    <row r="2153" spans="1:12" ht="13.2" customHeight="1" x14ac:dyDescent="0.25">
      <c r="A2153"/>
      <c r="B2153"/>
      <c r="C2153"/>
      <c r="D2153"/>
      <c r="E2153"/>
      <c r="F2153"/>
      <c r="G2153"/>
      <c r="H2153"/>
      <c r="I2153"/>
      <c r="J2153"/>
      <c r="K2153"/>
      <c r="L2153"/>
    </row>
    <row r="2154" spans="1:12" ht="13.2" customHeight="1" x14ac:dyDescent="0.25">
      <c r="A2154"/>
      <c r="B2154"/>
      <c r="C2154"/>
      <c r="D2154"/>
      <c r="E2154"/>
      <c r="F2154"/>
      <c r="G2154"/>
      <c r="H2154"/>
      <c r="I2154"/>
      <c r="J2154"/>
      <c r="K2154"/>
      <c r="L2154"/>
    </row>
    <row r="2155" spans="1:12" ht="13.2" customHeight="1" x14ac:dyDescent="0.25">
      <c r="A2155"/>
      <c r="B2155"/>
      <c r="C2155"/>
      <c r="D2155"/>
      <c r="E2155"/>
      <c r="F2155"/>
      <c r="G2155"/>
      <c r="H2155"/>
      <c r="I2155"/>
      <c r="J2155"/>
      <c r="K2155"/>
      <c r="L2155"/>
    </row>
    <row r="2156" spans="1:12" ht="13.2" customHeight="1" x14ac:dyDescent="0.25">
      <c r="A2156"/>
      <c r="B2156"/>
      <c r="C2156"/>
      <c r="D2156"/>
      <c r="E2156"/>
      <c r="F2156"/>
      <c r="G2156"/>
      <c r="H2156"/>
      <c r="I2156"/>
      <c r="J2156"/>
      <c r="K2156"/>
      <c r="L2156"/>
    </row>
    <row r="2157" spans="1:12" ht="13.2" customHeight="1" x14ac:dyDescent="0.25">
      <c r="A2157"/>
      <c r="B2157"/>
      <c r="C2157"/>
      <c r="D2157"/>
      <c r="E2157"/>
      <c r="F2157"/>
      <c r="G2157"/>
      <c r="H2157"/>
      <c r="I2157"/>
      <c r="J2157"/>
      <c r="K2157"/>
      <c r="L2157"/>
    </row>
    <row r="2158" spans="1:12" ht="13.2" customHeight="1" x14ac:dyDescent="0.25">
      <c r="A2158"/>
      <c r="B2158"/>
      <c r="C2158"/>
      <c r="D2158"/>
      <c r="E2158"/>
      <c r="F2158"/>
      <c r="G2158"/>
      <c r="H2158"/>
      <c r="I2158"/>
      <c r="J2158"/>
      <c r="K2158"/>
      <c r="L2158"/>
    </row>
    <row r="2159" spans="1:12" ht="13.2" customHeight="1" x14ac:dyDescent="0.25">
      <c r="A2159"/>
      <c r="B2159"/>
      <c r="C2159"/>
      <c r="D2159"/>
      <c r="E2159"/>
      <c r="F2159"/>
      <c r="G2159"/>
      <c r="H2159"/>
      <c r="I2159"/>
      <c r="J2159"/>
      <c r="K2159"/>
      <c r="L2159"/>
    </row>
    <row r="2160" spans="1:12" ht="13.2" customHeight="1" x14ac:dyDescent="0.25">
      <c r="A2160"/>
      <c r="B2160"/>
      <c r="C2160"/>
      <c r="D2160"/>
      <c r="E2160"/>
      <c r="F2160"/>
      <c r="G2160"/>
      <c r="H2160"/>
      <c r="I2160"/>
      <c r="J2160"/>
      <c r="K2160"/>
      <c r="L2160"/>
    </row>
    <row r="2161" spans="1:12" ht="13.2" customHeight="1" x14ac:dyDescent="0.25">
      <c r="A2161"/>
      <c r="B2161"/>
      <c r="C2161"/>
      <c r="D2161"/>
      <c r="E2161"/>
      <c r="F2161"/>
      <c r="G2161"/>
      <c r="H2161"/>
      <c r="I2161"/>
      <c r="J2161"/>
      <c r="K2161"/>
      <c r="L2161"/>
    </row>
    <row r="2162" spans="1:12" ht="13.2" customHeight="1" x14ac:dyDescent="0.25">
      <c r="A2162"/>
      <c r="B2162"/>
      <c r="C2162"/>
      <c r="D2162"/>
      <c r="E2162"/>
      <c r="F2162"/>
      <c r="G2162"/>
      <c r="H2162"/>
      <c r="I2162"/>
      <c r="J2162"/>
      <c r="K2162"/>
      <c r="L2162"/>
    </row>
    <row r="2163" spans="1:12" ht="13.2" customHeight="1" x14ac:dyDescent="0.25">
      <c r="A2163"/>
      <c r="B2163"/>
      <c r="C2163"/>
      <c r="D2163"/>
      <c r="E2163"/>
      <c r="F2163"/>
      <c r="G2163"/>
      <c r="H2163"/>
      <c r="I2163"/>
      <c r="J2163"/>
      <c r="K2163"/>
      <c r="L2163"/>
    </row>
    <row r="2164" spans="1:12" ht="13.2" customHeight="1" x14ac:dyDescent="0.25">
      <c r="A2164"/>
      <c r="B2164"/>
      <c r="C2164"/>
      <c r="D2164"/>
      <c r="E2164"/>
      <c r="F2164"/>
      <c r="G2164"/>
      <c r="H2164"/>
      <c r="I2164"/>
      <c r="J2164"/>
      <c r="K2164"/>
      <c r="L2164"/>
    </row>
    <row r="2165" spans="1:12" ht="13.2" customHeight="1" x14ac:dyDescent="0.25">
      <c r="A2165"/>
      <c r="B2165"/>
      <c r="C2165"/>
      <c r="D2165"/>
      <c r="E2165"/>
      <c r="F2165"/>
      <c r="G2165"/>
      <c r="H2165"/>
      <c r="I2165"/>
      <c r="J2165"/>
      <c r="K2165"/>
      <c r="L2165"/>
    </row>
    <row r="2166" spans="1:12" ht="13.2" customHeight="1" x14ac:dyDescent="0.25">
      <c r="A2166"/>
      <c r="B2166"/>
      <c r="C2166"/>
      <c r="D2166"/>
      <c r="E2166"/>
      <c r="F2166"/>
      <c r="G2166"/>
      <c r="H2166"/>
      <c r="I2166"/>
      <c r="J2166"/>
      <c r="K2166"/>
      <c r="L2166"/>
    </row>
    <row r="2167" spans="1:12" ht="13.2" customHeight="1" x14ac:dyDescent="0.25">
      <c r="A2167"/>
      <c r="B2167"/>
      <c r="C2167"/>
      <c r="D2167"/>
      <c r="E2167"/>
      <c r="F2167"/>
      <c r="G2167"/>
      <c r="H2167"/>
      <c r="I2167"/>
      <c r="J2167"/>
      <c r="K2167"/>
      <c r="L2167"/>
    </row>
    <row r="2168" spans="1:12" ht="13.2" customHeight="1" x14ac:dyDescent="0.25">
      <c r="A2168"/>
      <c r="B2168"/>
      <c r="C2168"/>
      <c r="D2168"/>
      <c r="E2168"/>
      <c r="F2168"/>
      <c r="G2168"/>
      <c r="H2168"/>
      <c r="I2168"/>
      <c r="J2168"/>
      <c r="K2168"/>
      <c r="L2168"/>
    </row>
    <row r="2169" spans="1:12" ht="13.2" customHeight="1" x14ac:dyDescent="0.25">
      <c r="A2169"/>
      <c r="B2169"/>
      <c r="C2169"/>
      <c r="D2169"/>
      <c r="E2169"/>
      <c r="F2169"/>
      <c r="G2169"/>
      <c r="H2169"/>
      <c r="I2169"/>
      <c r="J2169"/>
      <c r="K2169"/>
      <c r="L2169"/>
    </row>
    <row r="2170" spans="1:12" ht="13.2" customHeight="1" x14ac:dyDescent="0.25">
      <c r="A2170"/>
      <c r="B2170"/>
      <c r="C2170"/>
      <c r="D2170"/>
      <c r="E2170"/>
      <c r="F2170"/>
      <c r="G2170"/>
      <c r="H2170"/>
      <c r="I2170"/>
      <c r="J2170"/>
      <c r="K2170"/>
      <c r="L2170"/>
    </row>
    <row r="2171" spans="1:12" ht="13.2" customHeight="1" x14ac:dyDescent="0.25">
      <c r="A2171"/>
      <c r="B2171"/>
      <c r="C2171"/>
      <c r="D2171"/>
      <c r="E2171"/>
      <c r="F2171"/>
      <c r="G2171"/>
      <c r="H2171"/>
      <c r="I2171"/>
      <c r="J2171"/>
      <c r="K2171"/>
      <c r="L2171"/>
    </row>
    <row r="2172" spans="1:12" ht="13.2" customHeight="1" x14ac:dyDescent="0.25">
      <c r="A2172"/>
      <c r="B2172"/>
      <c r="C2172"/>
      <c r="D2172"/>
      <c r="E2172"/>
      <c r="F2172"/>
      <c r="G2172"/>
      <c r="H2172"/>
      <c r="I2172"/>
      <c r="J2172"/>
      <c r="K2172"/>
      <c r="L2172"/>
    </row>
    <row r="2173" spans="1:12" ht="13.2" customHeight="1" x14ac:dyDescent="0.25">
      <c r="A2173"/>
      <c r="B2173"/>
      <c r="C2173"/>
      <c r="D2173"/>
      <c r="E2173"/>
      <c r="F2173"/>
      <c r="G2173"/>
      <c r="H2173"/>
      <c r="I2173"/>
      <c r="J2173"/>
      <c r="K2173"/>
      <c r="L2173"/>
    </row>
    <row r="2174" spans="1:12" ht="13.2" customHeight="1" x14ac:dyDescent="0.25">
      <c r="A2174"/>
      <c r="B2174"/>
      <c r="C2174"/>
      <c r="D2174"/>
      <c r="E2174"/>
      <c r="F2174"/>
      <c r="G2174"/>
      <c r="H2174"/>
      <c r="I2174"/>
      <c r="J2174"/>
      <c r="K2174"/>
      <c r="L2174"/>
    </row>
    <row r="2175" spans="1:12" ht="13.2" customHeight="1" x14ac:dyDescent="0.25">
      <c r="A2175"/>
      <c r="B2175"/>
      <c r="C2175"/>
      <c r="D2175"/>
      <c r="E2175"/>
      <c r="F2175"/>
      <c r="G2175"/>
      <c r="H2175"/>
      <c r="I2175"/>
      <c r="J2175"/>
      <c r="K2175"/>
      <c r="L2175"/>
    </row>
    <row r="2176" spans="1:12" ht="13.2" customHeight="1" x14ac:dyDescent="0.25">
      <c r="A2176"/>
      <c r="B2176"/>
      <c r="C2176"/>
      <c r="D2176"/>
      <c r="E2176"/>
      <c r="F2176"/>
      <c r="G2176"/>
      <c r="H2176"/>
      <c r="I2176"/>
      <c r="J2176"/>
      <c r="K2176"/>
      <c r="L2176"/>
    </row>
    <row r="2177" spans="1:12" ht="13.2" customHeight="1" x14ac:dyDescent="0.25">
      <c r="A2177"/>
      <c r="B2177"/>
      <c r="C2177"/>
      <c r="D2177"/>
      <c r="E2177"/>
      <c r="F2177"/>
      <c r="G2177"/>
      <c r="H2177"/>
      <c r="I2177"/>
      <c r="J2177"/>
      <c r="K2177"/>
      <c r="L2177"/>
    </row>
    <row r="2178" spans="1:12" ht="13.2" customHeight="1" x14ac:dyDescent="0.25">
      <c r="A2178"/>
      <c r="B2178"/>
      <c r="C2178"/>
      <c r="D2178"/>
      <c r="E2178"/>
      <c r="F2178"/>
      <c r="G2178"/>
      <c r="H2178"/>
      <c r="I2178"/>
      <c r="J2178"/>
      <c r="K2178"/>
      <c r="L2178"/>
    </row>
    <row r="2179" spans="1:12" ht="13.2" customHeight="1" x14ac:dyDescent="0.25">
      <c r="A2179"/>
      <c r="B2179"/>
      <c r="C2179"/>
      <c r="D2179"/>
      <c r="E2179"/>
      <c r="F2179"/>
      <c r="G2179"/>
      <c r="H2179"/>
      <c r="I2179"/>
      <c r="J2179"/>
      <c r="K2179"/>
      <c r="L2179"/>
    </row>
    <row r="2180" spans="1:12" ht="13.2" customHeight="1" x14ac:dyDescent="0.25">
      <c r="A2180"/>
      <c r="B2180"/>
      <c r="C2180"/>
      <c r="D2180"/>
      <c r="E2180"/>
      <c r="F2180"/>
      <c r="G2180"/>
      <c r="H2180"/>
      <c r="I2180"/>
      <c r="J2180"/>
      <c r="K2180"/>
      <c r="L2180"/>
    </row>
    <row r="2181" spans="1:12" ht="13.2" customHeight="1" x14ac:dyDescent="0.25">
      <c r="A2181"/>
      <c r="B2181"/>
      <c r="C2181"/>
      <c r="D2181"/>
      <c r="E2181"/>
      <c r="F2181"/>
      <c r="G2181"/>
      <c r="H2181"/>
      <c r="I2181"/>
      <c r="J2181"/>
      <c r="K2181"/>
      <c r="L2181"/>
    </row>
    <row r="2182" spans="1:12" ht="13.2" customHeight="1" x14ac:dyDescent="0.25">
      <c r="A2182"/>
      <c r="B2182"/>
      <c r="C2182"/>
      <c r="D2182"/>
      <c r="E2182"/>
      <c r="F2182"/>
      <c r="G2182"/>
      <c r="H2182"/>
      <c r="I2182"/>
      <c r="J2182"/>
      <c r="K2182"/>
      <c r="L2182"/>
    </row>
    <row r="2183" spans="1:12" ht="13.2" customHeight="1" x14ac:dyDescent="0.25">
      <c r="A2183"/>
      <c r="B2183"/>
      <c r="C2183"/>
      <c r="D2183"/>
      <c r="E2183"/>
      <c r="F2183"/>
      <c r="G2183"/>
      <c r="H2183"/>
      <c r="I2183"/>
      <c r="J2183"/>
      <c r="K2183"/>
      <c r="L2183"/>
    </row>
    <row r="2184" spans="1:12" ht="13.2" customHeight="1" x14ac:dyDescent="0.25">
      <c r="A2184"/>
      <c r="B2184"/>
      <c r="C2184"/>
      <c r="D2184"/>
      <c r="E2184"/>
      <c r="F2184"/>
      <c r="G2184"/>
      <c r="H2184"/>
      <c r="I2184"/>
      <c r="J2184"/>
      <c r="K2184"/>
      <c r="L2184"/>
    </row>
    <row r="2185" spans="1:12" ht="13.2" customHeight="1" x14ac:dyDescent="0.25">
      <c r="A2185"/>
      <c r="B2185"/>
      <c r="C2185"/>
      <c r="D2185"/>
      <c r="E2185"/>
      <c r="F2185"/>
      <c r="G2185"/>
      <c r="H2185"/>
      <c r="I2185"/>
      <c r="J2185"/>
      <c r="K2185"/>
      <c r="L2185"/>
    </row>
    <row r="2186" spans="1:12" ht="13.2" customHeight="1" x14ac:dyDescent="0.25">
      <c r="A2186"/>
      <c r="B2186"/>
      <c r="C2186"/>
      <c r="D2186"/>
      <c r="E2186"/>
      <c r="F2186"/>
      <c r="G2186"/>
      <c r="H2186"/>
      <c r="I2186"/>
      <c r="J2186"/>
      <c r="K2186"/>
      <c r="L2186"/>
    </row>
    <row r="2187" spans="1:12" ht="13.2" customHeight="1" x14ac:dyDescent="0.25">
      <c r="A2187"/>
      <c r="B2187"/>
      <c r="C2187"/>
      <c r="D2187"/>
      <c r="E2187"/>
      <c r="F2187"/>
      <c r="G2187"/>
      <c r="H2187"/>
      <c r="I2187"/>
      <c r="J2187"/>
      <c r="K2187"/>
      <c r="L2187"/>
    </row>
    <row r="2188" spans="1:12" ht="13.2" customHeight="1" x14ac:dyDescent="0.25">
      <c r="A2188"/>
      <c r="B2188"/>
      <c r="C2188"/>
      <c r="D2188"/>
      <c r="E2188"/>
      <c r="F2188"/>
      <c r="G2188"/>
      <c r="H2188"/>
      <c r="I2188"/>
      <c r="J2188"/>
      <c r="K2188"/>
      <c r="L2188"/>
    </row>
    <row r="2189" spans="1:12" ht="13.2" customHeight="1" x14ac:dyDescent="0.25">
      <c r="A2189"/>
      <c r="B2189"/>
      <c r="C2189"/>
      <c r="D2189"/>
      <c r="E2189"/>
      <c r="F2189"/>
      <c r="G2189"/>
      <c r="H2189"/>
      <c r="I2189"/>
      <c r="J2189"/>
      <c r="K2189"/>
      <c r="L2189"/>
    </row>
    <row r="2190" spans="1:12" ht="13.2" customHeight="1" x14ac:dyDescent="0.25">
      <c r="A2190"/>
      <c r="B2190"/>
      <c r="C2190"/>
      <c r="D2190"/>
      <c r="E2190"/>
      <c r="F2190"/>
      <c r="G2190"/>
      <c r="H2190"/>
      <c r="I2190"/>
      <c r="J2190"/>
      <c r="K2190"/>
      <c r="L2190"/>
    </row>
    <row r="2191" spans="1:12" ht="13.2" customHeight="1" x14ac:dyDescent="0.25">
      <c r="A2191"/>
      <c r="B2191"/>
      <c r="C2191"/>
      <c r="D2191"/>
      <c r="E2191"/>
      <c r="F2191"/>
      <c r="G2191"/>
      <c r="H2191"/>
      <c r="I2191"/>
      <c r="J2191"/>
      <c r="K2191"/>
      <c r="L2191"/>
    </row>
    <row r="2192" spans="1:12" ht="13.2" customHeight="1" x14ac:dyDescent="0.25">
      <c r="A2192"/>
      <c r="B2192"/>
      <c r="C2192"/>
      <c r="D2192"/>
      <c r="E2192"/>
      <c r="F2192"/>
      <c r="G2192"/>
      <c r="H2192"/>
      <c r="I2192"/>
      <c r="J2192"/>
      <c r="K2192"/>
      <c r="L2192"/>
    </row>
    <row r="2193" spans="1:12" ht="13.2" customHeight="1" x14ac:dyDescent="0.25">
      <c r="A2193"/>
      <c r="B2193"/>
      <c r="C2193"/>
      <c r="D2193"/>
      <c r="E2193"/>
      <c r="F2193"/>
      <c r="G2193"/>
      <c r="H2193"/>
      <c r="I2193"/>
      <c r="J2193"/>
      <c r="K2193"/>
      <c r="L2193"/>
    </row>
    <row r="2194" spans="1:12" ht="13.2" customHeight="1" x14ac:dyDescent="0.25">
      <c r="A2194"/>
      <c r="B2194"/>
      <c r="C2194"/>
      <c r="D2194"/>
      <c r="E2194"/>
      <c r="F2194"/>
      <c r="G2194"/>
      <c r="H2194"/>
      <c r="I2194"/>
      <c r="J2194"/>
      <c r="K2194"/>
      <c r="L2194"/>
    </row>
    <row r="2195" spans="1:12" ht="13.2" customHeight="1" x14ac:dyDescent="0.25">
      <c r="A2195"/>
      <c r="B2195"/>
      <c r="C2195"/>
      <c r="D2195"/>
      <c r="E2195"/>
      <c r="F2195"/>
      <c r="G2195"/>
      <c r="H2195"/>
      <c r="I2195"/>
      <c r="J2195"/>
      <c r="K2195"/>
      <c r="L2195"/>
    </row>
    <row r="2196" spans="1:12" ht="13.2" customHeight="1" x14ac:dyDescent="0.25">
      <c r="A2196"/>
      <c r="B2196"/>
      <c r="C2196"/>
      <c r="D2196"/>
      <c r="E2196"/>
      <c r="F2196"/>
      <c r="G2196"/>
      <c r="H2196"/>
      <c r="I2196"/>
      <c r="J2196"/>
      <c r="K2196"/>
      <c r="L2196"/>
    </row>
    <row r="2197" spans="1:12" ht="13.2" customHeight="1" x14ac:dyDescent="0.25">
      <c r="A2197"/>
      <c r="B2197"/>
      <c r="C2197"/>
      <c r="D2197"/>
      <c r="E2197"/>
      <c r="F2197"/>
      <c r="G2197"/>
      <c r="H2197"/>
      <c r="I2197"/>
      <c r="J2197"/>
      <c r="K2197"/>
      <c r="L2197"/>
    </row>
    <row r="2198" spans="1:12" ht="13.2" customHeight="1" x14ac:dyDescent="0.25">
      <c r="A2198"/>
      <c r="B2198"/>
      <c r="C2198"/>
      <c r="D2198"/>
      <c r="E2198"/>
      <c r="F2198"/>
      <c r="G2198"/>
      <c r="H2198"/>
      <c r="I2198"/>
      <c r="J2198"/>
      <c r="K2198"/>
      <c r="L2198"/>
    </row>
    <row r="2199" spans="1:12" ht="13.2" customHeight="1" x14ac:dyDescent="0.25">
      <c r="A2199"/>
      <c r="B2199"/>
      <c r="C2199"/>
      <c r="D2199"/>
      <c r="E2199"/>
      <c r="F2199"/>
      <c r="G2199"/>
      <c r="H2199"/>
      <c r="I2199"/>
      <c r="J2199"/>
      <c r="K2199"/>
      <c r="L2199"/>
    </row>
    <row r="2200" spans="1:12" ht="13.2" customHeight="1" x14ac:dyDescent="0.25">
      <c r="A2200"/>
      <c r="B2200"/>
      <c r="C2200"/>
      <c r="D2200"/>
      <c r="E2200"/>
      <c r="F2200"/>
      <c r="G2200"/>
      <c r="H2200"/>
      <c r="I2200"/>
      <c r="J2200"/>
      <c r="K2200"/>
      <c r="L2200"/>
    </row>
    <row r="2201" spans="1:12" ht="13.2" customHeight="1" x14ac:dyDescent="0.25">
      <c r="A2201"/>
      <c r="B2201"/>
      <c r="C2201"/>
      <c r="D2201"/>
      <c r="E2201"/>
      <c r="F2201"/>
      <c r="G2201"/>
      <c r="H2201"/>
      <c r="I2201"/>
      <c r="J2201"/>
      <c r="K2201"/>
      <c r="L2201"/>
    </row>
    <row r="2202" spans="1:12" ht="13.2" customHeight="1" x14ac:dyDescent="0.25">
      <c r="A2202"/>
      <c r="B2202"/>
      <c r="C2202"/>
      <c r="D2202"/>
      <c r="E2202"/>
      <c r="F2202"/>
      <c r="G2202"/>
      <c r="H2202"/>
      <c r="I2202"/>
      <c r="J2202"/>
      <c r="K2202"/>
      <c r="L2202"/>
    </row>
    <row r="2203" spans="1:12" ht="13.2" customHeight="1" x14ac:dyDescent="0.25">
      <c r="A2203"/>
      <c r="B2203"/>
      <c r="C2203"/>
      <c r="D2203"/>
      <c r="E2203"/>
      <c r="F2203"/>
      <c r="G2203"/>
      <c r="H2203"/>
      <c r="I2203"/>
      <c r="J2203"/>
      <c r="K2203"/>
      <c r="L2203"/>
    </row>
    <row r="2204" spans="1:12" ht="13.2" customHeight="1" x14ac:dyDescent="0.25">
      <c r="A2204"/>
      <c r="B2204"/>
      <c r="C2204"/>
      <c r="D2204"/>
      <c r="E2204"/>
      <c r="F2204"/>
      <c r="G2204"/>
      <c r="H2204"/>
      <c r="I2204"/>
      <c r="J2204"/>
      <c r="K2204"/>
      <c r="L2204"/>
    </row>
    <row r="2205" spans="1:12" ht="13.2" customHeight="1" x14ac:dyDescent="0.25">
      <c r="A2205"/>
      <c r="B2205"/>
      <c r="C2205"/>
      <c r="D2205"/>
      <c r="E2205"/>
      <c r="F2205"/>
      <c r="G2205"/>
      <c r="H2205"/>
      <c r="I2205"/>
      <c r="J2205"/>
      <c r="K2205"/>
      <c r="L2205"/>
    </row>
    <row r="2206" spans="1:12" ht="13.2" customHeight="1" x14ac:dyDescent="0.25">
      <c r="A2206"/>
      <c r="B2206"/>
      <c r="C2206"/>
      <c r="D2206"/>
      <c r="E2206"/>
      <c r="F2206"/>
      <c r="G2206"/>
      <c r="H2206"/>
      <c r="I2206"/>
      <c r="J2206"/>
      <c r="K2206"/>
      <c r="L2206"/>
    </row>
    <row r="2207" spans="1:12" ht="13.2" customHeight="1" x14ac:dyDescent="0.25">
      <c r="A2207"/>
      <c r="B2207"/>
      <c r="C2207"/>
      <c r="D2207"/>
      <c r="E2207"/>
      <c r="F2207"/>
      <c r="G2207"/>
      <c r="H2207"/>
      <c r="I2207"/>
      <c r="J2207"/>
      <c r="K2207"/>
      <c r="L2207"/>
    </row>
    <row r="2208" spans="1:12" ht="13.2" customHeight="1" x14ac:dyDescent="0.25">
      <c r="A2208"/>
      <c r="B2208"/>
      <c r="C2208"/>
      <c r="D2208"/>
      <c r="E2208"/>
      <c r="F2208"/>
      <c r="G2208"/>
      <c r="H2208"/>
      <c r="I2208"/>
      <c r="J2208"/>
      <c r="K2208"/>
      <c r="L2208"/>
    </row>
    <row r="2209" spans="1:12" ht="13.2" customHeight="1" x14ac:dyDescent="0.25">
      <c r="A2209"/>
      <c r="B2209"/>
      <c r="C2209"/>
      <c r="D2209"/>
      <c r="E2209"/>
      <c r="F2209"/>
      <c r="G2209"/>
      <c r="H2209"/>
      <c r="I2209"/>
      <c r="J2209"/>
      <c r="K2209"/>
      <c r="L2209"/>
    </row>
    <row r="2210" spans="1:12" ht="13.2" customHeight="1" x14ac:dyDescent="0.25">
      <c r="A2210"/>
      <c r="B2210"/>
      <c r="C2210"/>
      <c r="D2210"/>
      <c r="E2210"/>
      <c r="F2210"/>
      <c r="G2210"/>
      <c r="H2210"/>
      <c r="I2210"/>
      <c r="J2210"/>
      <c r="K2210"/>
      <c r="L2210"/>
    </row>
    <row r="2211" spans="1:12" ht="13.2" customHeight="1" x14ac:dyDescent="0.25">
      <c r="A2211"/>
      <c r="B2211"/>
      <c r="C2211"/>
      <c r="D2211"/>
      <c r="E2211"/>
      <c r="F2211"/>
      <c r="G2211"/>
      <c r="H2211"/>
      <c r="I2211"/>
      <c r="J2211"/>
      <c r="K2211"/>
      <c r="L2211"/>
    </row>
    <row r="2212" spans="1:12" ht="13.2" customHeight="1" x14ac:dyDescent="0.25">
      <c r="A2212"/>
      <c r="B2212"/>
      <c r="C2212"/>
      <c r="D2212"/>
      <c r="E2212"/>
      <c r="F2212"/>
      <c r="G2212"/>
      <c r="H2212"/>
      <c r="I2212"/>
      <c r="J2212"/>
      <c r="K2212"/>
      <c r="L2212"/>
    </row>
    <row r="2213" spans="1:12" ht="13.2" customHeight="1" x14ac:dyDescent="0.25">
      <c r="A2213"/>
      <c r="B2213"/>
      <c r="C2213"/>
      <c r="D2213"/>
      <c r="E2213"/>
      <c r="F2213"/>
      <c r="G2213"/>
      <c r="H2213"/>
      <c r="I2213"/>
      <c r="J2213"/>
      <c r="K2213"/>
      <c r="L2213"/>
    </row>
    <row r="2214" spans="1:12" ht="13.2" customHeight="1" x14ac:dyDescent="0.25">
      <c r="A2214"/>
      <c r="B2214"/>
      <c r="C2214"/>
      <c r="D2214"/>
      <c r="E2214"/>
      <c r="F2214"/>
      <c r="G2214"/>
      <c r="H2214"/>
      <c r="I2214"/>
      <c r="J2214"/>
      <c r="K2214"/>
      <c r="L2214"/>
    </row>
    <row r="2215" spans="1:12" ht="13.2" customHeight="1" x14ac:dyDescent="0.25">
      <c r="A2215"/>
      <c r="B2215"/>
      <c r="C2215"/>
      <c r="D2215"/>
      <c r="E2215"/>
      <c r="F2215"/>
      <c r="G2215"/>
      <c r="H2215"/>
      <c r="I2215"/>
      <c r="J2215"/>
      <c r="K2215"/>
      <c r="L2215"/>
    </row>
    <row r="2216" spans="1:12" ht="13.2" customHeight="1" x14ac:dyDescent="0.25">
      <c r="A2216"/>
      <c r="B2216"/>
      <c r="C2216"/>
      <c r="D2216"/>
      <c r="E2216"/>
      <c r="F2216"/>
      <c r="G2216"/>
      <c r="H2216"/>
      <c r="I2216"/>
      <c r="J2216"/>
      <c r="K2216"/>
      <c r="L2216"/>
    </row>
    <row r="2217" spans="1:12" ht="13.2" customHeight="1" x14ac:dyDescent="0.25">
      <c r="A2217"/>
      <c r="B2217"/>
      <c r="C2217"/>
      <c r="D2217"/>
      <c r="E2217"/>
      <c r="F2217"/>
      <c r="G2217"/>
      <c r="H2217"/>
      <c r="I2217"/>
      <c r="J2217"/>
      <c r="K2217"/>
      <c r="L2217"/>
    </row>
    <row r="2218" spans="1:12" ht="13.2" customHeight="1" x14ac:dyDescent="0.25">
      <c r="A2218"/>
      <c r="B2218"/>
      <c r="C2218"/>
      <c r="D2218"/>
      <c r="E2218"/>
      <c r="F2218"/>
      <c r="G2218"/>
      <c r="H2218"/>
      <c r="I2218"/>
      <c r="J2218"/>
      <c r="K2218"/>
      <c r="L2218"/>
    </row>
    <row r="2219" spans="1:12" ht="13.2" customHeight="1" x14ac:dyDescent="0.25">
      <c r="A2219"/>
      <c r="B2219"/>
      <c r="C2219"/>
      <c r="D2219"/>
      <c r="E2219"/>
      <c r="F2219"/>
      <c r="G2219"/>
      <c r="H2219"/>
      <c r="I2219"/>
      <c r="J2219"/>
      <c r="K2219"/>
      <c r="L2219"/>
    </row>
    <row r="2220" spans="1:12" ht="13.2" customHeight="1" x14ac:dyDescent="0.25">
      <c r="A2220"/>
      <c r="B2220"/>
      <c r="C2220"/>
      <c r="D2220"/>
      <c r="E2220"/>
      <c r="F2220"/>
      <c r="G2220"/>
      <c r="H2220"/>
      <c r="I2220"/>
      <c r="J2220"/>
      <c r="K2220"/>
      <c r="L2220"/>
    </row>
    <row r="2221" spans="1:12" ht="13.2" customHeight="1" x14ac:dyDescent="0.25">
      <c r="A2221"/>
      <c r="B2221"/>
      <c r="C2221"/>
      <c r="D2221"/>
      <c r="E2221"/>
      <c r="F2221"/>
      <c r="G2221"/>
      <c r="H2221"/>
      <c r="I2221"/>
      <c r="J2221"/>
      <c r="K2221"/>
      <c r="L2221"/>
    </row>
    <row r="2222" spans="1:12" ht="13.2" customHeight="1" x14ac:dyDescent="0.25">
      <c r="A2222"/>
      <c r="B2222"/>
      <c r="C2222"/>
      <c r="D2222"/>
      <c r="E2222"/>
      <c r="F2222"/>
      <c r="G2222"/>
      <c r="H2222"/>
      <c r="I2222"/>
      <c r="J2222"/>
      <c r="K2222"/>
      <c r="L2222"/>
    </row>
    <row r="2223" spans="1:12" ht="13.2" customHeight="1" x14ac:dyDescent="0.25">
      <c r="A2223"/>
      <c r="B2223"/>
      <c r="C2223"/>
      <c r="D2223"/>
      <c r="E2223"/>
      <c r="F2223"/>
      <c r="G2223"/>
      <c r="H2223"/>
      <c r="I2223"/>
      <c r="J2223"/>
      <c r="K2223"/>
      <c r="L2223"/>
    </row>
    <row r="2224" spans="1:12" ht="13.2" customHeight="1" x14ac:dyDescent="0.25">
      <c r="A2224"/>
      <c r="B2224"/>
      <c r="C2224"/>
      <c r="D2224"/>
      <c r="E2224"/>
      <c r="F2224"/>
      <c r="G2224"/>
      <c r="H2224"/>
      <c r="I2224"/>
      <c r="J2224"/>
      <c r="K2224"/>
      <c r="L2224"/>
    </row>
    <row r="2225" spans="1:12" ht="13.2" customHeight="1" x14ac:dyDescent="0.25">
      <c r="A2225"/>
      <c r="B2225"/>
      <c r="C2225"/>
      <c r="D2225"/>
      <c r="E2225"/>
      <c r="F2225"/>
      <c r="G2225"/>
      <c r="H2225"/>
      <c r="I2225"/>
      <c r="J2225"/>
      <c r="K2225"/>
      <c r="L2225"/>
    </row>
    <row r="2226" spans="1:12" ht="13.2" customHeight="1" x14ac:dyDescent="0.25">
      <c r="A2226"/>
      <c r="B2226"/>
      <c r="C2226"/>
      <c r="D2226"/>
      <c r="E2226"/>
      <c r="F2226"/>
      <c r="G2226"/>
      <c r="H2226"/>
      <c r="I2226"/>
      <c r="J2226"/>
      <c r="K2226"/>
      <c r="L2226"/>
    </row>
    <row r="2227" spans="1:12" ht="13.2" customHeight="1" x14ac:dyDescent="0.25">
      <c r="A2227"/>
      <c r="B2227"/>
      <c r="C2227"/>
      <c r="D2227"/>
      <c r="E2227"/>
      <c r="F2227"/>
      <c r="G2227"/>
      <c r="H2227"/>
      <c r="I2227"/>
      <c r="J2227"/>
      <c r="K2227"/>
      <c r="L2227"/>
    </row>
    <row r="2228" spans="1:12" ht="13.2" customHeight="1" x14ac:dyDescent="0.25">
      <c r="A2228"/>
      <c r="B2228"/>
      <c r="C2228"/>
      <c r="D2228"/>
      <c r="E2228"/>
      <c r="F2228"/>
      <c r="G2228"/>
      <c r="H2228"/>
      <c r="I2228"/>
      <c r="J2228"/>
      <c r="K2228"/>
      <c r="L2228"/>
    </row>
    <row r="2229" spans="1:12" ht="13.2" customHeight="1" x14ac:dyDescent="0.25">
      <c r="A2229"/>
      <c r="B2229"/>
      <c r="C2229"/>
      <c r="D2229"/>
      <c r="E2229"/>
      <c r="F2229"/>
      <c r="G2229"/>
      <c r="H2229"/>
      <c r="I2229"/>
      <c r="J2229"/>
      <c r="K2229"/>
      <c r="L2229"/>
    </row>
    <row r="2230" spans="1:12" ht="13.2" customHeight="1" x14ac:dyDescent="0.25">
      <c r="A2230"/>
      <c r="B2230"/>
      <c r="C2230"/>
      <c r="D2230"/>
      <c r="E2230"/>
      <c r="F2230"/>
      <c r="G2230"/>
      <c r="H2230"/>
      <c r="I2230"/>
      <c r="J2230"/>
      <c r="K2230"/>
      <c r="L2230"/>
    </row>
    <row r="2231" spans="1:12" ht="13.2" customHeight="1" x14ac:dyDescent="0.25">
      <c r="A2231"/>
      <c r="B2231"/>
      <c r="C2231"/>
      <c r="D2231"/>
      <c r="E2231"/>
      <c r="F2231"/>
      <c r="G2231"/>
      <c r="H2231"/>
      <c r="I2231"/>
      <c r="J2231"/>
      <c r="K2231"/>
      <c r="L2231"/>
    </row>
    <row r="2232" spans="1:12" ht="13.2" customHeight="1" x14ac:dyDescent="0.25">
      <c r="A2232"/>
      <c r="B2232"/>
      <c r="C2232"/>
      <c r="D2232"/>
      <c r="E2232"/>
      <c r="F2232"/>
      <c r="G2232"/>
      <c r="H2232"/>
      <c r="I2232"/>
      <c r="J2232"/>
      <c r="K2232"/>
      <c r="L2232"/>
    </row>
    <row r="2233" spans="1:12" ht="13.2" customHeight="1" x14ac:dyDescent="0.25">
      <c r="A2233"/>
      <c r="B2233"/>
      <c r="C2233"/>
      <c r="D2233"/>
      <c r="E2233"/>
      <c r="F2233"/>
      <c r="G2233"/>
      <c r="H2233"/>
      <c r="I2233"/>
      <c r="J2233"/>
      <c r="K2233"/>
      <c r="L2233"/>
    </row>
    <row r="2234" spans="1:12" ht="13.2" customHeight="1" x14ac:dyDescent="0.25">
      <c r="A2234"/>
      <c r="B2234"/>
      <c r="C2234"/>
      <c r="D2234"/>
      <c r="E2234"/>
      <c r="F2234"/>
      <c r="G2234"/>
      <c r="H2234"/>
      <c r="I2234"/>
      <c r="J2234"/>
      <c r="K2234"/>
      <c r="L2234"/>
    </row>
    <row r="2235" spans="1:12" ht="13.2" customHeight="1" x14ac:dyDescent="0.25">
      <c r="A2235"/>
      <c r="B2235"/>
      <c r="C2235"/>
      <c r="D2235"/>
      <c r="E2235"/>
      <c r="F2235"/>
      <c r="G2235"/>
      <c r="H2235"/>
      <c r="I2235"/>
      <c r="J2235"/>
      <c r="K2235"/>
      <c r="L2235"/>
    </row>
    <row r="2236" spans="1:12" ht="13.2" customHeight="1" x14ac:dyDescent="0.25">
      <c r="A2236"/>
      <c r="B2236"/>
      <c r="C2236"/>
      <c r="D2236"/>
      <c r="E2236"/>
      <c r="F2236"/>
      <c r="G2236"/>
      <c r="H2236"/>
      <c r="I2236"/>
      <c r="J2236"/>
      <c r="K2236"/>
      <c r="L2236"/>
    </row>
    <row r="2237" spans="1:12" ht="13.2" customHeight="1" x14ac:dyDescent="0.25">
      <c r="A2237"/>
      <c r="B2237"/>
      <c r="C2237"/>
      <c r="D2237"/>
      <c r="E2237"/>
      <c r="F2237"/>
      <c r="G2237"/>
      <c r="H2237"/>
      <c r="I2237"/>
      <c r="J2237"/>
      <c r="K2237"/>
      <c r="L2237"/>
    </row>
    <row r="2238" spans="1:12" ht="13.2" customHeight="1" x14ac:dyDescent="0.25">
      <c r="A2238"/>
      <c r="B2238"/>
      <c r="C2238"/>
      <c r="D2238"/>
      <c r="E2238"/>
      <c r="F2238"/>
      <c r="G2238"/>
      <c r="H2238"/>
      <c r="I2238"/>
      <c r="J2238"/>
      <c r="K2238"/>
      <c r="L2238"/>
    </row>
    <row r="2239" spans="1:12" ht="13.2" customHeight="1" x14ac:dyDescent="0.25">
      <c r="A2239"/>
      <c r="B2239"/>
      <c r="C2239"/>
      <c r="D2239"/>
      <c r="E2239"/>
      <c r="F2239"/>
      <c r="G2239"/>
      <c r="H2239"/>
      <c r="I2239"/>
      <c r="J2239"/>
      <c r="K2239"/>
      <c r="L2239"/>
    </row>
    <row r="2240" spans="1:12" ht="13.2" customHeight="1" x14ac:dyDescent="0.25">
      <c r="A2240"/>
      <c r="B2240"/>
      <c r="C2240"/>
      <c r="D2240"/>
      <c r="E2240"/>
      <c r="F2240"/>
      <c r="G2240"/>
      <c r="H2240"/>
      <c r="I2240"/>
      <c r="J2240"/>
      <c r="K2240"/>
      <c r="L2240"/>
    </row>
    <row r="2241" spans="1:12" ht="13.2" customHeight="1" x14ac:dyDescent="0.25">
      <c r="A2241"/>
      <c r="B2241"/>
      <c r="C2241"/>
      <c r="D2241"/>
      <c r="E2241"/>
      <c r="F2241"/>
      <c r="G2241"/>
      <c r="H2241"/>
      <c r="I2241"/>
      <c r="J2241"/>
      <c r="K2241"/>
      <c r="L2241"/>
    </row>
    <row r="2242" spans="1:12" ht="13.2" customHeight="1" x14ac:dyDescent="0.25">
      <c r="A2242"/>
      <c r="B2242"/>
      <c r="C2242"/>
      <c r="D2242"/>
      <c r="E2242"/>
      <c r="F2242"/>
      <c r="G2242"/>
      <c r="H2242"/>
      <c r="I2242"/>
      <c r="J2242"/>
      <c r="K2242"/>
      <c r="L2242"/>
    </row>
    <row r="2243" spans="1:12" ht="13.2" customHeight="1" x14ac:dyDescent="0.25">
      <c r="A2243"/>
      <c r="B2243"/>
      <c r="C2243"/>
      <c r="D2243"/>
      <c r="E2243"/>
      <c r="F2243"/>
      <c r="G2243"/>
      <c r="H2243"/>
      <c r="I2243"/>
      <c r="J2243"/>
      <c r="K2243"/>
      <c r="L2243"/>
    </row>
    <row r="2244" spans="1:12" ht="13.2" customHeight="1" x14ac:dyDescent="0.25">
      <c r="A2244"/>
      <c r="B2244"/>
      <c r="C2244"/>
      <c r="D2244"/>
      <c r="E2244"/>
      <c r="F2244"/>
      <c r="G2244"/>
      <c r="H2244"/>
      <c r="I2244"/>
      <c r="J2244"/>
      <c r="K2244"/>
      <c r="L2244"/>
    </row>
    <row r="2245" spans="1:12" ht="13.2" customHeight="1" x14ac:dyDescent="0.25">
      <c r="A2245"/>
      <c r="B2245"/>
      <c r="C2245"/>
      <c r="D2245"/>
      <c r="E2245"/>
      <c r="F2245"/>
      <c r="G2245"/>
      <c r="H2245"/>
      <c r="I2245"/>
      <c r="J2245"/>
      <c r="K2245"/>
      <c r="L2245"/>
    </row>
    <row r="2246" spans="1:12" ht="13.2" customHeight="1" x14ac:dyDescent="0.25">
      <c r="A2246"/>
      <c r="B2246"/>
      <c r="C2246"/>
      <c r="D2246"/>
      <c r="E2246"/>
      <c r="F2246"/>
      <c r="G2246"/>
      <c r="H2246"/>
      <c r="I2246"/>
      <c r="J2246"/>
      <c r="K2246"/>
      <c r="L2246"/>
    </row>
    <row r="2247" spans="1:12" ht="13.2" customHeight="1" x14ac:dyDescent="0.25">
      <c r="A2247"/>
      <c r="B2247"/>
      <c r="C2247"/>
      <c r="D2247"/>
      <c r="E2247"/>
      <c r="F2247"/>
      <c r="G2247"/>
      <c r="H2247"/>
      <c r="I2247"/>
      <c r="J2247"/>
      <c r="K2247"/>
      <c r="L2247"/>
    </row>
    <row r="2248" spans="1:12" ht="13.2" customHeight="1" x14ac:dyDescent="0.25">
      <c r="A2248"/>
      <c r="B2248"/>
      <c r="C2248"/>
      <c r="D2248"/>
      <c r="E2248"/>
      <c r="F2248"/>
      <c r="G2248"/>
      <c r="H2248"/>
      <c r="I2248"/>
      <c r="J2248"/>
      <c r="K2248"/>
      <c r="L2248"/>
    </row>
    <row r="2249" spans="1:12" ht="13.2" customHeight="1" x14ac:dyDescent="0.25">
      <c r="A2249"/>
      <c r="B2249"/>
      <c r="C2249"/>
      <c r="D2249"/>
      <c r="E2249"/>
      <c r="F2249"/>
      <c r="G2249"/>
      <c r="H2249"/>
      <c r="I2249"/>
      <c r="J2249"/>
      <c r="K2249"/>
      <c r="L2249"/>
    </row>
    <row r="2250" spans="1:12" ht="13.2" customHeight="1" x14ac:dyDescent="0.25">
      <c r="A2250"/>
      <c r="B2250"/>
      <c r="C2250"/>
      <c r="D2250"/>
      <c r="E2250"/>
      <c r="F2250"/>
      <c r="G2250"/>
      <c r="H2250"/>
      <c r="I2250"/>
      <c r="J2250"/>
      <c r="K2250"/>
      <c r="L2250"/>
    </row>
    <row r="2251" spans="1:12" ht="13.2" customHeight="1" x14ac:dyDescent="0.25">
      <c r="A2251"/>
      <c r="B2251"/>
      <c r="C2251"/>
      <c r="D2251"/>
      <c r="E2251"/>
      <c r="F2251"/>
      <c r="G2251"/>
      <c r="H2251"/>
      <c r="I2251"/>
      <c r="J2251"/>
      <c r="K2251"/>
      <c r="L2251"/>
    </row>
    <row r="2252" spans="1:12" ht="13.2" customHeight="1" x14ac:dyDescent="0.25">
      <c r="A2252"/>
      <c r="B2252"/>
      <c r="C2252"/>
      <c r="D2252"/>
      <c r="E2252"/>
      <c r="F2252"/>
      <c r="G2252"/>
      <c r="H2252"/>
      <c r="I2252"/>
      <c r="J2252"/>
      <c r="K2252"/>
      <c r="L2252"/>
    </row>
    <row r="2253" spans="1:12" ht="13.2" customHeight="1" x14ac:dyDescent="0.25">
      <c r="A2253"/>
      <c r="B2253"/>
      <c r="C2253"/>
      <c r="D2253"/>
      <c r="E2253"/>
      <c r="F2253"/>
      <c r="G2253"/>
      <c r="H2253"/>
      <c r="I2253"/>
      <c r="J2253"/>
      <c r="K2253"/>
      <c r="L2253"/>
    </row>
    <row r="2254" spans="1:12" ht="13.2" customHeight="1" x14ac:dyDescent="0.25">
      <c r="A2254"/>
      <c r="B2254"/>
      <c r="C2254"/>
      <c r="D2254"/>
      <c r="E2254"/>
      <c r="F2254"/>
      <c r="G2254"/>
      <c r="H2254"/>
      <c r="I2254"/>
      <c r="J2254"/>
      <c r="K2254"/>
      <c r="L2254"/>
    </row>
    <row r="2255" spans="1:12" ht="13.2" customHeight="1" x14ac:dyDescent="0.25">
      <c r="A2255"/>
      <c r="B2255"/>
      <c r="C2255"/>
      <c r="D2255"/>
      <c r="E2255"/>
      <c r="F2255"/>
      <c r="G2255"/>
      <c r="H2255"/>
      <c r="I2255"/>
      <c r="J2255"/>
      <c r="K2255"/>
      <c r="L2255"/>
    </row>
    <row r="2256" spans="1:12" ht="13.2" customHeight="1" x14ac:dyDescent="0.25">
      <c r="A2256"/>
      <c r="B2256"/>
      <c r="C2256"/>
      <c r="D2256"/>
      <c r="E2256"/>
      <c r="F2256"/>
      <c r="G2256"/>
      <c r="H2256"/>
      <c r="I2256"/>
      <c r="J2256"/>
      <c r="K2256"/>
      <c r="L2256"/>
    </row>
    <row r="2257" spans="1:12" ht="13.2" customHeight="1" x14ac:dyDescent="0.25">
      <c r="A2257"/>
      <c r="B2257"/>
      <c r="C2257"/>
      <c r="D2257"/>
      <c r="E2257"/>
      <c r="F2257"/>
      <c r="G2257"/>
      <c r="H2257"/>
      <c r="I2257"/>
      <c r="J2257"/>
      <c r="K2257"/>
      <c r="L2257"/>
    </row>
    <row r="2258" spans="1:12" ht="13.2" customHeight="1" x14ac:dyDescent="0.25">
      <c r="A2258"/>
      <c r="B2258"/>
      <c r="C2258"/>
      <c r="D2258"/>
      <c r="E2258"/>
      <c r="F2258"/>
      <c r="G2258"/>
      <c r="H2258"/>
      <c r="I2258"/>
      <c r="J2258"/>
      <c r="K2258"/>
      <c r="L2258"/>
    </row>
    <row r="2259" spans="1:12" ht="13.2" customHeight="1" x14ac:dyDescent="0.25">
      <c r="A2259"/>
      <c r="B2259"/>
      <c r="C2259"/>
      <c r="D2259"/>
      <c r="E2259"/>
      <c r="F2259"/>
      <c r="G2259"/>
      <c r="H2259"/>
      <c r="I2259"/>
      <c r="J2259"/>
      <c r="K2259"/>
      <c r="L2259"/>
    </row>
    <row r="2260" spans="1:12" ht="13.2" customHeight="1" x14ac:dyDescent="0.25">
      <c r="A2260"/>
      <c r="B2260"/>
      <c r="C2260"/>
      <c r="D2260"/>
      <c r="E2260"/>
      <c r="F2260"/>
      <c r="G2260"/>
      <c r="H2260"/>
      <c r="I2260"/>
      <c r="J2260"/>
      <c r="K2260"/>
      <c r="L2260"/>
    </row>
    <row r="2261" spans="1:12" ht="13.2" customHeight="1" x14ac:dyDescent="0.25">
      <c r="A2261"/>
      <c r="B2261"/>
      <c r="C2261"/>
      <c r="D2261"/>
      <c r="E2261"/>
      <c r="F2261"/>
      <c r="G2261"/>
      <c r="H2261"/>
      <c r="I2261"/>
      <c r="J2261"/>
      <c r="K2261"/>
      <c r="L2261"/>
    </row>
    <row r="2262" spans="1:12" ht="13.2" customHeight="1" x14ac:dyDescent="0.25">
      <c r="A2262"/>
      <c r="B2262"/>
      <c r="C2262"/>
      <c r="D2262"/>
      <c r="E2262"/>
      <c r="F2262"/>
      <c r="G2262"/>
      <c r="H2262"/>
      <c r="I2262"/>
      <c r="J2262"/>
      <c r="K2262"/>
      <c r="L2262"/>
    </row>
    <row r="2263" spans="1:12" ht="13.2" customHeight="1" x14ac:dyDescent="0.25">
      <c r="A2263"/>
      <c r="B2263"/>
      <c r="C2263"/>
      <c r="D2263"/>
      <c r="E2263"/>
      <c r="F2263"/>
      <c r="G2263"/>
      <c r="H2263"/>
      <c r="I2263"/>
      <c r="J2263"/>
      <c r="K2263"/>
      <c r="L2263"/>
    </row>
    <row r="2264" spans="1:12" ht="13.2" customHeight="1" x14ac:dyDescent="0.25">
      <c r="A2264"/>
      <c r="B2264"/>
      <c r="C2264"/>
      <c r="D2264"/>
      <c r="E2264"/>
      <c r="F2264"/>
      <c r="G2264"/>
      <c r="H2264"/>
      <c r="I2264"/>
      <c r="J2264"/>
      <c r="K2264"/>
      <c r="L2264"/>
    </row>
    <row r="2265" spans="1:12" ht="13.2" customHeight="1" x14ac:dyDescent="0.25">
      <c r="A2265"/>
      <c r="B2265"/>
      <c r="C2265"/>
      <c r="D2265"/>
      <c r="E2265"/>
      <c r="F2265"/>
      <c r="G2265"/>
      <c r="H2265"/>
      <c r="I2265"/>
      <c r="J2265"/>
      <c r="K2265"/>
      <c r="L2265"/>
    </row>
    <row r="2266" spans="1:12" ht="13.2" customHeight="1" x14ac:dyDescent="0.25">
      <c r="A2266"/>
      <c r="B2266"/>
      <c r="C2266"/>
      <c r="D2266"/>
      <c r="E2266"/>
      <c r="F2266"/>
      <c r="G2266"/>
      <c r="H2266"/>
      <c r="I2266"/>
      <c r="J2266"/>
      <c r="K2266"/>
      <c r="L2266"/>
    </row>
    <row r="2267" spans="1:12" ht="13.2" customHeight="1" x14ac:dyDescent="0.25">
      <c r="A2267"/>
      <c r="B2267"/>
      <c r="C2267"/>
      <c r="D2267"/>
      <c r="E2267"/>
      <c r="F2267"/>
      <c r="G2267"/>
      <c r="H2267"/>
      <c r="I2267"/>
      <c r="J2267"/>
      <c r="K2267"/>
      <c r="L2267"/>
    </row>
    <row r="2268" spans="1:12" ht="13.2" customHeight="1" x14ac:dyDescent="0.25">
      <c r="A2268"/>
      <c r="B2268"/>
      <c r="C2268"/>
      <c r="D2268"/>
      <c r="E2268"/>
      <c r="F2268"/>
      <c r="G2268"/>
      <c r="H2268"/>
      <c r="I2268"/>
      <c r="J2268"/>
      <c r="K2268"/>
      <c r="L2268"/>
    </row>
    <row r="2269" spans="1:12" ht="13.2" customHeight="1" x14ac:dyDescent="0.25">
      <c r="A2269"/>
      <c r="B2269"/>
      <c r="C2269"/>
      <c r="D2269"/>
      <c r="E2269"/>
      <c r="F2269"/>
      <c r="G2269"/>
      <c r="H2269"/>
      <c r="I2269"/>
      <c r="J2269"/>
      <c r="K2269"/>
      <c r="L2269"/>
    </row>
    <row r="2270" spans="1:12" ht="13.2" customHeight="1" x14ac:dyDescent="0.25">
      <c r="A2270"/>
      <c r="B2270"/>
      <c r="C2270"/>
      <c r="D2270"/>
      <c r="E2270"/>
      <c r="F2270"/>
      <c r="G2270"/>
      <c r="H2270"/>
      <c r="I2270"/>
      <c r="J2270"/>
      <c r="K2270"/>
      <c r="L2270"/>
    </row>
    <row r="2271" spans="1:12" ht="13.2" customHeight="1" x14ac:dyDescent="0.25">
      <c r="A2271"/>
      <c r="B2271"/>
      <c r="C2271"/>
      <c r="D2271"/>
      <c r="E2271"/>
      <c r="F2271"/>
      <c r="G2271"/>
      <c r="H2271"/>
      <c r="I2271"/>
      <c r="J2271"/>
      <c r="K2271"/>
      <c r="L2271"/>
    </row>
    <row r="2272" spans="1:12" ht="13.2" customHeight="1" x14ac:dyDescent="0.25">
      <c r="A2272"/>
      <c r="B2272"/>
      <c r="C2272"/>
      <c r="D2272"/>
      <c r="E2272"/>
      <c r="F2272"/>
      <c r="G2272"/>
      <c r="H2272"/>
      <c r="I2272"/>
      <c r="J2272"/>
      <c r="K2272"/>
      <c r="L2272"/>
    </row>
    <row r="2273" spans="1:12" ht="13.2" customHeight="1" x14ac:dyDescent="0.25">
      <c r="A2273"/>
      <c r="B2273"/>
      <c r="C2273"/>
      <c r="D2273"/>
      <c r="E2273"/>
      <c r="F2273"/>
      <c r="G2273"/>
      <c r="H2273"/>
      <c r="I2273"/>
      <c r="J2273"/>
      <c r="K2273"/>
      <c r="L2273"/>
    </row>
    <row r="2274" spans="1:12" ht="13.2" customHeight="1" x14ac:dyDescent="0.25">
      <c r="A2274"/>
      <c r="B2274"/>
      <c r="C2274"/>
      <c r="D2274"/>
      <c r="E2274"/>
      <c r="F2274"/>
      <c r="G2274"/>
      <c r="H2274"/>
      <c r="I2274"/>
      <c r="J2274"/>
      <c r="K2274"/>
      <c r="L2274"/>
    </row>
    <row r="2275" spans="1:12" ht="13.2" customHeight="1" x14ac:dyDescent="0.25">
      <c r="A2275"/>
      <c r="B2275"/>
      <c r="C2275"/>
      <c r="D2275"/>
      <c r="E2275"/>
      <c r="F2275"/>
      <c r="G2275"/>
      <c r="H2275"/>
      <c r="I2275"/>
      <c r="J2275"/>
      <c r="K2275"/>
      <c r="L2275"/>
    </row>
    <row r="2276" spans="1:12" ht="13.2" customHeight="1" x14ac:dyDescent="0.25">
      <c r="A2276"/>
      <c r="B2276"/>
      <c r="C2276"/>
      <c r="D2276"/>
      <c r="E2276"/>
      <c r="F2276"/>
      <c r="G2276"/>
      <c r="H2276"/>
      <c r="I2276"/>
      <c r="J2276"/>
      <c r="K2276"/>
      <c r="L2276"/>
    </row>
    <row r="2277" spans="1:12" ht="13.2" customHeight="1" x14ac:dyDescent="0.25">
      <c r="A2277"/>
      <c r="B2277"/>
      <c r="C2277"/>
      <c r="D2277"/>
      <c r="E2277"/>
      <c r="F2277"/>
      <c r="G2277"/>
      <c r="H2277"/>
      <c r="I2277"/>
      <c r="J2277"/>
      <c r="K2277"/>
      <c r="L2277"/>
    </row>
    <row r="2278" spans="1:12" ht="13.2" customHeight="1" x14ac:dyDescent="0.25">
      <c r="A2278"/>
      <c r="B2278"/>
      <c r="C2278"/>
      <c r="D2278"/>
      <c r="E2278"/>
      <c r="F2278"/>
      <c r="G2278"/>
      <c r="H2278"/>
      <c r="I2278"/>
      <c r="J2278"/>
      <c r="K2278"/>
      <c r="L2278"/>
    </row>
    <row r="2279" spans="1:12" ht="13.2" customHeight="1" x14ac:dyDescent="0.25">
      <c r="A2279"/>
      <c r="B2279"/>
      <c r="C2279"/>
      <c r="D2279"/>
      <c r="E2279"/>
      <c r="F2279"/>
      <c r="G2279"/>
      <c r="H2279"/>
      <c r="I2279"/>
      <c r="J2279"/>
      <c r="K2279"/>
      <c r="L2279"/>
    </row>
    <row r="2280" spans="1:12" ht="13.2" customHeight="1" x14ac:dyDescent="0.25">
      <c r="A2280"/>
      <c r="B2280"/>
      <c r="C2280"/>
      <c r="D2280"/>
      <c r="E2280"/>
      <c r="F2280"/>
      <c r="G2280"/>
      <c r="H2280"/>
      <c r="I2280"/>
      <c r="J2280"/>
      <c r="K2280"/>
      <c r="L2280"/>
    </row>
    <row r="2281" spans="1:12" ht="13.2" customHeight="1" x14ac:dyDescent="0.25">
      <c r="A2281"/>
      <c r="B2281"/>
      <c r="C2281"/>
      <c r="D2281"/>
      <c r="E2281"/>
      <c r="F2281"/>
      <c r="G2281"/>
      <c r="H2281"/>
      <c r="I2281"/>
      <c r="J2281"/>
      <c r="K2281"/>
      <c r="L2281"/>
    </row>
    <row r="2282" spans="1:12" ht="13.2" customHeight="1" x14ac:dyDescent="0.25">
      <c r="A2282"/>
      <c r="B2282"/>
      <c r="C2282"/>
      <c r="D2282"/>
      <c r="E2282"/>
      <c r="F2282"/>
      <c r="G2282"/>
      <c r="H2282"/>
      <c r="I2282"/>
      <c r="J2282"/>
      <c r="K2282"/>
      <c r="L2282"/>
    </row>
    <row r="2283" spans="1:12" ht="13.2" customHeight="1" x14ac:dyDescent="0.25">
      <c r="A2283"/>
      <c r="B2283"/>
      <c r="C2283"/>
      <c r="D2283"/>
      <c r="E2283"/>
      <c r="F2283"/>
      <c r="G2283"/>
      <c r="H2283"/>
      <c r="I2283"/>
      <c r="J2283"/>
      <c r="K2283"/>
      <c r="L2283"/>
    </row>
    <row r="2284" spans="1:12" ht="13.2" customHeight="1" x14ac:dyDescent="0.25">
      <c r="A2284"/>
      <c r="B2284"/>
      <c r="C2284"/>
      <c r="D2284"/>
      <c r="E2284"/>
      <c r="F2284"/>
      <c r="G2284"/>
      <c r="H2284"/>
      <c r="I2284"/>
      <c r="J2284"/>
      <c r="K2284"/>
      <c r="L2284"/>
    </row>
    <row r="2285" spans="1:12" ht="13.2" customHeight="1" x14ac:dyDescent="0.25">
      <c r="A2285"/>
      <c r="B2285"/>
      <c r="C2285"/>
      <c r="D2285"/>
      <c r="E2285"/>
      <c r="F2285"/>
      <c r="G2285"/>
      <c r="H2285"/>
      <c r="I2285"/>
      <c r="J2285"/>
      <c r="K2285"/>
      <c r="L2285"/>
    </row>
    <row r="2286" spans="1:12" ht="13.2" customHeight="1" x14ac:dyDescent="0.25">
      <c r="A2286"/>
      <c r="B2286"/>
      <c r="C2286"/>
      <c r="D2286"/>
      <c r="E2286"/>
      <c r="F2286"/>
      <c r="G2286"/>
      <c r="H2286"/>
      <c r="I2286"/>
      <c r="J2286"/>
      <c r="K2286"/>
      <c r="L2286"/>
    </row>
    <row r="2287" spans="1:12" ht="13.2" customHeight="1" x14ac:dyDescent="0.25">
      <c r="A2287"/>
      <c r="B2287"/>
      <c r="C2287"/>
      <c r="D2287"/>
      <c r="E2287"/>
      <c r="F2287"/>
      <c r="G2287"/>
      <c r="H2287"/>
      <c r="I2287"/>
      <c r="J2287"/>
      <c r="K2287"/>
      <c r="L2287"/>
    </row>
    <row r="2288" spans="1:12" ht="13.2" customHeight="1" x14ac:dyDescent="0.25">
      <c r="A2288"/>
      <c r="B2288"/>
      <c r="C2288"/>
      <c r="D2288"/>
      <c r="E2288"/>
      <c r="F2288"/>
      <c r="G2288"/>
      <c r="H2288"/>
      <c r="I2288"/>
      <c r="J2288"/>
      <c r="K2288"/>
      <c r="L2288"/>
    </row>
    <row r="2289" spans="1:12" ht="13.2" customHeight="1" x14ac:dyDescent="0.25">
      <c r="A2289"/>
      <c r="B2289"/>
      <c r="C2289"/>
      <c r="D2289"/>
      <c r="E2289"/>
      <c r="F2289"/>
      <c r="G2289"/>
      <c r="H2289"/>
      <c r="I2289"/>
      <c r="J2289"/>
      <c r="K2289"/>
      <c r="L2289"/>
    </row>
    <row r="2290" spans="1:12" ht="13.2" customHeight="1" x14ac:dyDescent="0.25">
      <c r="A2290"/>
      <c r="B2290"/>
      <c r="C2290"/>
      <c r="D2290"/>
      <c r="E2290"/>
      <c r="F2290"/>
      <c r="G2290"/>
      <c r="H2290"/>
      <c r="I2290"/>
      <c r="J2290"/>
      <c r="K2290"/>
      <c r="L2290"/>
    </row>
    <row r="2291" spans="1:12" ht="13.2" customHeight="1" x14ac:dyDescent="0.25">
      <c r="A2291"/>
      <c r="B2291"/>
      <c r="C2291"/>
      <c r="D2291"/>
      <c r="E2291"/>
      <c r="F2291"/>
      <c r="G2291"/>
      <c r="H2291"/>
      <c r="I2291"/>
      <c r="J2291"/>
      <c r="K2291"/>
      <c r="L2291"/>
    </row>
    <row r="2292" spans="1:12" ht="13.2" customHeight="1" x14ac:dyDescent="0.25">
      <c r="A2292"/>
      <c r="B2292"/>
      <c r="C2292"/>
      <c r="D2292"/>
      <c r="E2292"/>
      <c r="F2292"/>
      <c r="G2292"/>
      <c r="H2292"/>
      <c r="I2292"/>
      <c r="J2292"/>
      <c r="K2292"/>
      <c r="L2292"/>
    </row>
    <row r="2293" spans="1:12" ht="13.2" customHeight="1" x14ac:dyDescent="0.25">
      <c r="A2293"/>
      <c r="B2293"/>
      <c r="C2293"/>
      <c r="D2293"/>
      <c r="E2293"/>
      <c r="F2293"/>
      <c r="G2293"/>
      <c r="H2293"/>
      <c r="I2293"/>
      <c r="J2293"/>
      <c r="K2293"/>
      <c r="L2293"/>
    </row>
    <row r="2294" spans="1:12" ht="13.2" customHeight="1" x14ac:dyDescent="0.25">
      <c r="A2294"/>
      <c r="B2294"/>
      <c r="C2294"/>
      <c r="D2294"/>
      <c r="E2294"/>
      <c r="F2294"/>
      <c r="G2294"/>
      <c r="H2294"/>
      <c r="I2294"/>
      <c r="J2294"/>
      <c r="K2294"/>
      <c r="L2294"/>
    </row>
    <row r="2295" spans="1:12" ht="13.2" customHeight="1" x14ac:dyDescent="0.25">
      <c r="A2295"/>
      <c r="B2295"/>
      <c r="C2295"/>
      <c r="D2295"/>
      <c r="E2295"/>
      <c r="F2295"/>
      <c r="G2295"/>
      <c r="H2295"/>
      <c r="I2295"/>
      <c r="J2295"/>
      <c r="K2295"/>
      <c r="L2295"/>
    </row>
    <row r="2296" spans="1:12" ht="13.2" customHeight="1" x14ac:dyDescent="0.25">
      <c r="A2296"/>
      <c r="B2296"/>
      <c r="C2296"/>
      <c r="D2296"/>
      <c r="E2296"/>
      <c r="F2296"/>
      <c r="G2296"/>
      <c r="H2296"/>
      <c r="I2296"/>
      <c r="J2296"/>
      <c r="K2296"/>
      <c r="L2296"/>
    </row>
    <row r="2297" spans="1:12" ht="13.2" customHeight="1" x14ac:dyDescent="0.25">
      <c r="A2297"/>
      <c r="B2297"/>
      <c r="C2297"/>
      <c r="D2297"/>
      <c r="E2297"/>
      <c r="F2297"/>
      <c r="G2297"/>
      <c r="H2297"/>
      <c r="I2297"/>
      <c r="J2297"/>
      <c r="K2297"/>
      <c r="L2297"/>
    </row>
    <row r="2298" spans="1:12" ht="13.2" customHeight="1" x14ac:dyDescent="0.25">
      <c r="A2298"/>
      <c r="B2298"/>
      <c r="C2298"/>
      <c r="D2298"/>
      <c r="E2298"/>
      <c r="F2298"/>
      <c r="G2298"/>
      <c r="H2298"/>
      <c r="I2298"/>
      <c r="J2298"/>
      <c r="K2298"/>
      <c r="L2298"/>
    </row>
    <row r="2299" spans="1:12" ht="13.2" customHeight="1" x14ac:dyDescent="0.25">
      <c r="A2299"/>
      <c r="B2299"/>
      <c r="C2299"/>
      <c r="D2299"/>
      <c r="E2299"/>
      <c r="F2299"/>
      <c r="G2299"/>
      <c r="H2299"/>
      <c r="I2299"/>
      <c r="J2299"/>
      <c r="K2299"/>
      <c r="L2299"/>
    </row>
    <row r="2300" spans="1:12" ht="13.2" customHeight="1" x14ac:dyDescent="0.25">
      <c r="A2300"/>
      <c r="B2300"/>
      <c r="C2300"/>
      <c r="D2300"/>
      <c r="E2300"/>
      <c r="F2300"/>
      <c r="G2300"/>
      <c r="H2300"/>
      <c r="I2300"/>
      <c r="J2300"/>
      <c r="K2300"/>
      <c r="L2300"/>
    </row>
    <row r="2301" spans="1:12" ht="13.2" customHeight="1" x14ac:dyDescent="0.25">
      <c r="A2301"/>
      <c r="B2301"/>
      <c r="C2301"/>
      <c r="D2301"/>
      <c r="E2301"/>
      <c r="F2301"/>
      <c r="G2301"/>
      <c r="H2301"/>
      <c r="I2301"/>
      <c r="J2301"/>
      <c r="K2301"/>
      <c r="L2301"/>
    </row>
    <row r="2302" spans="1:12" ht="13.2" customHeight="1" x14ac:dyDescent="0.25">
      <c r="A2302"/>
      <c r="B2302"/>
      <c r="C2302"/>
      <c r="D2302"/>
      <c r="E2302"/>
      <c r="F2302"/>
      <c r="G2302"/>
      <c r="H2302"/>
      <c r="I2302"/>
      <c r="J2302"/>
      <c r="K2302"/>
      <c r="L2302"/>
    </row>
    <row r="2303" spans="1:12" ht="13.2" customHeight="1" x14ac:dyDescent="0.25">
      <c r="A2303"/>
      <c r="B2303"/>
      <c r="C2303"/>
      <c r="D2303"/>
      <c r="E2303"/>
      <c r="F2303"/>
      <c r="G2303"/>
      <c r="H2303"/>
      <c r="I2303"/>
      <c r="J2303"/>
      <c r="K2303"/>
      <c r="L2303"/>
    </row>
    <row r="2304" spans="1:12" ht="13.2" customHeight="1" x14ac:dyDescent="0.25">
      <c r="A2304"/>
      <c r="B2304"/>
      <c r="C2304"/>
      <c r="D2304"/>
      <c r="E2304"/>
      <c r="F2304"/>
      <c r="G2304"/>
      <c r="H2304"/>
      <c r="I2304"/>
      <c r="J2304"/>
      <c r="K2304"/>
      <c r="L2304"/>
    </row>
    <row r="2305" spans="1:12" ht="13.2" customHeight="1" x14ac:dyDescent="0.25">
      <c r="A2305"/>
      <c r="B2305"/>
      <c r="C2305"/>
      <c r="D2305"/>
      <c r="E2305"/>
      <c r="F2305"/>
      <c r="G2305"/>
      <c r="H2305"/>
      <c r="I2305"/>
      <c r="J2305"/>
      <c r="K2305"/>
      <c r="L2305"/>
    </row>
    <row r="2306" spans="1:12" ht="13.2" customHeight="1" x14ac:dyDescent="0.25">
      <c r="A2306"/>
      <c r="B2306"/>
      <c r="C2306"/>
      <c r="D2306"/>
      <c r="E2306"/>
      <c r="F2306"/>
      <c r="G2306"/>
      <c r="H2306"/>
      <c r="I2306"/>
      <c r="J2306"/>
      <c r="K2306"/>
      <c r="L2306"/>
    </row>
    <row r="2307" spans="1:12" ht="13.2" customHeight="1" x14ac:dyDescent="0.25">
      <c r="A2307"/>
      <c r="B2307"/>
      <c r="C2307"/>
      <c r="D2307"/>
      <c r="E2307"/>
      <c r="F2307"/>
      <c r="G2307"/>
      <c r="H2307"/>
      <c r="I2307"/>
      <c r="J2307"/>
      <c r="K2307"/>
      <c r="L2307"/>
    </row>
    <row r="2308" spans="1:12" ht="13.2" customHeight="1" x14ac:dyDescent="0.25">
      <c r="A2308"/>
      <c r="B2308"/>
      <c r="C2308"/>
      <c r="D2308"/>
      <c r="E2308"/>
      <c r="F2308"/>
      <c r="G2308"/>
      <c r="H2308"/>
      <c r="I2308"/>
      <c r="J2308"/>
      <c r="K2308"/>
      <c r="L2308"/>
    </row>
    <row r="2309" spans="1:12" ht="13.2" customHeight="1" x14ac:dyDescent="0.25">
      <c r="A2309"/>
      <c r="B2309"/>
      <c r="C2309"/>
      <c r="D2309"/>
      <c r="E2309"/>
      <c r="F2309"/>
      <c r="G2309"/>
      <c r="H2309"/>
      <c r="I2309"/>
      <c r="J2309"/>
      <c r="K2309"/>
      <c r="L2309"/>
    </row>
    <row r="2310" spans="1:12" ht="13.2" customHeight="1" x14ac:dyDescent="0.25">
      <c r="A2310"/>
      <c r="B2310"/>
      <c r="C2310"/>
      <c r="D2310"/>
      <c r="E2310"/>
      <c r="F2310"/>
      <c r="G2310"/>
      <c r="H2310"/>
      <c r="I2310"/>
      <c r="J2310"/>
      <c r="K2310"/>
      <c r="L2310"/>
    </row>
    <row r="2311" spans="1:12" ht="13.2" customHeight="1" x14ac:dyDescent="0.25">
      <c r="A2311"/>
      <c r="B2311"/>
      <c r="C2311"/>
      <c r="D2311"/>
      <c r="E2311"/>
      <c r="F2311"/>
      <c r="G2311"/>
      <c r="H2311"/>
      <c r="I2311"/>
      <c r="J2311"/>
      <c r="K2311"/>
      <c r="L2311"/>
    </row>
    <row r="2312" spans="1:12" ht="13.2" customHeight="1" x14ac:dyDescent="0.25">
      <c r="A2312"/>
      <c r="B2312"/>
      <c r="C2312"/>
      <c r="D2312"/>
      <c r="E2312"/>
      <c r="F2312"/>
      <c r="G2312"/>
      <c r="H2312"/>
      <c r="I2312"/>
      <c r="J2312"/>
      <c r="K2312"/>
      <c r="L2312"/>
    </row>
    <row r="2313" spans="1:12" ht="13.2" customHeight="1" x14ac:dyDescent="0.25">
      <c r="A2313"/>
      <c r="B2313"/>
      <c r="C2313"/>
      <c r="D2313"/>
      <c r="E2313"/>
      <c r="F2313"/>
      <c r="G2313"/>
      <c r="H2313"/>
      <c r="I2313"/>
      <c r="J2313"/>
      <c r="K2313"/>
      <c r="L2313"/>
    </row>
    <row r="2314" spans="1:12" ht="13.2" customHeight="1" x14ac:dyDescent="0.25">
      <c r="A2314"/>
      <c r="B2314"/>
      <c r="C2314"/>
      <c r="D2314"/>
      <c r="E2314"/>
      <c r="F2314"/>
      <c r="G2314"/>
      <c r="H2314"/>
      <c r="I2314"/>
      <c r="J2314"/>
      <c r="K2314"/>
      <c r="L2314"/>
    </row>
    <row r="2315" spans="1:12" ht="13.2" customHeight="1" x14ac:dyDescent="0.25">
      <c r="A2315"/>
      <c r="B2315"/>
      <c r="C2315"/>
      <c r="D2315"/>
      <c r="E2315"/>
      <c r="F2315"/>
      <c r="G2315"/>
      <c r="H2315"/>
      <c r="I2315"/>
      <c r="J2315"/>
      <c r="K2315"/>
      <c r="L2315"/>
    </row>
    <row r="2316" spans="1:12" ht="13.2" customHeight="1" x14ac:dyDescent="0.25">
      <c r="A2316"/>
      <c r="B2316"/>
      <c r="C2316"/>
      <c r="D2316"/>
      <c r="E2316"/>
      <c r="F2316"/>
      <c r="G2316"/>
      <c r="H2316"/>
      <c r="I2316"/>
      <c r="J2316"/>
      <c r="K2316"/>
      <c r="L2316"/>
    </row>
    <row r="2317" spans="1:12" ht="13.2" customHeight="1" x14ac:dyDescent="0.25">
      <c r="A2317"/>
      <c r="B2317"/>
      <c r="C2317"/>
      <c r="D2317"/>
      <c r="E2317"/>
      <c r="F2317"/>
      <c r="G2317"/>
      <c r="H2317"/>
      <c r="I2317"/>
      <c r="J2317"/>
      <c r="K2317"/>
      <c r="L2317"/>
    </row>
    <row r="2318" spans="1:12" ht="13.2" customHeight="1" x14ac:dyDescent="0.25">
      <c r="A2318"/>
      <c r="B2318"/>
      <c r="C2318"/>
      <c r="D2318"/>
      <c r="E2318"/>
      <c r="F2318"/>
      <c r="G2318"/>
      <c r="H2318"/>
      <c r="I2318"/>
      <c r="J2318"/>
      <c r="K2318"/>
      <c r="L2318"/>
    </row>
    <row r="2319" spans="1:12" ht="13.2" customHeight="1" x14ac:dyDescent="0.25">
      <c r="A2319"/>
      <c r="B2319"/>
      <c r="C2319"/>
      <c r="D2319"/>
      <c r="E2319"/>
      <c r="F2319"/>
      <c r="G2319"/>
      <c r="H2319"/>
      <c r="I2319"/>
      <c r="J2319"/>
      <c r="K2319"/>
      <c r="L2319"/>
    </row>
    <row r="2320" spans="1:12" ht="13.2" customHeight="1" x14ac:dyDescent="0.25">
      <c r="A2320"/>
      <c r="B2320"/>
      <c r="C2320"/>
      <c r="D2320"/>
      <c r="E2320"/>
      <c r="F2320"/>
      <c r="G2320"/>
      <c r="H2320"/>
      <c r="I2320"/>
      <c r="J2320"/>
      <c r="K2320"/>
      <c r="L2320"/>
    </row>
    <row r="2321" spans="1:12" ht="13.2" customHeight="1" x14ac:dyDescent="0.25">
      <c r="A2321"/>
      <c r="B2321"/>
      <c r="C2321"/>
      <c r="D2321"/>
      <c r="E2321"/>
      <c r="F2321"/>
      <c r="G2321"/>
      <c r="H2321"/>
      <c r="I2321"/>
      <c r="J2321"/>
      <c r="K2321"/>
      <c r="L2321"/>
    </row>
    <row r="2322" spans="1:12" ht="13.2" customHeight="1" x14ac:dyDescent="0.25">
      <c r="A2322"/>
      <c r="B2322"/>
      <c r="C2322"/>
      <c r="D2322"/>
      <c r="E2322"/>
      <c r="F2322"/>
      <c r="G2322"/>
      <c r="H2322"/>
      <c r="I2322"/>
      <c r="J2322"/>
      <c r="K2322"/>
      <c r="L2322"/>
    </row>
    <row r="2323" spans="1:12" ht="13.2" customHeight="1" x14ac:dyDescent="0.25">
      <c r="A2323"/>
      <c r="B2323"/>
      <c r="C2323"/>
      <c r="D2323"/>
      <c r="E2323"/>
      <c r="F2323"/>
      <c r="G2323"/>
      <c r="H2323"/>
      <c r="I2323"/>
      <c r="J2323"/>
      <c r="K2323"/>
      <c r="L2323"/>
    </row>
    <row r="2324" spans="1:12" ht="13.2" customHeight="1" x14ac:dyDescent="0.25">
      <c r="A2324"/>
      <c r="B2324"/>
      <c r="C2324"/>
      <c r="D2324"/>
      <c r="E2324"/>
      <c r="F2324"/>
      <c r="G2324"/>
      <c r="H2324"/>
      <c r="I2324"/>
      <c r="J2324"/>
      <c r="K2324"/>
      <c r="L2324"/>
    </row>
    <row r="2325" spans="1:12" ht="13.2" customHeight="1" x14ac:dyDescent="0.25">
      <c r="A2325"/>
      <c r="B2325"/>
      <c r="C2325"/>
      <c r="D2325"/>
      <c r="E2325"/>
      <c r="F2325"/>
      <c r="G2325"/>
      <c r="H2325"/>
      <c r="I2325"/>
      <c r="J2325"/>
      <c r="K2325"/>
      <c r="L2325"/>
    </row>
    <row r="2326" spans="1:12" ht="13.2" customHeight="1" x14ac:dyDescent="0.25">
      <c r="A2326"/>
      <c r="B2326"/>
      <c r="C2326"/>
      <c r="D2326"/>
      <c r="E2326"/>
      <c r="F2326"/>
      <c r="G2326"/>
      <c r="H2326"/>
      <c r="I2326"/>
      <c r="J2326"/>
      <c r="K2326"/>
      <c r="L2326"/>
    </row>
    <row r="2327" spans="1:12" ht="13.2" customHeight="1" x14ac:dyDescent="0.25">
      <c r="A2327"/>
      <c r="B2327"/>
      <c r="C2327"/>
      <c r="D2327"/>
      <c r="E2327"/>
      <c r="F2327"/>
      <c r="G2327"/>
      <c r="H2327"/>
      <c r="I2327"/>
      <c r="J2327"/>
      <c r="K2327"/>
      <c r="L2327"/>
    </row>
    <row r="2328" spans="1:12" ht="13.2" customHeight="1" x14ac:dyDescent="0.25">
      <c r="A2328"/>
      <c r="B2328"/>
      <c r="C2328"/>
      <c r="D2328"/>
      <c r="E2328"/>
      <c r="F2328"/>
      <c r="G2328"/>
      <c r="H2328"/>
      <c r="I2328"/>
      <c r="J2328"/>
      <c r="K2328"/>
      <c r="L2328"/>
    </row>
    <row r="2329" spans="1:12" ht="13.2" customHeight="1" x14ac:dyDescent="0.25">
      <c r="A2329"/>
      <c r="B2329"/>
      <c r="C2329"/>
      <c r="D2329"/>
      <c r="E2329"/>
      <c r="F2329"/>
      <c r="G2329"/>
      <c r="H2329"/>
      <c r="I2329"/>
      <c r="J2329"/>
      <c r="K2329"/>
      <c r="L2329"/>
    </row>
    <row r="2330" spans="1:12" ht="13.2" customHeight="1" x14ac:dyDescent="0.25">
      <c r="A2330"/>
      <c r="B2330"/>
      <c r="C2330"/>
      <c r="D2330"/>
      <c r="E2330"/>
      <c r="F2330"/>
      <c r="G2330"/>
      <c r="H2330"/>
      <c r="I2330"/>
      <c r="J2330"/>
      <c r="K2330"/>
      <c r="L2330"/>
    </row>
    <row r="2331" spans="1:12" ht="13.2" customHeight="1" x14ac:dyDescent="0.25">
      <c r="A2331"/>
      <c r="B2331"/>
      <c r="C2331"/>
      <c r="D2331"/>
      <c r="E2331"/>
      <c r="F2331"/>
      <c r="G2331"/>
      <c r="H2331"/>
      <c r="I2331"/>
      <c r="J2331"/>
      <c r="K2331"/>
      <c r="L2331"/>
    </row>
    <row r="2332" spans="1:12" ht="13.2" customHeight="1" x14ac:dyDescent="0.25">
      <c r="A2332"/>
      <c r="B2332"/>
      <c r="C2332"/>
      <c r="D2332"/>
      <c r="E2332"/>
      <c r="F2332"/>
      <c r="G2332"/>
      <c r="H2332"/>
      <c r="I2332"/>
      <c r="J2332"/>
      <c r="K2332"/>
      <c r="L2332"/>
    </row>
    <row r="2333" spans="1:12" ht="13.2" customHeight="1" x14ac:dyDescent="0.25">
      <c r="A2333"/>
      <c r="B2333"/>
      <c r="C2333"/>
      <c r="D2333"/>
      <c r="E2333"/>
      <c r="F2333"/>
      <c r="G2333"/>
      <c r="H2333"/>
      <c r="I2333"/>
      <c r="J2333"/>
      <c r="K2333"/>
      <c r="L2333"/>
    </row>
    <row r="2334" spans="1:12" ht="13.2" customHeight="1" x14ac:dyDescent="0.25">
      <c r="A2334"/>
      <c r="B2334"/>
      <c r="C2334"/>
      <c r="D2334"/>
      <c r="E2334"/>
      <c r="F2334"/>
      <c r="G2334"/>
      <c r="H2334"/>
      <c r="I2334"/>
      <c r="J2334"/>
      <c r="K2334"/>
      <c r="L2334"/>
    </row>
    <row r="2335" spans="1:12" ht="13.2" customHeight="1" x14ac:dyDescent="0.25">
      <c r="A2335"/>
      <c r="B2335"/>
      <c r="C2335"/>
      <c r="D2335"/>
      <c r="E2335"/>
      <c r="F2335"/>
      <c r="G2335"/>
      <c r="H2335"/>
      <c r="I2335"/>
      <c r="J2335"/>
      <c r="K2335"/>
      <c r="L2335"/>
    </row>
    <row r="2336" spans="1:12" ht="13.2" customHeight="1" x14ac:dyDescent="0.25">
      <c r="A2336"/>
      <c r="B2336"/>
      <c r="C2336"/>
      <c r="D2336"/>
      <c r="E2336"/>
      <c r="F2336"/>
      <c r="G2336"/>
      <c r="H2336"/>
      <c r="I2336"/>
      <c r="J2336"/>
      <c r="K2336"/>
      <c r="L2336"/>
    </row>
    <row r="2337" spans="1:12" ht="13.2" customHeight="1" x14ac:dyDescent="0.25">
      <c r="A2337"/>
      <c r="B2337"/>
      <c r="C2337"/>
      <c r="D2337"/>
      <c r="E2337"/>
      <c r="F2337"/>
      <c r="G2337"/>
      <c r="H2337"/>
      <c r="I2337"/>
      <c r="J2337"/>
      <c r="K2337"/>
      <c r="L2337"/>
    </row>
    <row r="2338" spans="1:12" ht="13.2" customHeight="1" x14ac:dyDescent="0.25">
      <c r="A2338"/>
      <c r="B2338"/>
      <c r="C2338"/>
      <c r="D2338"/>
      <c r="E2338"/>
      <c r="F2338"/>
      <c r="G2338"/>
      <c r="H2338"/>
      <c r="I2338"/>
      <c r="J2338"/>
      <c r="K2338"/>
      <c r="L2338"/>
    </row>
    <row r="2339" spans="1:12" ht="13.2" customHeight="1" x14ac:dyDescent="0.25">
      <c r="A2339"/>
      <c r="B2339"/>
      <c r="C2339"/>
      <c r="D2339"/>
      <c r="E2339"/>
      <c r="F2339"/>
      <c r="G2339"/>
      <c r="H2339"/>
      <c r="I2339"/>
      <c r="J2339"/>
      <c r="K2339"/>
      <c r="L2339"/>
    </row>
    <row r="2340" spans="1:12" ht="13.2" customHeight="1" x14ac:dyDescent="0.25">
      <c r="A2340"/>
      <c r="B2340"/>
      <c r="C2340"/>
      <c r="D2340"/>
      <c r="E2340"/>
      <c r="F2340"/>
      <c r="G2340"/>
      <c r="H2340"/>
      <c r="I2340"/>
      <c r="J2340"/>
      <c r="K2340"/>
      <c r="L2340"/>
    </row>
    <row r="2341" spans="1:12" ht="13.2" customHeight="1" x14ac:dyDescent="0.25">
      <c r="A2341"/>
      <c r="B2341"/>
      <c r="C2341"/>
      <c r="D2341"/>
      <c r="E2341"/>
      <c r="F2341"/>
      <c r="G2341"/>
      <c r="H2341"/>
      <c r="I2341"/>
      <c r="J2341"/>
      <c r="K2341"/>
      <c r="L2341"/>
    </row>
    <row r="2342" spans="1:12" ht="13.2" customHeight="1" x14ac:dyDescent="0.25">
      <c r="A2342"/>
      <c r="B2342"/>
      <c r="C2342"/>
      <c r="D2342"/>
      <c r="E2342"/>
      <c r="F2342"/>
      <c r="G2342"/>
      <c r="H2342"/>
      <c r="I2342"/>
      <c r="J2342"/>
      <c r="K2342"/>
      <c r="L2342"/>
    </row>
    <row r="2343" spans="1:12" ht="13.2" customHeight="1" x14ac:dyDescent="0.25">
      <c r="A2343"/>
      <c r="B2343"/>
      <c r="C2343"/>
      <c r="D2343"/>
      <c r="E2343"/>
      <c r="F2343"/>
      <c r="G2343"/>
      <c r="H2343"/>
      <c r="I2343"/>
      <c r="J2343"/>
      <c r="K2343"/>
      <c r="L2343"/>
    </row>
    <row r="2344" spans="1:12" ht="13.2" customHeight="1" x14ac:dyDescent="0.25">
      <c r="A2344"/>
      <c r="B2344"/>
      <c r="C2344"/>
      <c r="D2344"/>
      <c r="E2344"/>
      <c r="F2344"/>
      <c r="G2344"/>
      <c r="H2344"/>
      <c r="I2344"/>
      <c r="J2344"/>
      <c r="K2344"/>
      <c r="L2344"/>
    </row>
    <row r="2345" spans="1:12" ht="13.2" customHeight="1" x14ac:dyDescent="0.25">
      <c r="A2345"/>
      <c r="B2345"/>
      <c r="C2345"/>
      <c r="D2345"/>
      <c r="E2345"/>
      <c r="F2345"/>
      <c r="G2345"/>
      <c r="H2345"/>
      <c r="I2345"/>
      <c r="J2345"/>
      <c r="K2345"/>
      <c r="L2345"/>
    </row>
    <row r="2346" spans="1:12" ht="13.2" customHeight="1" x14ac:dyDescent="0.25">
      <c r="A2346"/>
      <c r="B2346"/>
      <c r="C2346"/>
      <c r="D2346"/>
      <c r="E2346"/>
      <c r="F2346"/>
      <c r="G2346"/>
      <c r="H2346"/>
      <c r="I2346"/>
      <c r="J2346"/>
      <c r="K2346"/>
      <c r="L2346"/>
    </row>
    <row r="2347" spans="1:12" ht="13.2" customHeight="1" x14ac:dyDescent="0.25">
      <c r="A2347"/>
      <c r="B2347"/>
      <c r="C2347"/>
      <c r="D2347"/>
      <c r="E2347"/>
      <c r="F2347"/>
      <c r="G2347"/>
      <c r="H2347"/>
      <c r="I2347"/>
      <c r="J2347"/>
      <c r="K2347"/>
      <c r="L2347"/>
    </row>
    <row r="2348" spans="1:12" ht="13.2" customHeight="1" x14ac:dyDescent="0.25">
      <c r="A2348"/>
      <c r="B2348"/>
      <c r="C2348"/>
      <c r="D2348"/>
      <c r="E2348"/>
      <c r="F2348"/>
      <c r="G2348"/>
      <c r="H2348"/>
      <c r="I2348"/>
      <c r="J2348"/>
      <c r="K2348"/>
      <c r="L2348"/>
    </row>
    <row r="2349" spans="1:12" ht="13.2" customHeight="1" x14ac:dyDescent="0.25">
      <c r="A2349"/>
      <c r="B2349"/>
      <c r="C2349"/>
      <c r="D2349"/>
      <c r="E2349"/>
      <c r="F2349"/>
      <c r="G2349"/>
      <c r="H2349"/>
      <c r="I2349"/>
      <c r="J2349"/>
      <c r="K2349"/>
      <c r="L2349"/>
    </row>
    <row r="2350" spans="1:12" ht="13.2" customHeight="1" x14ac:dyDescent="0.25">
      <c r="A2350"/>
      <c r="B2350"/>
      <c r="C2350"/>
      <c r="D2350"/>
      <c r="E2350"/>
      <c r="F2350"/>
      <c r="G2350"/>
      <c r="H2350"/>
      <c r="I2350"/>
      <c r="J2350"/>
      <c r="K2350"/>
      <c r="L2350"/>
    </row>
    <row r="2351" spans="1:12" ht="13.2" customHeight="1" x14ac:dyDescent="0.25">
      <c r="A2351"/>
      <c r="B2351"/>
      <c r="C2351"/>
      <c r="D2351"/>
      <c r="E2351"/>
      <c r="F2351"/>
      <c r="G2351"/>
      <c r="H2351"/>
      <c r="I2351"/>
      <c r="J2351"/>
      <c r="K2351"/>
      <c r="L2351"/>
    </row>
    <row r="2352" spans="1:12" ht="13.2" customHeight="1" x14ac:dyDescent="0.25">
      <c r="A2352"/>
      <c r="B2352"/>
      <c r="C2352"/>
      <c r="D2352"/>
      <c r="E2352"/>
      <c r="F2352"/>
      <c r="G2352"/>
      <c r="H2352"/>
      <c r="I2352"/>
      <c r="J2352"/>
      <c r="K2352"/>
      <c r="L2352"/>
    </row>
    <row r="2353" spans="1:12" ht="13.2" customHeight="1" x14ac:dyDescent="0.25">
      <c r="A2353"/>
      <c r="B2353"/>
      <c r="C2353"/>
      <c r="D2353"/>
      <c r="E2353"/>
      <c r="F2353"/>
      <c r="G2353"/>
      <c r="H2353"/>
      <c r="I2353"/>
      <c r="J2353"/>
      <c r="K2353"/>
      <c r="L2353"/>
    </row>
    <row r="2354" spans="1:12" ht="13.2" customHeight="1" x14ac:dyDescent="0.25">
      <c r="A2354"/>
      <c r="B2354"/>
      <c r="C2354"/>
      <c r="D2354"/>
      <c r="E2354"/>
      <c r="F2354"/>
      <c r="G2354"/>
      <c r="H2354"/>
      <c r="I2354"/>
      <c r="J2354"/>
      <c r="K2354"/>
      <c r="L2354"/>
    </row>
    <row r="2355" spans="1:12" ht="13.2" customHeight="1" x14ac:dyDescent="0.25">
      <c r="A2355"/>
      <c r="B2355"/>
      <c r="C2355"/>
      <c r="D2355"/>
      <c r="E2355"/>
      <c r="F2355"/>
      <c r="G2355"/>
      <c r="H2355"/>
      <c r="I2355"/>
      <c r="J2355"/>
      <c r="K2355"/>
      <c r="L2355"/>
    </row>
    <row r="2356" spans="1:12" ht="13.2" customHeight="1" x14ac:dyDescent="0.25">
      <c r="A2356"/>
      <c r="B2356"/>
      <c r="C2356"/>
      <c r="D2356"/>
      <c r="E2356"/>
      <c r="F2356"/>
      <c r="G2356"/>
      <c r="H2356"/>
      <c r="I2356"/>
      <c r="J2356"/>
      <c r="K2356"/>
      <c r="L2356"/>
    </row>
    <row r="2357" spans="1:12" ht="13.2" customHeight="1" x14ac:dyDescent="0.25">
      <c r="A2357"/>
      <c r="B2357"/>
      <c r="C2357"/>
      <c r="D2357"/>
      <c r="E2357"/>
      <c r="F2357"/>
      <c r="G2357"/>
      <c r="H2357"/>
      <c r="I2357"/>
      <c r="J2357"/>
      <c r="K2357"/>
      <c r="L2357"/>
    </row>
    <row r="2358" spans="1:12" ht="13.2" customHeight="1" x14ac:dyDescent="0.25">
      <c r="A2358"/>
      <c r="B2358"/>
      <c r="C2358"/>
      <c r="D2358"/>
      <c r="E2358"/>
      <c r="F2358"/>
      <c r="G2358"/>
      <c r="H2358"/>
      <c r="I2358"/>
      <c r="J2358"/>
      <c r="K2358"/>
      <c r="L2358"/>
    </row>
    <row r="2359" spans="1:12" ht="13.2" customHeight="1" x14ac:dyDescent="0.25">
      <c r="A2359"/>
      <c r="B2359"/>
      <c r="C2359"/>
      <c r="D2359"/>
      <c r="E2359"/>
      <c r="F2359"/>
      <c r="G2359"/>
      <c r="H2359"/>
      <c r="I2359"/>
      <c r="J2359"/>
      <c r="K2359"/>
      <c r="L2359"/>
    </row>
    <row r="2360" spans="1:12" ht="13.2" customHeight="1" x14ac:dyDescent="0.25">
      <c r="A2360"/>
      <c r="B2360"/>
      <c r="C2360"/>
      <c r="D2360"/>
      <c r="E2360"/>
      <c r="F2360"/>
      <c r="G2360"/>
      <c r="H2360"/>
      <c r="I2360"/>
      <c r="J2360"/>
      <c r="K2360"/>
      <c r="L2360"/>
    </row>
    <row r="2361" spans="1:12" ht="13.2" customHeight="1" x14ac:dyDescent="0.25">
      <c r="A2361"/>
      <c r="B2361"/>
      <c r="C2361"/>
      <c r="D2361"/>
      <c r="E2361"/>
      <c r="F2361"/>
      <c r="G2361"/>
      <c r="H2361"/>
      <c r="I2361"/>
      <c r="J2361"/>
      <c r="K2361"/>
      <c r="L2361"/>
    </row>
    <row r="2362" spans="1:12" ht="13.2" customHeight="1" x14ac:dyDescent="0.25">
      <c r="A2362"/>
      <c r="B2362"/>
      <c r="C2362"/>
      <c r="D2362"/>
      <c r="E2362"/>
      <c r="F2362"/>
      <c r="G2362"/>
      <c r="H2362"/>
      <c r="I2362"/>
      <c r="J2362"/>
      <c r="K2362"/>
      <c r="L2362"/>
    </row>
    <row r="2363" spans="1:12" ht="13.2" customHeight="1" x14ac:dyDescent="0.25">
      <c r="A2363"/>
      <c r="B2363"/>
      <c r="C2363"/>
      <c r="D2363"/>
      <c r="E2363"/>
      <c r="F2363"/>
      <c r="G2363"/>
      <c r="H2363"/>
      <c r="I2363"/>
      <c r="J2363"/>
      <c r="K2363"/>
      <c r="L2363"/>
    </row>
    <row r="2364" spans="1:12" ht="13.2" customHeight="1" x14ac:dyDescent="0.25">
      <c r="A2364"/>
      <c r="B2364"/>
      <c r="C2364"/>
      <c r="D2364"/>
      <c r="E2364"/>
      <c r="F2364"/>
      <c r="G2364"/>
      <c r="H2364"/>
      <c r="I2364"/>
      <c r="J2364"/>
      <c r="K2364"/>
      <c r="L2364"/>
    </row>
    <row r="2365" spans="1:12" ht="13.2" customHeight="1" x14ac:dyDescent="0.25">
      <c r="A2365"/>
      <c r="B2365"/>
      <c r="C2365"/>
      <c r="D2365"/>
      <c r="E2365"/>
      <c r="F2365"/>
      <c r="G2365"/>
      <c r="H2365"/>
      <c r="I2365"/>
      <c r="J2365"/>
      <c r="K2365"/>
      <c r="L2365"/>
    </row>
    <row r="2366" spans="1:12" ht="13.2" customHeight="1" x14ac:dyDescent="0.25">
      <c r="A2366"/>
      <c r="B2366"/>
      <c r="C2366"/>
      <c r="D2366"/>
      <c r="E2366"/>
      <c r="F2366"/>
      <c r="G2366"/>
      <c r="H2366"/>
      <c r="I2366"/>
      <c r="J2366"/>
      <c r="K2366"/>
      <c r="L2366"/>
    </row>
    <row r="2367" spans="1:12" ht="13.2" customHeight="1" x14ac:dyDescent="0.25">
      <c r="A2367"/>
      <c r="B2367"/>
      <c r="C2367"/>
      <c r="D2367"/>
      <c r="E2367"/>
      <c r="F2367"/>
      <c r="G2367"/>
      <c r="H2367"/>
      <c r="I2367"/>
      <c r="J2367"/>
      <c r="K2367"/>
      <c r="L2367"/>
    </row>
    <row r="2368" spans="1:12" ht="13.2" customHeight="1" x14ac:dyDescent="0.25">
      <c r="A2368"/>
      <c r="B2368"/>
      <c r="C2368"/>
      <c r="D2368"/>
      <c r="E2368"/>
      <c r="F2368"/>
      <c r="G2368"/>
      <c r="H2368"/>
      <c r="I2368"/>
      <c r="J2368"/>
      <c r="K2368"/>
      <c r="L2368"/>
    </row>
    <row r="2369" spans="1:12" ht="13.2" customHeight="1" x14ac:dyDescent="0.25">
      <c r="A2369"/>
      <c r="B2369"/>
      <c r="C2369"/>
      <c r="D2369"/>
      <c r="E2369"/>
      <c r="F2369"/>
      <c r="G2369"/>
      <c r="H2369"/>
      <c r="I2369"/>
      <c r="J2369"/>
      <c r="K2369"/>
      <c r="L2369"/>
    </row>
    <row r="2370" spans="1:12" ht="13.2" customHeight="1" x14ac:dyDescent="0.25">
      <c r="A2370"/>
      <c r="B2370"/>
      <c r="C2370"/>
      <c r="D2370"/>
      <c r="E2370"/>
      <c r="F2370"/>
      <c r="G2370"/>
      <c r="H2370"/>
      <c r="I2370"/>
      <c r="J2370"/>
      <c r="K2370"/>
      <c r="L2370"/>
    </row>
    <row r="2371" spans="1:12" ht="13.2" customHeight="1" x14ac:dyDescent="0.25">
      <c r="A2371"/>
      <c r="B2371"/>
      <c r="C2371"/>
      <c r="D2371"/>
      <c r="E2371"/>
      <c r="F2371"/>
      <c r="G2371"/>
      <c r="H2371"/>
      <c r="I2371"/>
      <c r="J2371"/>
      <c r="K2371"/>
      <c r="L2371"/>
    </row>
    <row r="2372" spans="1:12" ht="13.2" customHeight="1" x14ac:dyDescent="0.25">
      <c r="A2372"/>
      <c r="B2372"/>
      <c r="C2372"/>
      <c r="D2372"/>
      <c r="E2372"/>
      <c r="F2372"/>
      <c r="G2372"/>
      <c r="H2372"/>
      <c r="I2372"/>
      <c r="J2372"/>
      <c r="K2372"/>
      <c r="L2372"/>
    </row>
    <row r="2373" spans="1:12" ht="13.2" customHeight="1" x14ac:dyDescent="0.25">
      <c r="A2373"/>
      <c r="B2373"/>
      <c r="C2373"/>
      <c r="D2373"/>
      <c r="E2373"/>
      <c r="F2373"/>
      <c r="G2373"/>
      <c r="H2373"/>
      <c r="I2373"/>
      <c r="J2373"/>
      <c r="K2373"/>
      <c r="L2373"/>
    </row>
    <row r="2374" spans="1:12" ht="13.2" customHeight="1" x14ac:dyDescent="0.25">
      <c r="A2374"/>
      <c r="B2374"/>
      <c r="C2374"/>
      <c r="D2374"/>
      <c r="E2374"/>
      <c r="F2374"/>
      <c r="G2374"/>
      <c r="H2374"/>
      <c r="I2374"/>
      <c r="J2374"/>
      <c r="K2374"/>
      <c r="L2374"/>
    </row>
    <row r="2375" spans="1:12" ht="13.2" customHeight="1" x14ac:dyDescent="0.25">
      <c r="A2375"/>
      <c r="B2375"/>
      <c r="C2375"/>
      <c r="D2375"/>
      <c r="E2375"/>
      <c r="F2375"/>
      <c r="G2375"/>
      <c r="H2375"/>
      <c r="I2375"/>
      <c r="J2375"/>
      <c r="K2375"/>
      <c r="L2375"/>
    </row>
    <row r="2376" spans="1:12" ht="13.2" customHeight="1" x14ac:dyDescent="0.25">
      <c r="A2376"/>
      <c r="B2376"/>
      <c r="C2376"/>
      <c r="D2376"/>
      <c r="E2376"/>
      <c r="F2376"/>
      <c r="G2376"/>
      <c r="H2376"/>
      <c r="I2376"/>
      <c r="J2376"/>
      <c r="K2376"/>
      <c r="L2376"/>
    </row>
    <row r="2377" spans="1:12" ht="13.2" customHeight="1" x14ac:dyDescent="0.25">
      <c r="A2377"/>
      <c r="B2377"/>
      <c r="C2377"/>
      <c r="D2377"/>
      <c r="E2377"/>
      <c r="F2377"/>
      <c r="G2377"/>
      <c r="H2377"/>
      <c r="I2377"/>
      <c r="J2377"/>
      <c r="K2377"/>
      <c r="L2377"/>
    </row>
    <row r="2378" spans="1:12" ht="13.2" customHeight="1" x14ac:dyDescent="0.25">
      <c r="A2378"/>
      <c r="B2378"/>
      <c r="C2378"/>
      <c r="D2378"/>
      <c r="E2378"/>
      <c r="F2378"/>
      <c r="G2378"/>
      <c r="H2378"/>
      <c r="I2378"/>
      <c r="J2378"/>
      <c r="K2378"/>
      <c r="L2378"/>
    </row>
    <row r="2379" spans="1:12" ht="13.2" customHeight="1" x14ac:dyDescent="0.25">
      <c r="A2379"/>
      <c r="B2379"/>
      <c r="C2379"/>
      <c r="D2379"/>
      <c r="E2379"/>
      <c r="F2379"/>
      <c r="G2379"/>
      <c r="H2379"/>
      <c r="I2379"/>
      <c r="J2379"/>
      <c r="K2379"/>
      <c r="L2379"/>
    </row>
    <row r="2380" spans="1:12" ht="13.2" customHeight="1" x14ac:dyDescent="0.25">
      <c r="A2380"/>
      <c r="B2380"/>
      <c r="C2380"/>
      <c r="D2380"/>
      <c r="E2380"/>
      <c r="F2380"/>
      <c r="G2380"/>
      <c r="H2380"/>
      <c r="I2380"/>
      <c r="J2380"/>
      <c r="K2380"/>
      <c r="L2380"/>
    </row>
    <row r="2381" spans="1:12" ht="13.2" customHeight="1" x14ac:dyDescent="0.25">
      <c r="A2381"/>
      <c r="B2381"/>
      <c r="C2381"/>
      <c r="D2381"/>
      <c r="E2381"/>
      <c r="F2381"/>
      <c r="G2381"/>
      <c r="H2381"/>
      <c r="I2381"/>
      <c r="J2381"/>
      <c r="K2381"/>
      <c r="L2381"/>
    </row>
    <row r="2382" spans="1:12" ht="13.2" customHeight="1" x14ac:dyDescent="0.25">
      <c r="A2382"/>
      <c r="B2382"/>
      <c r="C2382"/>
      <c r="D2382"/>
      <c r="E2382"/>
      <c r="F2382"/>
      <c r="G2382"/>
      <c r="H2382"/>
      <c r="I2382"/>
      <c r="J2382"/>
      <c r="K2382"/>
      <c r="L2382"/>
    </row>
    <row r="2383" spans="1:12" ht="13.2" customHeight="1" x14ac:dyDescent="0.25">
      <c r="A2383"/>
      <c r="B2383"/>
      <c r="C2383"/>
      <c r="D2383"/>
      <c r="E2383"/>
      <c r="F2383"/>
      <c r="G2383"/>
      <c r="H2383"/>
      <c r="I2383"/>
      <c r="J2383"/>
      <c r="K2383"/>
      <c r="L2383"/>
    </row>
    <row r="2384" spans="1:12" ht="13.2" customHeight="1" x14ac:dyDescent="0.25">
      <c r="A2384"/>
      <c r="B2384"/>
      <c r="C2384"/>
      <c r="D2384"/>
      <c r="E2384"/>
      <c r="F2384"/>
      <c r="G2384"/>
      <c r="H2384"/>
      <c r="I2384"/>
      <c r="J2384"/>
      <c r="K2384"/>
      <c r="L2384"/>
    </row>
    <row r="2385" spans="1:12" ht="13.2" customHeight="1" x14ac:dyDescent="0.25">
      <c r="A2385"/>
      <c r="B2385"/>
      <c r="C2385"/>
      <c r="D2385"/>
      <c r="E2385"/>
      <c r="F2385"/>
      <c r="G2385"/>
      <c r="H2385"/>
      <c r="I2385"/>
      <c r="J2385"/>
      <c r="K2385"/>
      <c r="L2385"/>
    </row>
    <row r="2386" spans="1:12" ht="13.2" customHeight="1" x14ac:dyDescent="0.25">
      <c r="A2386"/>
      <c r="B2386"/>
      <c r="C2386"/>
      <c r="D2386"/>
      <c r="E2386"/>
      <c r="F2386"/>
      <c r="G2386"/>
      <c r="H2386"/>
      <c r="I2386"/>
      <c r="J2386"/>
      <c r="K2386"/>
      <c r="L2386"/>
    </row>
    <row r="2387" spans="1:12" ht="13.2" customHeight="1" x14ac:dyDescent="0.25">
      <c r="A2387"/>
      <c r="B2387"/>
      <c r="C2387"/>
      <c r="D2387"/>
      <c r="E2387"/>
      <c r="F2387"/>
      <c r="G2387"/>
      <c r="H2387"/>
      <c r="I2387"/>
      <c r="J2387"/>
      <c r="K2387"/>
      <c r="L2387"/>
    </row>
    <row r="2388" spans="1:12" ht="13.2" customHeight="1" x14ac:dyDescent="0.25">
      <c r="A2388"/>
      <c r="B2388"/>
      <c r="C2388"/>
      <c r="D2388"/>
      <c r="E2388"/>
      <c r="F2388"/>
      <c r="G2388"/>
      <c r="H2388"/>
      <c r="I2388"/>
      <c r="J2388"/>
      <c r="K2388"/>
      <c r="L2388"/>
    </row>
    <row r="2389" spans="1:12" ht="13.2" customHeight="1" x14ac:dyDescent="0.25">
      <c r="A2389"/>
      <c r="B2389"/>
      <c r="C2389"/>
      <c r="D2389"/>
      <c r="E2389"/>
      <c r="F2389"/>
      <c r="G2389"/>
      <c r="H2389"/>
      <c r="I2389"/>
      <c r="J2389"/>
      <c r="K2389"/>
      <c r="L2389"/>
    </row>
    <row r="2390" spans="1:12" ht="13.2" customHeight="1" x14ac:dyDescent="0.25">
      <c r="A2390"/>
      <c r="B2390"/>
      <c r="C2390"/>
      <c r="D2390"/>
      <c r="E2390"/>
      <c r="F2390"/>
      <c r="G2390"/>
      <c r="H2390"/>
      <c r="I2390"/>
      <c r="J2390"/>
      <c r="K2390"/>
      <c r="L2390"/>
    </row>
    <row r="2391" spans="1:12" ht="13.2" customHeight="1" x14ac:dyDescent="0.25">
      <c r="A2391"/>
      <c r="B2391"/>
      <c r="C2391"/>
      <c r="D2391"/>
      <c r="E2391"/>
      <c r="F2391"/>
      <c r="G2391"/>
      <c r="H2391"/>
      <c r="I2391"/>
      <c r="J2391"/>
      <c r="K2391"/>
      <c r="L2391"/>
    </row>
    <row r="2392" spans="1:12" ht="13.2" customHeight="1" x14ac:dyDescent="0.25">
      <c r="A2392"/>
      <c r="B2392"/>
      <c r="C2392"/>
      <c r="D2392"/>
      <c r="E2392"/>
      <c r="F2392"/>
      <c r="G2392"/>
      <c r="H2392"/>
      <c r="I2392"/>
      <c r="J2392"/>
      <c r="K2392"/>
      <c r="L2392"/>
    </row>
    <row r="2393" spans="1:12" ht="13.2" customHeight="1" x14ac:dyDescent="0.25">
      <c r="A2393"/>
      <c r="B2393"/>
      <c r="C2393"/>
      <c r="D2393"/>
      <c r="E2393"/>
      <c r="F2393"/>
      <c r="G2393"/>
      <c r="H2393"/>
      <c r="I2393"/>
      <c r="J2393"/>
      <c r="K2393"/>
      <c r="L2393"/>
    </row>
    <row r="2394" spans="1:12" ht="13.2" customHeight="1" x14ac:dyDescent="0.25">
      <c r="A2394"/>
      <c r="B2394"/>
      <c r="C2394"/>
      <c r="D2394"/>
      <c r="E2394"/>
      <c r="F2394"/>
      <c r="G2394"/>
      <c r="H2394"/>
      <c r="I2394"/>
      <c r="J2394"/>
      <c r="K2394"/>
      <c r="L2394"/>
    </row>
    <row r="2395" spans="1:12" ht="13.2" customHeight="1" x14ac:dyDescent="0.25">
      <c r="A2395"/>
      <c r="B2395"/>
      <c r="C2395"/>
      <c r="D2395"/>
      <c r="E2395"/>
      <c r="F2395"/>
      <c r="G2395"/>
      <c r="H2395"/>
      <c r="I2395"/>
      <c r="J2395"/>
      <c r="K2395"/>
      <c r="L2395"/>
    </row>
    <row r="2396" spans="1:12" ht="13.2" customHeight="1" x14ac:dyDescent="0.25">
      <c r="A2396"/>
      <c r="B2396"/>
      <c r="C2396"/>
      <c r="D2396"/>
      <c r="E2396"/>
      <c r="F2396"/>
      <c r="G2396"/>
      <c r="H2396"/>
      <c r="I2396"/>
      <c r="J2396"/>
      <c r="K2396"/>
      <c r="L2396"/>
    </row>
    <row r="2397" spans="1:12" ht="13.2" customHeight="1" x14ac:dyDescent="0.25">
      <c r="A2397"/>
      <c r="B2397"/>
      <c r="C2397"/>
      <c r="D2397"/>
      <c r="E2397"/>
      <c r="F2397"/>
      <c r="G2397"/>
      <c r="H2397"/>
      <c r="I2397"/>
      <c r="J2397"/>
      <c r="K2397"/>
      <c r="L2397"/>
    </row>
    <row r="2398" spans="1:12" ht="13.2" customHeight="1" x14ac:dyDescent="0.25">
      <c r="A2398"/>
      <c r="B2398"/>
      <c r="C2398"/>
      <c r="D2398"/>
      <c r="E2398"/>
      <c r="F2398"/>
      <c r="G2398"/>
      <c r="H2398"/>
      <c r="I2398"/>
      <c r="J2398"/>
      <c r="K2398"/>
      <c r="L2398"/>
    </row>
    <row r="2399" spans="1:12" ht="13.2" customHeight="1" x14ac:dyDescent="0.25">
      <c r="A2399"/>
      <c r="B2399"/>
      <c r="C2399"/>
      <c r="D2399"/>
      <c r="E2399"/>
      <c r="F2399"/>
      <c r="G2399"/>
      <c r="H2399"/>
      <c r="I2399"/>
      <c r="J2399"/>
      <c r="K2399"/>
      <c r="L2399"/>
    </row>
    <row r="2400" spans="1:12" ht="13.2" customHeight="1" x14ac:dyDescent="0.25">
      <c r="A2400"/>
      <c r="B2400"/>
      <c r="C2400"/>
      <c r="D2400"/>
      <c r="E2400"/>
      <c r="F2400"/>
      <c r="G2400"/>
      <c r="H2400"/>
      <c r="I2400"/>
      <c r="J2400"/>
      <c r="K2400"/>
      <c r="L2400"/>
    </row>
    <row r="2401" spans="1:12" ht="13.2" customHeight="1" x14ac:dyDescent="0.25">
      <c r="A2401"/>
      <c r="B2401"/>
      <c r="C2401"/>
      <c r="D2401"/>
      <c r="E2401"/>
      <c r="F2401"/>
      <c r="G2401"/>
      <c r="H2401"/>
      <c r="I2401"/>
      <c r="J2401"/>
      <c r="K2401"/>
      <c r="L2401"/>
    </row>
    <row r="2402" spans="1:12" ht="13.2" customHeight="1" x14ac:dyDescent="0.25">
      <c r="A2402"/>
      <c r="B2402"/>
      <c r="C2402"/>
      <c r="D2402"/>
      <c r="E2402"/>
      <c r="F2402"/>
      <c r="G2402"/>
      <c r="H2402"/>
      <c r="I2402"/>
      <c r="J2402"/>
      <c r="K2402"/>
      <c r="L2402"/>
    </row>
    <row r="2403" spans="1:12" ht="13.2" customHeight="1" x14ac:dyDescent="0.25">
      <c r="A2403"/>
      <c r="B2403"/>
      <c r="C2403"/>
      <c r="D2403"/>
      <c r="E2403"/>
      <c r="F2403"/>
      <c r="G2403"/>
      <c r="H2403"/>
      <c r="I2403"/>
      <c r="J2403"/>
      <c r="K2403"/>
      <c r="L2403"/>
    </row>
    <row r="2404" spans="1:12" ht="13.2" customHeight="1" x14ac:dyDescent="0.25">
      <c r="A2404"/>
      <c r="B2404"/>
      <c r="C2404"/>
      <c r="D2404"/>
      <c r="E2404"/>
      <c r="F2404"/>
      <c r="G2404"/>
      <c r="H2404"/>
      <c r="I2404"/>
      <c r="J2404"/>
      <c r="K2404"/>
      <c r="L2404"/>
    </row>
    <row r="2405" spans="1:12" ht="13.2" customHeight="1" x14ac:dyDescent="0.25"/>
    <row r="2406" spans="1:12" ht="13.2" customHeight="1" x14ac:dyDescent="0.25"/>
    <row r="2407" spans="1:12" ht="13.2" customHeight="1" x14ac:dyDescent="0.25"/>
    <row r="2408" spans="1:12" ht="13.2" customHeight="1" x14ac:dyDescent="0.25"/>
    <row r="2409" spans="1:12" ht="13.2" customHeight="1" x14ac:dyDescent="0.25"/>
    <row r="2410" spans="1:12" ht="13.2" customHeight="1" x14ac:dyDescent="0.25"/>
    <row r="2411" spans="1:12" ht="13.2" customHeight="1" x14ac:dyDescent="0.25"/>
    <row r="2412" spans="1:12" ht="13.2" customHeight="1" x14ac:dyDescent="0.25"/>
    <row r="2413" spans="1:12" ht="13.2" customHeight="1" x14ac:dyDescent="0.25"/>
    <row r="2414" spans="1:12" ht="13.2" customHeight="1" x14ac:dyDescent="0.25"/>
    <row r="2415" spans="1:12" ht="13.2" customHeight="1" x14ac:dyDescent="0.25"/>
    <row r="2416" spans="1:12" ht="13.2" customHeight="1" x14ac:dyDescent="0.25"/>
    <row r="2417" ht="13.2" customHeight="1" x14ac:dyDescent="0.25"/>
    <row r="2418" ht="13.2" customHeight="1" x14ac:dyDescent="0.25"/>
    <row r="2419" ht="13.2" customHeight="1" x14ac:dyDescent="0.25"/>
  </sheetData>
  <sheetProtection algorithmName="SHA-512" hashValue="FJhf9NmCeMFfcIC6Xs5gsoqYL1bjDPjoRnu0gTz3+tUgQSC+uEQk4fbGeyFb2SGI8siqfpG/Yjln54nj8J2uaA==" saltValue="B4z4aGJpmOItbAyp6P7xLw==" spinCount="100000" sheet="1" selectLockedCells="1"/>
  <mergeCells count="20">
    <mergeCell ref="A1:K1"/>
    <mergeCell ref="A10:A15"/>
    <mergeCell ref="B10:B15"/>
    <mergeCell ref="C10:C15"/>
    <mergeCell ref="A21:A26"/>
    <mergeCell ref="B21:B26"/>
    <mergeCell ref="C21:C26"/>
    <mergeCell ref="A32:A37"/>
    <mergeCell ref="B32:B37"/>
    <mergeCell ref="C32:C37"/>
    <mergeCell ref="A65:A70"/>
    <mergeCell ref="B65:B70"/>
    <mergeCell ref="C65:C70"/>
    <mergeCell ref="A73:C73"/>
    <mergeCell ref="A43:A48"/>
    <mergeCell ref="B43:B48"/>
    <mergeCell ref="C43:C48"/>
    <mergeCell ref="A54:A59"/>
    <mergeCell ref="B54:B59"/>
    <mergeCell ref="C54:C59"/>
  </mergeCells>
  <phoneticPr fontId="7" type="noConversion"/>
  <dataValidations count="6">
    <dataValidation type="decimal" allowBlank="1" showInputMessage="1" showErrorMessage="1" errorTitle="Napaka:" error="Vnesete lahko največ 100%." promptTitle="Odstotek zaposlitve" prompt="Vpišite odstotek zaposlitve medicinske sestre v tem timu. " sqref="I12:I15 I23:I26 I34:I37 I45:I48 I56:I59 I67:I70" xr:uid="{B62F4E2E-71DB-48E8-896F-D540CC7FA39A}">
      <formula1>0</formula1>
      <formula2>1</formula2>
    </dataValidation>
    <dataValidation allowBlank="1" showInputMessage="1" showErrorMessage="1" errorTitle="Napaka:" promptTitle="Odstotek zaposlitve " prompt="Odstotek zaposlitve zdravnika v tem timu." sqref="I10 I21 I32 I43 I54 I65" xr:uid="{6FE5F76F-F662-443D-BB29-4AD8ECF24A52}"/>
    <dataValidation type="decimal" allowBlank="1" showInputMessage="1" showErrorMessage="1" errorTitle="Napaka:" promptTitle="Odstotek zaposlitve " prompt="Odstotek zaposlitve nadomestnega zdravnika v tem timu." sqref="I11 I22 I33 I44 I55 I66" xr:uid="{71AACB23-E9F7-440D-8A30-E581BBC60659}">
      <formula1>0</formula1>
      <formula2>1</formula2>
    </dataValidation>
    <dataValidation allowBlank="1" showInputMessage="1" showErrorMessage="1" promptTitle="Enota" prompt="Vpišite Enoto in Poslovno enoto." sqref="D4" xr:uid="{1190450D-0F3F-43B3-AB36-2EED412E8228}"/>
    <dataValidation allowBlank="1" showInputMessage="1" showErrorMessage="1" promptTitle="Število točk" prompt="Vnesite število točk, opravljenih v mesecu za katerega poročate." sqref="B10:B15 B21:B26 B32:B37 B43:B48 B54:B59 B65:B70" xr:uid="{7513FF24-0A52-4EF5-AC1D-B5BE6F47612F}"/>
    <dataValidation allowBlank="1" showInputMessage="1" showErrorMessage="1" errorTitle="Napaka:" error="Delež zaposlitve v timu je lahko največ 1." promptTitle="Obseg tima:" prompt="Vnesite podatek o številu timov iz tabele ZZZS." sqref="H10 H21 H32 H43 H54 H65" xr:uid="{964E4703-47AD-4608-9B32-B488DF04E1C8}"/>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promptTitle="Šifra delovnega mesta" prompt="Iz spustnega seznama izberite šifro DM zdravnika." xr:uid="{B983EAC5-C6B7-49CB-B9C7-032E1B05831F}">
          <x14:formula1>
            <xm:f>Šifranti!$F$5:$F$48</xm:f>
          </x14:formula1>
          <xm:sqref>F10:F11 F21:F22 F32:F33 F43:F44 F54:F55 F65:F66</xm:sqref>
        </x14:dataValidation>
        <x14:dataValidation type="list" allowBlank="1" showInputMessage="1" showErrorMessage="1" promptTitle="Šifra delovnega mesta" prompt="Iz spustnega seznama izberite šifro DM medicinske sestre." xr:uid="{F5C29D5E-C03A-43A2-BC07-368C8EB084CC}">
          <x14:formula1>
            <xm:f>Šifranti!$F$49:$F$152</xm:f>
          </x14:formula1>
          <xm:sqref>F12:F15 F23:F26 F34:F37 F45:F48 F56:F59 F67:F70</xm:sqref>
        </x14:dataValidation>
        <x14:dataValidation type="list" allowBlank="1" showInputMessage="1" showErrorMessage="1" promptTitle="Zdravstveni dom" prompt="Iz spustnega seznama izberite vaš zdravstveni dom." xr:uid="{7AE14B63-0BD5-4785-9F05-1011432D4CF0}">
          <x14:formula1>
            <xm:f>Šifranti!$A$2:$A$59</xm:f>
          </x14:formula1>
          <xm:sqref>B4</xm:sqref>
        </x14:dataValidation>
        <x14:dataValidation type="list" allowBlank="1" showInputMessage="1" showErrorMessage="1" promptTitle="Obdobje poročanja:" prompt="Izberite obdobje za katerega poročate." xr:uid="{CF7B91DF-3F1C-41EA-A1C1-F53439C72D21}">
          <x14:formula1>
            <xm:f>Šifranti!$K$6</xm:f>
          </x14:formula1>
          <xm:sqref>B5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dimension ref="A1:K156"/>
  <sheetViews>
    <sheetView topLeftCell="B1" workbookViewId="0">
      <selection activeCell="G30" sqref="G30"/>
    </sheetView>
  </sheetViews>
  <sheetFormatPr defaultColWidth="9.109375" defaultRowHeight="13.2" x14ac:dyDescent="0.25"/>
  <cols>
    <col min="1" max="1" width="51.44140625" style="1" customWidth="1"/>
    <col min="2" max="2" width="9.109375" style="1"/>
    <col min="3" max="3" width="22.6640625" style="1" customWidth="1"/>
    <col min="4" max="4" width="19" style="1" customWidth="1"/>
    <col min="5" max="5" width="11" style="1" customWidth="1"/>
    <col min="6" max="6" width="15.6640625" style="1" customWidth="1"/>
    <col min="7" max="7" width="87.6640625" style="1" customWidth="1"/>
    <col min="8" max="8" width="13.33203125" style="1" bestFit="1" customWidth="1"/>
    <col min="9" max="9" width="22.88671875" style="1" customWidth="1"/>
    <col min="10" max="10" width="4.6640625" style="1" bestFit="1" customWidth="1"/>
    <col min="11" max="11" width="24.44140625" style="1" customWidth="1"/>
    <col min="12" max="16384" width="9.109375" style="1"/>
  </cols>
  <sheetData>
    <row r="1" spans="1:11" ht="27" thickBot="1" x14ac:dyDescent="0.3">
      <c r="A1" s="3" t="s">
        <v>6</v>
      </c>
      <c r="C1" s="3"/>
      <c r="D1" s="16"/>
      <c r="E1" s="3"/>
      <c r="F1" s="3" t="s">
        <v>3</v>
      </c>
      <c r="H1" s="3" t="s">
        <v>1</v>
      </c>
      <c r="I1" s="24" t="s">
        <v>2</v>
      </c>
      <c r="K1" s="1" t="s">
        <v>262</v>
      </c>
    </row>
    <row r="2" spans="1:11" ht="13.8" thickBot="1" x14ac:dyDescent="0.3">
      <c r="A2" s="25" t="s">
        <v>484</v>
      </c>
      <c r="D2" s="12"/>
      <c r="E2" s="4"/>
      <c r="F2" s="1" t="s">
        <v>4</v>
      </c>
      <c r="H2" s="17"/>
      <c r="I2" s="18"/>
      <c r="J2" s="5"/>
      <c r="K2" s="35" t="s">
        <v>398</v>
      </c>
    </row>
    <row r="3" spans="1:11" ht="13.8" thickBot="1" x14ac:dyDescent="0.3">
      <c r="A3" s="25" t="s">
        <v>13</v>
      </c>
      <c r="D3" s="12"/>
      <c r="E3" s="4"/>
      <c r="F3" s="1" t="s">
        <v>5</v>
      </c>
      <c r="H3" s="19">
        <v>1</v>
      </c>
      <c r="I3" s="20">
        <v>440.38</v>
      </c>
      <c r="J3" s="5"/>
      <c r="K3" s="35" t="s">
        <v>399</v>
      </c>
    </row>
    <row r="4" spans="1:11" ht="13.8" thickBot="1" x14ac:dyDescent="0.3">
      <c r="A4" s="25" t="s">
        <v>14</v>
      </c>
      <c r="D4" s="12"/>
      <c r="E4" s="4"/>
      <c r="F4" s="1" t="s">
        <v>407</v>
      </c>
      <c r="H4" s="19">
        <v>2</v>
      </c>
      <c r="I4" s="20">
        <v>458</v>
      </c>
      <c r="J4" s="5"/>
      <c r="K4" s="35" t="s">
        <v>400</v>
      </c>
    </row>
    <row r="5" spans="1:11" ht="13.8" thickBot="1" x14ac:dyDescent="0.3">
      <c r="A5" s="25" t="s">
        <v>15</v>
      </c>
      <c r="D5" s="12"/>
      <c r="E5" s="4"/>
      <c r="F5" s="28" t="s">
        <v>69</v>
      </c>
      <c r="G5" s="29" t="s">
        <v>70</v>
      </c>
      <c r="H5" s="19">
        <v>3</v>
      </c>
      <c r="I5" s="20">
        <v>476.31</v>
      </c>
      <c r="K5" s="35" t="s">
        <v>401</v>
      </c>
    </row>
    <row r="6" spans="1:11" ht="13.8" thickBot="1" x14ac:dyDescent="0.3">
      <c r="A6" s="25" t="s">
        <v>16</v>
      </c>
      <c r="D6" s="12"/>
      <c r="E6" s="4"/>
      <c r="F6" s="28" t="s">
        <v>71</v>
      </c>
      <c r="G6" s="29" t="s">
        <v>72</v>
      </c>
      <c r="H6" s="19">
        <v>4</v>
      </c>
      <c r="I6" s="20">
        <v>495.37</v>
      </c>
      <c r="K6" s="35" t="s">
        <v>486</v>
      </c>
    </row>
    <row r="7" spans="1:11" ht="13.8" thickBot="1" x14ac:dyDescent="0.3">
      <c r="A7" s="25" t="s">
        <v>17</v>
      </c>
      <c r="D7" s="12"/>
      <c r="E7" s="4"/>
      <c r="F7" s="28" t="s">
        <v>73</v>
      </c>
      <c r="G7" s="29" t="s">
        <v>74</v>
      </c>
      <c r="H7" s="19">
        <v>5</v>
      </c>
      <c r="I7" s="20">
        <v>515.17999999999995</v>
      </c>
      <c r="K7" s="35"/>
    </row>
    <row r="8" spans="1:11" ht="13.8" thickBot="1" x14ac:dyDescent="0.3">
      <c r="A8" s="25" t="s">
        <v>18</v>
      </c>
      <c r="D8" s="12"/>
      <c r="E8" s="4"/>
      <c r="F8" s="28" t="s">
        <v>75</v>
      </c>
      <c r="G8" s="29" t="s">
        <v>263</v>
      </c>
      <c r="H8" s="19">
        <v>6</v>
      </c>
      <c r="I8" s="20">
        <v>535.79999999999995</v>
      </c>
      <c r="K8" s="35"/>
    </row>
    <row r="9" spans="1:11" ht="13.8" thickBot="1" x14ac:dyDescent="0.3">
      <c r="A9" s="25" t="s">
        <v>19</v>
      </c>
      <c r="F9" s="28" t="s">
        <v>76</v>
      </c>
      <c r="G9" s="29" t="s">
        <v>77</v>
      </c>
      <c r="H9" s="19">
        <v>7</v>
      </c>
      <c r="I9" s="20">
        <v>557.21</v>
      </c>
      <c r="K9" s="35"/>
    </row>
    <row r="10" spans="1:11" ht="13.8" thickBot="1" x14ac:dyDescent="0.3">
      <c r="A10" s="25" t="s">
        <v>20</v>
      </c>
      <c r="F10" s="28" t="s">
        <v>79</v>
      </c>
      <c r="G10" s="29" t="s">
        <v>80</v>
      </c>
      <c r="H10" s="19">
        <v>8</v>
      </c>
      <c r="I10" s="20">
        <v>579.51</v>
      </c>
      <c r="K10" s="35"/>
    </row>
    <row r="11" spans="1:11" ht="13.8" thickBot="1" x14ac:dyDescent="0.3">
      <c r="A11" s="25" t="s">
        <v>21</v>
      </c>
      <c r="F11" s="28" t="s">
        <v>81</v>
      </c>
      <c r="G11" s="29" t="s">
        <v>82</v>
      </c>
      <c r="H11" s="19">
        <v>9</v>
      </c>
      <c r="I11" s="20">
        <v>602.70000000000005</v>
      </c>
      <c r="K11" s="35"/>
    </row>
    <row r="12" spans="1:11" ht="13.8" thickBot="1" x14ac:dyDescent="0.3">
      <c r="A12" s="25" t="s">
        <v>22</v>
      </c>
      <c r="F12" s="28" t="s">
        <v>83</v>
      </c>
      <c r="G12" s="29" t="s">
        <v>84</v>
      </c>
      <c r="H12" s="19">
        <v>10</v>
      </c>
      <c r="I12" s="20">
        <v>626.80999999999995</v>
      </c>
      <c r="K12" s="35"/>
    </row>
    <row r="13" spans="1:11" ht="13.8" thickBot="1" x14ac:dyDescent="0.3">
      <c r="A13" s="25" t="s">
        <v>23</v>
      </c>
      <c r="F13" s="28" t="s">
        <v>85</v>
      </c>
      <c r="G13" s="29" t="s">
        <v>86</v>
      </c>
      <c r="H13" s="19">
        <v>11</v>
      </c>
      <c r="I13" s="20">
        <v>651.88</v>
      </c>
      <c r="K13" s="35"/>
    </row>
    <row r="14" spans="1:11" ht="13.8" thickBot="1" x14ac:dyDescent="0.3">
      <c r="A14" s="25" t="s">
        <v>24</v>
      </c>
      <c r="F14" s="28" t="s">
        <v>87</v>
      </c>
      <c r="G14" s="29" t="s">
        <v>88</v>
      </c>
      <c r="H14" s="19">
        <v>12</v>
      </c>
      <c r="I14" s="20">
        <v>677.95</v>
      </c>
    </row>
    <row r="15" spans="1:11" ht="13.8" thickBot="1" x14ac:dyDescent="0.3">
      <c r="A15" s="25" t="s">
        <v>25</v>
      </c>
      <c r="F15" s="28" t="s">
        <v>264</v>
      </c>
      <c r="G15" s="29" t="s">
        <v>265</v>
      </c>
      <c r="H15" s="19">
        <v>13</v>
      </c>
      <c r="I15" s="20">
        <v>705.06</v>
      </c>
    </row>
    <row r="16" spans="1:11" ht="13.8" thickBot="1" x14ac:dyDescent="0.3">
      <c r="A16" s="25" t="s">
        <v>26</v>
      </c>
      <c r="F16" s="28" t="s">
        <v>266</v>
      </c>
      <c r="G16" s="29" t="s">
        <v>267</v>
      </c>
      <c r="H16" s="19">
        <v>14</v>
      </c>
      <c r="I16" s="20">
        <v>733.27</v>
      </c>
    </row>
    <row r="17" spans="1:9" ht="13.8" thickBot="1" x14ac:dyDescent="0.3">
      <c r="A17" s="25" t="s">
        <v>27</v>
      </c>
      <c r="F17" s="28" t="s">
        <v>268</v>
      </c>
      <c r="G17" s="29" t="s">
        <v>269</v>
      </c>
      <c r="H17" s="19">
        <v>15</v>
      </c>
      <c r="I17" s="20">
        <v>762.6</v>
      </c>
    </row>
    <row r="18" spans="1:9" ht="13.8" thickBot="1" x14ac:dyDescent="0.3">
      <c r="A18" s="25" t="s">
        <v>28</v>
      </c>
      <c r="F18" s="28" t="s">
        <v>89</v>
      </c>
      <c r="G18" s="29" t="s">
        <v>78</v>
      </c>
      <c r="H18" s="19">
        <v>16</v>
      </c>
      <c r="I18" s="20">
        <v>793.1</v>
      </c>
    </row>
    <row r="19" spans="1:9" ht="13.8" thickBot="1" x14ac:dyDescent="0.3">
      <c r="A19" s="25" t="s">
        <v>29</v>
      </c>
      <c r="F19" s="28" t="s">
        <v>90</v>
      </c>
      <c r="G19" s="29" t="s">
        <v>91</v>
      </c>
      <c r="H19" s="19">
        <v>17</v>
      </c>
      <c r="I19" s="20">
        <v>824.84</v>
      </c>
    </row>
    <row r="20" spans="1:9" ht="13.8" thickBot="1" x14ac:dyDescent="0.3">
      <c r="A20" s="25" t="s">
        <v>30</v>
      </c>
      <c r="F20" s="28" t="s">
        <v>92</v>
      </c>
      <c r="G20" s="29" t="s">
        <v>93</v>
      </c>
      <c r="H20" s="19">
        <v>18</v>
      </c>
      <c r="I20" s="20">
        <v>857.83</v>
      </c>
    </row>
    <row r="21" spans="1:9" ht="13.8" thickBot="1" x14ac:dyDescent="0.3">
      <c r="A21" s="25" t="s">
        <v>31</v>
      </c>
      <c r="F21" s="28" t="s">
        <v>94</v>
      </c>
      <c r="G21" s="29" t="s">
        <v>95</v>
      </c>
      <c r="H21" s="19">
        <v>19</v>
      </c>
      <c r="I21" s="20">
        <v>892.13</v>
      </c>
    </row>
    <row r="22" spans="1:9" ht="13.8" thickBot="1" x14ac:dyDescent="0.3">
      <c r="A22" s="25" t="s">
        <v>32</v>
      </c>
      <c r="F22" s="28" t="s">
        <v>96</v>
      </c>
      <c r="G22" s="29" t="s">
        <v>97</v>
      </c>
      <c r="H22" s="19">
        <v>20</v>
      </c>
      <c r="I22" s="20">
        <v>927.82</v>
      </c>
    </row>
    <row r="23" spans="1:9" ht="13.8" thickBot="1" x14ac:dyDescent="0.3">
      <c r="A23" s="25" t="s">
        <v>33</v>
      </c>
      <c r="F23" s="28" t="s">
        <v>98</v>
      </c>
      <c r="G23" s="29" t="s">
        <v>99</v>
      </c>
      <c r="H23" s="19">
        <v>21</v>
      </c>
      <c r="I23" s="20">
        <v>964.94</v>
      </c>
    </row>
    <row r="24" spans="1:9" ht="13.8" thickBot="1" x14ac:dyDescent="0.3">
      <c r="A24" s="25" t="s">
        <v>34</v>
      </c>
      <c r="F24" s="28" t="s">
        <v>100</v>
      </c>
      <c r="G24" s="29" t="s">
        <v>101</v>
      </c>
      <c r="H24" s="19">
        <v>22</v>
      </c>
      <c r="I24" s="21">
        <v>1003.54</v>
      </c>
    </row>
    <row r="25" spans="1:9" ht="13.8" thickBot="1" x14ac:dyDescent="0.3">
      <c r="A25" s="25" t="s">
        <v>35</v>
      </c>
      <c r="F25" s="28" t="s">
        <v>102</v>
      </c>
      <c r="G25" s="29" t="s">
        <v>103</v>
      </c>
      <c r="H25" s="19">
        <v>23</v>
      </c>
      <c r="I25" s="21">
        <v>1043.68</v>
      </c>
    </row>
    <row r="26" spans="1:9" ht="13.8" thickBot="1" x14ac:dyDescent="0.3">
      <c r="A26" s="25" t="s">
        <v>36</v>
      </c>
      <c r="F26" s="28" t="s">
        <v>104</v>
      </c>
      <c r="G26" s="29" t="s">
        <v>105</v>
      </c>
      <c r="H26" s="19">
        <v>24</v>
      </c>
      <c r="I26" s="21">
        <v>1085.43</v>
      </c>
    </row>
    <row r="27" spans="1:9" ht="13.8" thickBot="1" x14ac:dyDescent="0.3">
      <c r="A27" s="25" t="s">
        <v>37</v>
      </c>
      <c r="F27" s="28" t="s">
        <v>106</v>
      </c>
      <c r="G27" s="29" t="s">
        <v>107</v>
      </c>
      <c r="H27" s="19">
        <v>25</v>
      </c>
      <c r="I27" s="21">
        <v>1128.83</v>
      </c>
    </row>
    <row r="28" spans="1:9" ht="13.8" thickBot="1" x14ac:dyDescent="0.3">
      <c r="A28" s="25" t="s">
        <v>38</v>
      </c>
      <c r="F28" s="28" t="s">
        <v>108</v>
      </c>
      <c r="G28" s="29" t="s">
        <v>109</v>
      </c>
      <c r="H28" s="19">
        <v>26</v>
      </c>
      <c r="I28" s="21">
        <v>1173.99</v>
      </c>
    </row>
    <row r="29" spans="1:9" ht="13.8" thickBot="1" x14ac:dyDescent="0.3">
      <c r="A29" s="25" t="s">
        <v>39</v>
      </c>
      <c r="F29" s="28" t="s">
        <v>110</v>
      </c>
      <c r="G29" s="29" t="s">
        <v>111</v>
      </c>
      <c r="H29" s="19">
        <v>27</v>
      </c>
      <c r="I29" s="21">
        <v>1220.94</v>
      </c>
    </row>
    <row r="30" spans="1:9" ht="13.8" thickBot="1" x14ac:dyDescent="0.3">
      <c r="A30" s="25" t="s">
        <v>40</v>
      </c>
      <c r="F30" s="28" t="s">
        <v>112</v>
      </c>
      <c r="G30" s="29" t="s">
        <v>113</v>
      </c>
      <c r="H30" s="19">
        <v>28</v>
      </c>
      <c r="I30" s="21">
        <v>1269.78</v>
      </c>
    </row>
    <row r="31" spans="1:9" ht="13.8" thickBot="1" x14ac:dyDescent="0.3">
      <c r="A31" s="25" t="s">
        <v>41</v>
      </c>
      <c r="F31" s="28" t="s">
        <v>114</v>
      </c>
      <c r="G31" s="29" t="s">
        <v>115</v>
      </c>
      <c r="H31" s="19">
        <v>29</v>
      </c>
      <c r="I31" s="21">
        <v>1320.58</v>
      </c>
    </row>
    <row r="32" spans="1:9" ht="13.8" thickBot="1" x14ac:dyDescent="0.3">
      <c r="A32" s="25" t="s">
        <v>42</v>
      </c>
      <c r="F32" s="28" t="s">
        <v>116</v>
      </c>
      <c r="G32" s="29" t="s">
        <v>117</v>
      </c>
      <c r="H32" s="19">
        <v>30</v>
      </c>
      <c r="I32" s="21">
        <v>1373.4</v>
      </c>
    </row>
    <row r="33" spans="1:9" ht="13.8" thickBot="1" x14ac:dyDescent="0.3">
      <c r="A33" s="25" t="s">
        <v>43</v>
      </c>
      <c r="F33" s="28" t="s">
        <v>118</v>
      </c>
      <c r="G33" s="29" t="s">
        <v>119</v>
      </c>
      <c r="H33" s="19">
        <v>31</v>
      </c>
      <c r="I33" s="21">
        <v>1428.34</v>
      </c>
    </row>
    <row r="34" spans="1:9" ht="13.8" thickBot="1" x14ac:dyDescent="0.3">
      <c r="A34" s="25" t="s">
        <v>44</v>
      </c>
      <c r="F34" s="28" t="s">
        <v>270</v>
      </c>
      <c r="G34" s="29" t="s">
        <v>271</v>
      </c>
      <c r="H34" s="19">
        <v>32</v>
      </c>
      <c r="I34" s="21">
        <v>1485.46</v>
      </c>
    </row>
    <row r="35" spans="1:9" ht="13.8" thickBot="1" x14ac:dyDescent="0.3">
      <c r="A35" s="25" t="s">
        <v>45</v>
      </c>
      <c r="F35" s="28" t="s">
        <v>120</v>
      </c>
      <c r="G35" s="29" t="s">
        <v>121</v>
      </c>
      <c r="H35" s="19">
        <v>33</v>
      </c>
      <c r="I35" s="21">
        <v>1544.88</v>
      </c>
    </row>
    <row r="36" spans="1:9" ht="13.8" thickBot="1" x14ac:dyDescent="0.3">
      <c r="A36" s="25" t="s">
        <v>46</v>
      </c>
      <c r="F36" s="28" t="s">
        <v>272</v>
      </c>
      <c r="G36" s="29" t="s">
        <v>273</v>
      </c>
      <c r="H36" s="22">
        <v>34</v>
      </c>
      <c r="I36" s="23">
        <v>1606.68</v>
      </c>
    </row>
    <row r="37" spans="1:9" ht="13.8" thickBot="1" x14ac:dyDescent="0.3">
      <c r="A37" s="25" t="s">
        <v>47</v>
      </c>
      <c r="F37" s="28" t="s">
        <v>274</v>
      </c>
      <c r="G37" s="29" t="s">
        <v>275</v>
      </c>
      <c r="H37" s="19">
        <v>35</v>
      </c>
      <c r="I37" s="21">
        <v>1670.94</v>
      </c>
    </row>
    <row r="38" spans="1:9" ht="13.8" thickBot="1" x14ac:dyDescent="0.3">
      <c r="A38" s="25" t="s">
        <v>48</v>
      </c>
      <c r="F38" s="28" t="s">
        <v>122</v>
      </c>
      <c r="G38" s="29" t="s">
        <v>123</v>
      </c>
      <c r="H38" s="19">
        <v>36</v>
      </c>
      <c r="I38" s="21">
        <v>1737.79</v>
      </c>
    </row>
    <row r="39" spans="1:9" ht="13.8" thickBot="1" x14ac:dyDescent="0.3">
      <c r="A39" s="25" t="s">
        <v>49</v>
      </c>
      <c r="F39" s="28" t="s">
        <v>122</v>
      </c>
      <c r="G39" s="29" t="s">
        <v>123</v>
      </c>
      <c r="H39" s="19">
        <v>37</v>
      </c>
      <c r="I39" s="21">
        <v>1807.29</v>
      </c>
    </row>
    <row r="40" spans="1:9" ht="13.8" thickBot="1" x14ac:dyDescent="0.3">
      <c r="A40" s="25" t="s">
        <v>50</v>
      </c>
      <c r="F40" s="28" t="s">
        <v>122</v>
      </c>
      <c r="G40" s="29" t="s">
        <v>123</v>
      </c>
      <c r="H40" s="19">
        <v>38</v>
      </c>
      <c r="I40" s="21">
        <v>1879.59</v>
      </c>
    </row>
    <row r="41" spans="1:9" ht="13.8" thickBot="1" x14ac:dyDescent="0.3">
      <c r="A41" s="25" t="s">
        <v>51</v>
      </c>
      <c r="F41" s="28" t="s">
        <v>124</v>
      </c>
      <c r="G41" s="29" t="s">
        <v>276</v>
      </c>
      <c r="H41" s="19">
        <v>39</v>
      </c>
      <c r="I41" s="21">
        <v>1954.78</v>
      </c>
    </row>
    <row r="42" spans="1:9" ht="13.8" thickBot="1" x14ac:dyDescent="0.3">
      <c r="A42" s="25" t="s">
        <v>52</v>
      </c>
      <c r="F42" s="28" t="s">
        <v>125</v>
      </c>
      <c r="G42" s="29" t="s">
        <v>126</v>
      </c>
      <c r="H42" s="19">
        <v>40</v>
      </c>
      <c r="I42" s="21">
        <v>2032.98</v>
      </c>
    </row>
    <row r="43" spans="1:9" ht="13.8" thickBot="1" x14ac:dyDescent="0.3">
      <c r="A43" s="25" t="s">
        <v>53</v>
      </c>
      <c r="F43" s="28" t="s">
        <v>127</v>
      </c>
      <c r="G43" s="29" t="s">
        <v>128</v>
      </c>
      <c r="H43" s="19">
        <v>41</v>
      </c>
      <c r="I43" s="21">
        <v>2114.29</v>
      </c>
    </row>
    <row r="44" spans="1:9" ht="13.8" thickBot="1" x14ac:dyDescent="0.3">
      <c r="A44" s="25" t="s">
        <v>54</v>
      </c>
      <c r="F44" s="28" t="s">
        <v>129</v>
      </c>
      <c r="G44" s="29" t="s">
        <v>130</v>
      </c>
      <c r="H44" s="19">
        <v>42</v>
      </c>
      <c r="I44" s="21">
        <v>2198.84</v>
      </c>
    </row>
    <row r="45" spans="1:9" ht="13.8" thickBot="1" x14ac:dyDescent="0.3">
      <c r="A45" s="25" t="s">
        <v>55</v>
      </c>
      <c r="F45" s="28" t="s">
        <v>131</v>
      </c>
      <c r="G45" s="29" t="s">
        <v>132</v>
      </c>
      <c r="H45" s="19">
        <v>43</v>
      </c>
      <c r="I45" s="21">
        <v>2286.81</v>
      </c>
    </row>
    <row r="46" spans="1:9" ht="13.8" thickBot="1" x14ac:dyDescent="0.3">
      <c r="A46" s="25" t="s">
        <v>56</v>
      </c>
      <c r="F46" s="28" t="s">
        <v>133</v>
      </c>
      <c r="G46" s="29" t="s">
        <v>134</v>
      </c>
      <c r="H46" s="19">
        <v>44</v>
      </c>
      <c r="I46" s="21">
        <v>2378.2800000000002</v>
      </c>
    </row>
    <row r="47" spans="1:9" ht="13.8" thickBot="1" x14ac:dyDescent="0.3">
      <c r="A47" s="25" t="s">
        <v>57</v>
      </c>
      <c r="F47" s="28" t="s">
        <v>135</v>
      </c>
      <c r="G47" s="29" t="s">
        <v>136</v>
      </c>
      <c r="H47" s="19">
        <v>45</v>
      </c>
      <c r="I47" s="21">
        <v>2473.41</v>
      </c>
    </row>
    <row r="48" spans="1:9" ht="13.8" thickBot="1" x14ac:dyDescent="0.3">
      <c r="A48" s="25" t="s">
        <v>58</v>
      </c>
      <c r="F48" s="28" t="s">
        <v>137</v>
      </c>
      <c r="G48" s="29" t="s">
        <v>138</v>
      </c>
      <c r="H48" s="19">
        <v>46</v>
      </c>
      <c r="I48" s="21">
        <v>2572.34</v>
      </c>
    </row>
    <row r="49" spans="1:9" ht="13.8" thickBot="1" x14ac:dyDescent="0.3">
      <c r="A49" s="25" t="s">
        <v>59</v>
      </c>
      <c r="C49"/>
      <c r="D49"/>
      <c r="F49" s="37" t="s">
        <v>277</v>
      </c>
      <c r="G49" s="38" t="s">
        <v>278</v>
      </c>
      <c r="H49" s="19">
        <v>47</v>
      </c>
      <c r="I49" s="21">
        <v>2675.25</v>
      </c>
    </row>
    <row r="50" spans="1:9" ht="13.8" thickBot="1" x14ac:dyDescent="0.3">
      <c r="A50" s="25" t="s">
        <v>60</v>
      </c>
      <c r="C50"/>
      <c r="D50"/>
      <c r="F50" s="37" t="s">
        <v>279</v>
      </c>
      <c r="G50" s="38" t="s">
        <v>280</v>
      </c>
      <c r="H50" s="19">
        <v>48</v>
      </c>
      <c r="I50" s="21">
        <v>2782.25</v>
      </c>
    </row>
    <row r="51" spans="1:9" ht="13.8" thickBot="1" x14ac:dyDescent="0.3">
      <c r="A51" s="25" t="s">
        <v>61</v>
      </c>
      <c r="C51"/>
      <c r="D51"/>
      <c r="F51" s="37" t="s">
        <v>281</v>
      </c>
      <c r="G51" s="38" t="s">
        <v>282</v>
      </c>
      <c r="H51" s="19">
        <v>49</v>
      </c>
      <c r="I51" s="21">
        <v>2893.54</v>
      </c>
    </row>
    <row r="52" spans="1:9" ht="13.8" thickBot="1" x14ac:dyDescent="0.3">
      <c r="A52" s="25" t="s">
        <v>62</v>
      </c>
      <c r="C52"/>
      <c r="D52"/>
      <c r="F52" s="37" t="s">
        <v>283</v>
      </c>
      <c r="G52" s="38" t="s">
        <v>284</v>
      </c>
      <c r="H52" s="19">
        <v>50</v>
      </c>
      <c r="I52" s="21">
        <v>3009.28</v>
      </c>
    </row>
    <row r="53" spans="1:9" ht="13.8" thickBot="1" x14ac:dyDescent="0.3">
      <c r="A53" s="25" t="s">
        <v>63</v>
      </c>
      <c r="C53"/>
      <c r="D53"/>
      <c r="F53" s="37" t="s">
        <v>324</v>
      </c>
      <c r="G53" s="38" t="s">
        <v>325</v>
      </c>
      <c r="H53" s="19">
        <v>51</v>
      </c>
      <c r="I53" s="21">
        <v>3129.66</v>
      </c>
    </row>
    <row r="54" spans="1:9" ht="13.8" thickBot="1" x14ac:dyDescent="0.3">
      <c r="A54" s="25" t="s">
        <v>64</v>
      </c>
      <c r="C54"/>
      <c r="D54"/>
      <c r="F54" s="37" t="s">
        <v>139</v>
      </c>
      <c r="G54" s="38" t="s">
        <v>140</v>
      </c>
      <c r="H54" s="19">
        <v>52</v>
      </c>
      <c r="I54" s="21">
        <v>3254.84</v>
      </c>
    </row>
    <row r="55" spans="1:9" ht="13.8" thickBot="1" x14ac:dyDescent="0.3">
      <c r="A55" s="25" t="s">
        <v>65</v>
      </c>
      <c r="C55"/>
      <c r="D55"/>
      <c r="F55" s="37" t="s">
        <v>141</v>
      </c>
      <c r="G55" s="38" t="s">
        <v>142</v>
      </c>
      <c r="H55" s="19">
        <v>53</v>
      </c>
      <c r="I55" s="21">
        <v>3385.03</v>
      </c>
    </row>
    <row r="56" spans="1:9" ht="13.8" thickBot="1" x14ac:dyDescent="0.3">
      <c r="A56" s="25" t="s">
        <v>66</v>
      </c>
      <c r="C56"/>
      <c r="D56"/>
      <c r="F56" s="37" t="s">
        <v>143</v>
      </c>
      <c r="G56" s="38" t="s">
        <v>144</v>
      </c>
      <c r="H56" s="19">
        <v>54</v>
      </c>
      <c r="I56" s="21">
        <v>3520.44</v>
      </c>
    </row>
    <row r="57" spans="1:9" ht="13.8" thickBot="1" x14ac:dyDescent="0.3">
      <c r="A57" s="25" t="s">
        <v>67</v>
      </c>
      <c r="C57"/>
      <c r="D57"/>
      <c r="F57" s="37" t="s">
        <v>145</v>
      </c>
      <c r="G57" s="38" t="s">
        <v>146</v>
      </c>
      <c r="H57" s="19">
        <v>55</v>
      </c>
      <c r="I57" s="21">
        <v>3661.25</v>
      </c>
    </row>
    <row r="58" spans="1:9" ht="13.8" thickBot="1" x14ac:dyDescent="0.3">
      <c r="A58" s="25" t="s">
        <v>12</v>
      </c>
      <c r="C58"/>
      <c r="D58"/>
      <c r="F58" s="37" t="s">
        <v>147</v>
      </c>
      <c r="G58" s="38" t="s">
        <v>285</v>
      </c>
      <c r="H58" s="19">
        <v>56</v>
      </c>
      <c r="I58" s="21">
        <v>3807.69</v>
      </c>
    </row>
    <row r="59" spans="1:9" ht="13.8" thickBot="1" x14ac:dyDescent="0.3">
      <c r="A59" s="25" t="s">
        <v>68</v>
      </c>
      <c r="C59"/>
      <c r="D59"/>
      <c r="F59" s="37" t="s">
        <v>148</v>
      </c>
      <c r="G59" s="38" t="s">
        <v>149</v>
      </c>
      <c r="H59" s="19">
        <v>57</v>
      </c>
      <c r="I59" s="21">
        <v>3960.02</v>
      </c>
    </row>
    <row r="60" spans="1:9" ht="13.8" thickBot="1" x14ac:dyDescent="0.3">
      <c r="C60"/>
      <c r="D60"/>
      <c r="F60" s="39" t="s">
        <v>150</v>
      </c>
      <c r="G60" s="40" t="s">
        <v>151</v>
      </c>
      <c r="H60" s="19">
        <v>58</v>
      </c>
      <c r="I60" s="21">
        <v>4118.41</v>
      </c>
    </row>
    <row r="61" spans="1:9" ht="13.8" thickBot="1" x14ac:dyDescent="0.3">
      <c r="C61"/>
      <c r="D61"/>
      <c r="F61" s="37" t="s">
        <v>152</v>
      </c>
      <c r="G61" s="38" t="s">
        <v>153</v>
      </c>
      <c r="H61" s="19">
        <v>59</v>
      </c>
      <c r="I61" s="21">
        <v>4283.1400000000003</v>
      </c>
    </row>
    <row r="62" spans="1:9" ht="13.8" thickBot="1" x14ac:dyDescent="0.3">
      <c r="C62"/>
      <c r="D62"/>
      <c r="F62" s="37" t="s">
        <v>154</v>
      </c>
      <c r="G62" s="38" t="s">
        <v>155</v>
      </c>
      <c r="H62" s="19">
        <v>60</v>
      </c>
      <c r="I62" s="21">
        <v>4454.47</v>
      </c>
    </row>
    <row r="63" spans="1:9" ht="13.8" thickBot="1" x14ac:dyDescent="0.3">
      <c r="C63"/>
      <c r="D63"/>
      <c r="F63" s="37" t="s">
        <v>156</v>
      </c>
      <c r="G63" s="38" t="s">
        <v>157</v>
      </c>
      <c r="H63" s="19">
        <v>61</v>
      </c>
      <c r="I63" s="21">
        <v>4632.6400000000003</v>
      </c>
    </row>
    <row r="64" spans="1:9" ht="13.8" thickBot="1" x14ac:dyDescent="0.3">
      <c r="C64"/>
      <c r="D64"/>
      <c r="F64" s="37" t="s">
        <v>158</v>
      </c>
      <c r="G64" s="38" t="s">
        <v>159</v>
      </c>
      <c r="H64" s="19">
        <v>62</v>
      </c>
      <c r="I64" s="21">
        <v>4817.96</v>
      </c>
    </row>
    <row r="65" spans="3:9" ht="13.8" thickBot="1" x14ac:dyDescent="0.3">
      <c r="C65"/>
      <c r="D65"/>
      <c r="F65" s="37" t="s">
        <v>160</v>
      </c>
      <c r="G65" s="38" t="s">
        <v>161</v>
      </c>
      <c r="H65" s="19">
        <v>63</v>
      </c>
      <c r="I65" s="21">
        <v>5010.67</v>
      </c>
    </row>
    <row r="66" spans="3:9" ht="13.8" thickBot="1" x14ac:dyDescent="0.3">
      <c r="C66"/>
      <c r="D66"/>
      <c r="F66" s="37" t="s">
        <v>162</v>
      </c>
      <c r="G66" s="38" t="s">
        <v>163</v>
      </c>
      <c r="H66" s="19">
        <v>64</v>
      </c>
      <c r="I66" s="21">
        <v>5211.1000000000004</v>
      </c>
    </row>
    <row r="67" spans="3:9" ht="13.8" thickBot="1" x14ac:dyDescent="0.3">
      <c r="C67"/>
      <c r="D67"/>
      <c r="F67" s="37" t="s">
        <v>164</v>
      </c>
      <c r="G67" s="38" t="s">
        <v>165</v>
      </c>
      <c r="H67" s="19">
        <v>65</v>
      </c>
      <c r="I67" s="21">
        <v>5419.54</v>
      </c>
    </row>
    <row r="68" spans="3:9" x14ac:dyDescent="0.25">
      <c r="C68"/>
      <c r="D68"/>
      <c r="F68" s="37" t="s">
        <v>166</v>
      </c>
      <c r="G68" s="38" t="s">
        <v>167</v>
      </c>
      <c r="H68"/>
    </row>
    <row r="69" spans="3:9" x14ac:dyDescent="0.25">
      <c r="C69"/>
      <c r="D69"/>
      <c r="F69" s="37" t="s">
        <v>168</v>
      </c>
      <c r="G69" s="38" t="s">
        <v>169</v>
      </c>
      <c r="H69"/>
    </row>
    <row r="70" spans="3:9" x14ac:dyDescent="0.25">
      <c r="C70"/>
      <c r="D70"/>
      <c r="F70" s="37" t="s">
        <v>170</v>
      </c>
      <c r="G70" s="38" t="s">
        <v>171</v>
      </c>
      <c r="H70"/>
    </row>
    <row r="71" spans="3:9" x14ac:dyDescent="0.25">
      <c r="C71"/>
      <c r="D71"/>
      <c r="F71" s="37" t="s">
        <v>172</v>
      </c>
      <c r="G71" s="38" t="s">
        <v>173</v>
      </c>
      <c r="H71"/>
    </row>
    <row r="72" spans="3:9" x14ac:dyDescent="0.25">
      <c r="C72"/>
      <c r="D72"/>
      <c r="F72" s="37" t="s">
        <v>174</v>
      </c>
      <c r="G72" s="38" t="s">
        <v>175</v>
      </c>
      <c r="H72"/>
    </row>
    <row r="73" spans="3:9" x14ac:dyDescent="0.25">
      <c r="C73"/>
      <c r="D73"/>
      <c r="F73" s="37" t="s">
        <v>176</v>
      </c>
      <c r="G73" s="38" t="s">
        <v>177</v>
      </c>
      <c r="H73"/>
    </row>
    <row r="74" spans="3:9" x14ac:dyDescent="0.25">
      <c r="C74"/>
      <c r="D74"/>
      <c r="F74" s="37" t="s">
        <v>178</v>
      </c>
      <c r="G74" s="38" t="s">
        <v>179</v>
      </c>
      <c r="H74"/>
    </row>
    <row r="75" spans="3:9" x14ac:dyDescent="0.25">
      <c r="C75"/>
      <c r="D75"/>
      <c r="F75" s="37" t="s">
        <v>180</v>
      </c>
      <c r="G75" s="38" t="s">
        <v>181</v>
      </c>
      <c r="H75"/>
    </row>
    <row r="76" spans="3:9" x14ac:dyDescent="0.25">
      <c r="C76"/>
      <c r="D76"/>
      <c r="F76" s="37" t="s">
        <v>182</v>
      </c>
      <c r="G76" s="38" t="s">
        <v>183</v>
      </c>
      <c r="H76"/>
    </row>
    <row r="77" spans="3:9" x14ac:dyDescent="0.25">
      <c r="C77"/>
      <c r="D77"/>
      <c r="F77" s="37" t="s">
        <v>184</v>
      </c>
      <c r="G77" s="38" t="s">
        <v>185</v>
      </c>
      <c r="H77"/>
    </row>
    <row r="78" spans="3:9" x14ac:dyDescent="0.25">
      <c r="C78"/>
      <c r="D78"/>
      <c r="F78" s="37" t="s">
        <v>186</v>
      </c>
      <c r="G78" s="38" t="s">
        <v>187</v>
      </c>
      <c r="H78"/>
    </row>
    <row r="79" spans="3:9" x14ac:dyDescent="0.25">
      <c r="C79"/>
      <c r="D79"/>
      <c r="F79" s="37" t="s">
        <v>188</v>
      </c>
      <c r="G79" s="38" t="s">
        <v>189</v>
      </c>
      <c r="H79"/>
    </row>
    <row r="80" spans="3:9" x14ac:dyDescent="0.25">
      <c r="C80"/>
      <c r="D80"/>
      <c r="F80" s="37" t="s">
        <v>190</v>
      </c>
      <c r="G80" s="38" t="s">
        <v>191</v>
      </c>
      <c r="H80"/>
    </row>
    <row r="81" spans="3:8" x14ac:dyDescent="0.25">
      <c r="C81"/>
      <c r="D81"/>
      <c r="F81" s="37" t="s">
        <v>192</v>
      </c>
      <c r="G81" s="38" t="s">
        <v>286</v>
      </c>
      <c r="H81"/>
    </row>
    <row r="82" spans="3:8" x14ac:dyDescent="0.25">
      <c r="C82"/>
      <c r="D82"/>
      <c r="F82" s="39" t="s">
        <v>193</v>
      </c>
      <c r="G82" s="40" t="s">
        <v>287</v>
      </c>
      <c r="H82"/>
    </row>
    <row r="83" spans="3:8" x14ac:dyDescent="0.25">
      <c r="C83"/>
      <c r="D83"/>
      <c r="F83" s="37" t="s">
        <v>326</v>
      </c>
      <c r="G83" s="38" t="s">
        <v>327</v>
      </c>
      <c r="H83"/>
    </row>
    <row r="84" spans="3:8" x14ac:dyDescent="0.25">
      <c r="C84"/>
      <c r="D84"/>
      <c r="F84" s="37" t="s">
        <v>328</v>
      </c>
      <c r="G84" s="38" t="s">
        <v>329</v>
      </c>
      <c r="H84"/>
    </row>
    <row r="85" spans="3:8" x14ac:dyDescent="0.25">
      <c r="C85"/>
      <c r="D85"/>
      <c r="F85" s="37" t="s">
        <v>330</v>
      </c>
      <c r="G85" s="38" t="s">
        <v>331</v>
      </c>
      <c r="H85"/>
    </row>
    <row r="86" spans="3:8" x14ac:dyDescent="0.25">
      <c r="C86"/>
      <c r="D86"/>
      <c r="F86" s="37" t="s">
        <v>332</v>
      </c>
      <c r="G86" s="38" t="s">
        <v>333</v>
      </c>
      <c r="H86"/>
    </row>
    <row r="87" spans="3:8" x14ac:dyDescent="0.25">
      <c r="C87"/>
      <c r="D87"/>
      <c r="F87" s="37" t="s">
        <v>334</v>
      </c>
      <c r="G87" s="38" t="s">
        <v>335</v>
      </c>
      <c r="H87"/>
    </row>
    <row r="88" spans="3:8" x14ac:dyDescent="0.25">
      <c r="C88"/>
      <c r="D88"/>
      <c r="F88" s="37" t="s">
        <v>336</v>
      </c>
      <c r="G88" s="38" t="s">
        <v>337</v>
      </c>
      <c r="H88"/>
    </row>
    <row r="89" spans="3:8" x14ac:dyDescent="0.25">
      <c r="C89"/>
      <c r="D89"/>
      <c r="F89" s="37" t="s">
        <v>338</v>
      </c>
      <c r="G89" s="38" t="s">
        <v>339</v>
      </c>
      <c r="H89"/>
    </row>
    <row r="90" spans="3:8" x14ac:dyDescent="0.25">
      <c r="C90"/>
      <c r="D90"/>
      <c r="F90" s="37" t="s">
        <v>340</v>
      </c>
      <c r="G90" s="38" t="s">
        <v>341</v>
      </c>
      <c r="H90"/>
    </row>
    <row r="91" spans="3:8" x14ac:dyDescent="0.25">
      <c r="C91"/>
      <c r="D91"/>
      <c r="F91" s="37" t="s">
        <v>342</v>
      </c>
      <c r="G91" s="38" t="s">
        <v>343</v>
      </c>
      <c r="H91"/>
    </row>
    <row r="92" spans="3:8" x14ac:dyDescent="0.25">
      <c r="C92"/>
      <c r="D92"/>
      <c r="F92" s="39" t="s">
        <v>194</v>
      </c>
      <c r="G92" s="40" t="s">
        <v>195</v>
      </c>
      <c r="H92"/>
    </row>
    <row r="93" spans="3:8" x14ac:dyDescent="0.25">
      <c r="C93"/>
      <c r="D93"/>
      <c r="F93" s="37" t="s">
        <v>196</v>
      </c>
      <c r="G93" s="38" t="s">
        <v>197</v>
      </c>
      <c r="H93"/>
    </row>
    <row r="94" spans="3:8" x14ac:dyDescent="0.25">
      <c r="C94"/>
      <c r="D94"/>
      <c r="F94" s="37" t="s">
        <v>198</v>
      </c>
      <c r="G94" s="38" t="s">
        <v>199</v>
      </c>
      <c r="H94"/>
    </row>
    <row r="95" spans="3:8" x14ac:dyDescent="0.25">
      <c r="C95"/>
      <c r="D95"/>
      <c r="F95" s="37" t="s">
        <v>200</v>
      </c>
      <c r="G95" s="38" t="s">
        <v>201</v>
      </c>
      <c r="H95"/>
    </row>
    <row r="96" spans="3:8" x14ac:dyDescent="0.25">
      <c r="C96"/>
      <c r="D96"/>
      <c r="F96" s="37" t="s">
        <v>202</v>
      </c>
      <c r="G96" s="38" t="s">
        <v>203</v>
      </c>
      <c r="H96"/>
    </row>
    <row r="97" spans="3:8" x14ac:dyDescent="0.25">
      <c r="C97"/>
      <c r="D97"/>
      <c r="F97" s="37" t="s">
        <v>204</v>
      </c>
      <c r="G97" s="38" t="s">
        <v>205</v>
      </c>
      <c r="H97"/>
    </row>
    <row r="98" spans="3:8" x14ac:dyDescent="0.25">
      <c r="C98"/>
      <c r="D98"/>
      <c r="F98" s="37" t="s">
        <v>206</v>
      </c>
      <c r="G98" s="38" t="s">
        <v>207</v>
      </c>
      <c r="H98"/>
    </row>
    <row r="99" spans="3:8" x14ac:dyDescent="0.25">
      <c r="C99"/>
      <c r="D99"/>
      <c r="F99" s="37" t="s">
        <v>208</v>
      </c>
      <c r="G99" s="38" t="s">
        <v>209</v>
      </c>
      <c r="H99"/>
    </row>
    <row r="100" spans="3:8" x14ac:dyDescent="0.25">
      <c r="C100"/>
      <c r="D100"/>
      <c r="F100" s="37" t="s">
        <v>210</v>
      </c>
      <c r="G100" s="38" t="s">
        <v>211</v>
      </c>
      <c r="H100"/>
    </row>
    <row r="101" spans="3:8" x14ac:dyDescent="0.25">
      <c r="C101"/>
      <c r="D101"/>
      <c r="F101" s="37" t="s">
        <v>212</v>
      </c>
      <c r="G101" s="38" t="s">
        <v>213</v>
      </c>
      <c r="H101"/>
    </row>
    <row r="102" spans="3:8" x14ac:dyDescent="0.25">
      <c r="C102"/>
      <c r="D102"/>
      <c r="F102" s="37" t="s">
        <v>214</v>
      </c>
      <c r="G102" s="38" t="s">
        <v>215</v>
      </c>
      <c r="H102"/>
    </row>
    <row r="103" spans="3:8" x14ac:dyDescent="0.25">
      <c r="C103"/>
      <c r="D103"/>
      <c r="F103" s="37" t="s">
        <v>216</v>
      </c>
      <c r="G103" s="38" t="s">
        <v>217</v>
      </c>
      <c r="H103"/>
    </row>
    <row r="104" spans="3:8" x14ac:dyDescent="0.25">
      <c r="C104"/>
      <c r="D104"/>
      <c r="F104" s="37" t="s">
        <v>218</v>
      </c>
      <c r="G104" s="38" t="s">
        <v>219</v>
      </c>
      <c r="H104"/>
    </row>
    <row r="105" spans="3:8" x14ac:dyDescent="0.25">
      <c r="C105"/>
      <c r="D105"/>
      <c r="F105" s="37" t="s">
        <v>220</v>
      </c>
      <c r="G105" s="38" t="s">
        <v>221</v>
      </c>
      <c r="H105"/>
    </row>
    <row r="106" spans="3:8" x14ac:dyDescent="0.25">
      <c r="C106"/>
      <c r="D106"/>
      <c r="F106" s="37" t="s">
        <v>222</v>
      </c>
      <c r="G106" s="38" t="s">
        <v>223</v>
      </c>
      <c r="H106"/>
    </row>
    <row r="107" spans="3:8" x14ac:dyDescent="0.25">
      <c r="C107"/>
      <c r="D107"/>
      <c r="F107" s="37" t="s">
        <v>224</v>
      </c>
      <c r="G107" s="38" t="s">
        <v>225</v>
      </c>
    </row>
    <row r="108" spans="3:8" x14ac:dyDescent="0.25">
      <c r="C108"/>
      <c r="D108"/>
      <c r="F108" s="37" t="s">
        <v>226</v>
      </c>
      <c r="G108" s="38" t="s">
        <v>227</v>
      </c>
    </row>
    <row r="109" spans="3:8" x14ac:dyDescent="0.25">
      <c r="C109"/>
      <c r="D109"/>
      <c r="F109" s="37" t="s">
        <v>228</v>
      </c>
      <c r="G109" s="38" t="s">
        <v>229</v>
      </c>
    </row>
    <row r="110" spans="3:8" x14ac:dyDescent="0.25">
      <c r="C110"/>
      <c r="D110"/>
      <c r="F110" s="37" t="s">
        <v>230</v>
      </c>
      <c r="G110" s="38" t="s">
        <v>231</v>
      </c>
    </row>
    <row r="111" spans="3:8" x14ac:dyDescent="0.25">
      <c r="C111"/>
      <c r="D111"/>
      <c r="F111" s="37" t="s">
        <v>232</v>
      </c>
      <c r="G111" s="38" t="s">
        <v>233</v>
      </c>
    </row>
    <row r="112" spans="3:8" x14ac:dyDescent="0.25">
      <c r="C112"/>
      <c r="D112"/>
      <c r="F112" s="37" t="s">
        <v>234</v>
      </c>
      <c r="G112" s="38" t="s">
        <v>235</v>
      </c>
    </row>
    <row r="113" spans="3:7" x14ac:dyDescent="0.25">
      <c r="C113"/>
      <c r="D113"/>
      <c r="F113" s="37" t="s">
        <v>236</v>
      </c>
      <c r="G113" s="38" t="s">
        <v>237</v>
      </c>
    </row>
    <row r="114" spans="3:7" x14ac:dyDescent="0.25">
      <c r="C114"/>
      <c r="D114"/>
      <c r="F114" s="37" t="s">
        <v>238</v>
      </c>
      <c r="G114" s="38" t="s">
        <v>239</v>
      </c>
    </row>
    <row r="115" spans="3:7" x14ac:dyDescent="0.25">
      <c r="C115"/>
      <c r="D115"/>
      <c r="F115" s="37" t="s">
        <v>240</v>
      </c>
      <c r="G115" s="38" t="s">
        <v>241</v>
      </c>
    </row>
    <row r="116" spans="3:7" x14ac:dyDescent="0.25">
      <c r="C116"/>
      <c r="D116"/>
      <c r="F116" s="37" t="s">
        <v>242</v>
      </c>
      <c r="G116" s="38" t="s">
        <v>243</v>
      </c>
    </row>
    <row r="117" spans="3:7" x14ac:dyDescent="0.25">
      <c r="C117"/>
      <c r="D117"/>
      <c r="F117" s="37" t="s">
        <v>244</v>
      </c>
      <c r="G117" s="38" t="s">
        <v>245</v>
      </c>
    </row>
    <row r="118" spans="3:7" x14ac:dyDescent="0.25">
      <c r="C118"/>
      <c r="D118"/>
      <c r="F118" s="37" t="s">
        <v>246</v>
      </c>
      <c r="G118" s="38" t="s">
        <v>247</v>
      </c>
    </row>
    <row r="119" spans="3:7" x14ac:dyDescent="0.25">
      <c r="C119"/>
      <c r="D119"/>
      <c r="F119" s="39" t="s">
        <v>248</v>
      </c>
      <c r="G119" s="40" t="s">
        <v>249</v>
      </c>
    </row>
    <row r="120" spans="3:7" x14ac:dyDescent="0.25">
      <c r="C120"/>
      <c r="D120"/>
      <c r="F120" s="37" t="s">
        <v>250</v>
      </c>
      <c r="G120" s="38" t="s">
        <v>251</v>
      </c>
    </row>
    <row r="121" spans="3:7" x14ac:dyDescent="0.25">
      <c r="C121"/>
      <c r="D121"/>
      <c r="F121" s="37" t="s">
        <v>252</v>
      </c>
      <c r="G121" s="38" t="s">
        <v>253</v>
      </c>
    </row>
    <row r="122" spans="3:7" x14ac:dyDescent="0.25">
      <c r="C122"/>
      <c r="D122"/>
      <c r="F122" s="37" t="s">
        <v>254</v>
      </c>
      <c r="G122" s="38" t="s">
        <v>255</v>
      </c>
    </row>
    <row r="123" spans="3:7" x14ac:dyDescent="0.25">
      <c r="C123"/>
      <c r="D123"/>
      <c r="F123" s="37" t="s">
        <v>256</v>
      </c>
      <c r="G123" s="38" t="s">
        <v>257</v>
      </c>
    </row>
    <row r="124" spans="3:7" x14ac:dyDescent="0.25">
      <c r="C124"/>
      <c r="D124"/>
      <c r="F124" s="37" t="s">
        <v>258</v>
      </c>
      <c r="G124" s="38" t="s">
        <v>259</v>
      </c>
    </row>
    <row r="125" spans="3:7" x14ac:dyDescent="0.25">
      <c r="C125"/>
      <c r="D125"/>
      <c r="F125" s="37" t="s">
        <v>260</v>
      </c>
      <c r="G125" s="38" t="s">
        <v>261</v>
      </c>
    </row>
    <row r="126" spans="3:7" x14ac:dyDescent="0.25">
      <c r="C126"/>
      <c r="D126"/>
      <c r="F126" s="37" t="s">
        <v>288</v>
      </c>
      <c r="G126" s="38" t="s">
        <v>289</v>
      </c>
    </row>
    <row r="127" spans="3:7" x14ac:dyDescent="0.25">
      <c r="C127"/>
      <c r="D127"/>
      <c r="F127" s="37" t="s">
        <v>290</v>
      </c>
      <c r="G127" s="38" t="s">
        <v>291</v>
      </c>
    </row>
    <row r="128" spans="3:7" x14ac:dyDescent="0.25">
      <c r="C128"/>
      <c r="D128"/>
      <c r="F128" s="37" t="s">
        <v>292</v>
      </c>
      <c r="G128" s="38" t="s">
        <v>293</v>
      </c>
    </row>
    <row r="129" spans="3:7" x14ac:dyDescent="0.25">
      <c r="C129"/>
      <c r="D129"/>
      <c r="F129" s="37" t="s">
        <v>294</v>
      </c>
      <c r="G129" s="38" t="s">
        <v>295</v>
      </c>
    </row>
    <row r="130" spans="3:7" x14ac:dyDescent="0.25">
      <c r="C130"/>
      <c r="D130"/>
      <c r="F130" s="37" t="s">
        <v>296</v>
      </c>
      <c r="G130" s="38" t="s">
        <v>297</v>
      </c>
    </row>
    <row r="131" spans="3:7" x14ac:dyDescent="0.25">
      <c r="C131"/>
      <c r="D131"/>
      <c r="F131" s="37" t="s">
        <v>298</v>
      </c>
      <c r="G131" s="38" t="s">
        <v>299</v>
      </c>
    </row>
    <row r="132" spans="3:7" x14ac:dyDescent="0.25">
      <c r="C132"/>
      <c r="D132"/>
      <c r="F132" s="37" t="s">
        <v>344</v>
      </c>
      <c r="G132" s="41" t="s">
        <v>345</v>
      </c>
    </row>
    <row r="133" spans="3:7" x14ac:dyDescent="0.25">
      <c r="C133"/>
      <c r="D133"/>
      <c r="F133" s="37" t="s">
        <v>346</v>
      </c>
      <c r="G133" s="41" t="s">
        <v>347</v>
      </c>
    </row>
    <row r="134" spans="3:7" x14ac:dyDescent="0.25">
      <c r="C134"/>
      <c r="D134"/>
      <c r="F134" s="37" t="s">
        <v>348</v>
      </c>
      <c r="G134" s="41" t="s">
        <v>349</v>
      </c>
    </row>
    <row r="135" spans="3:7" x14ac:dyDescent="0.25">
      <c r="C135"/>
      <c r="D135"/>
      <c r="F135" s="37" t="s">
        <v>350</v>
      </c>
      <c r="G135" s="41" t="s">
        <v>351</v>
      </c>
    </row>
    <row r="136" spans="3:7" x14ac:dyDescent="0.25">
      <c r="C136"/>
      <c r="D136"/>
      <c r="F136" s="37" t="s">
        <v>352</v>
      </c>
      <c r="G136" s="41" t="s">
        <v>353</v>
      </c>
    </row>
    <row r="137" spans="3:7" x14ac:dyDescent="0.25">
      <c r="C137"/>
      <c r="D137"/>
      <c r="F137" s="37" t="s">
        <v>354</v>
      </c>
      <c r="G137" s="41" t="s">
        <v>355</v>
      </c>
    </row>
    <row r="138" spans="3:7" x14ac:dyDescent="0.25">
      <c r="C138"/>
      <c r="D138"/>
      <c r="F138" s="37" t="s">
        <v>356</v>
      </c>
      <c r="G138" s="41" t="s">
        <v>357</v>
      </c>
    </row>
    <row r="139" spans="3:7" x14ac:dyDescent="0.25">
      <c r="C139"/>
      <c r="D139"/>
      <c r="F139" s="37" t="s">
        <v>358</v>
      </c>
      <c r="G139" s="41" t="s">
        <v>359</v>
      </c>
    </row>
    <row r="140" spans="3:7" x14ac:dyDescent="0.25">
      <c r="C140"/>
      <c r="D140"/>
      <c r="F140" s="37" t="s">
        <v>360</v>
      </c>
      <c r="G140" s="41" t="s">
        <v>361</v>
      </c>
    </row>
    <row r="141" spans="3:7" x14ac:dyDescent="0.25">
      <c r="C141"/>
      <c r="D141"/>
      <c r="F141" s="37" t="s">
        <v>362</v>
      </c>
      <c r="G141" s="41" t="s">
        <v>363</v>
      </c>
    </row>
    <row r="142" spans="3:7" x14ac:dyDescent="0.25">
      <c r="C142"/>
      <c r="D142"/>
      <c r="F142" s="37" t="s">
        <v>364</v>
      </c>
      <c r="G142" s="41" t="s">
        <v>365</v>
      </c>
    </row>
    <row r="143" spans="3:7" x14ac:dyDescent="0.25">
      <c r="C143"/>
      <c r="D143"/>
      <c r="F143" s="37" t="s">
        <v>366</v>
      </c>
      <c r="G143" s="41" t="s">
        <v>367</v>
      </c>
    </row>
    <row r="144" spans="3:7" x14ac:dyDescent="0.25">
      <c r="C144"/>
      <c r="D144"/>
      <c r="F144" s="37" t="s">
        <v>300</v>
      </c>
      <c r="G144" s="41" t="s">
        <v>301</v>
      </c>
    </row>
    <row r="145" spans="3:7" x14ac:dyDescent="0.25">
      <c r="C145"/>
      <c r="D145"/>
      <c r="F145" s="37" t="s">
        <v>302</v>
      </c>
      <c r="G145" s="41" t="s">
        <v>303</v>
      </c>
    </row>
    <row r="146" spans="3:7" x14ac:dyDescent="0.25">
      <c r="C146"/>
      <c r="D146"/>
      <c r="F146" s="37" t="s">
        <v>304</v>
      </c>
      <c r="G146" s="41" t="s">
        <v>305</v>
      </c>
    </row>
    <row r="147" spans="3:7" x14ac:dyDescent="0.25">
      <c r="C147"/>
      <c r="D147"/>
      <c r="F147" s="37" t="s">
        <v>306</v>
      </c>
      <c r="G147" s="41" t="s">
        <v>307</v>
      </c>
    </row>
    <row r="148" spans="3:7" x14ac:dyDescent="0.25">
      <c r="C148"/>
      <c r="D148"/>
      <c r="F148" s="37" t="s">
        <v>308</v>
      </c>
      <c r="G148" s="41" t="s">
        <v>309</v>
      </c>
    </row>
    <row r="149" spans="3:7" x14ac:dyDescent="0.25">
      <c r="F149" s="37" t="s">
        <v>310</v>
      </c>
      <c r="G149" s="41" t="s">
        <v>311</v>
      </c>
    </row>
    <row r="150" spans="3:7" x14ac:dyDescent="0.25">
      <c r="F150" s="37" t="s">
        <v>312</v>
      </c>
      <c r="G150" s="41" t="s">
        <v>313</v>
      </c>
    </row>
    <row r="151" spans="3:7" x14ac:dyDescent="0.25">
      <c r="F151" s="37" t="s">
        <v>314</v>
      </c>
      <c r="G151" s="41" t="s">
        <v>315</v>
      </c>
    </row>
    <row r="152" spans="3:7" x14ac:dyDescent="0.25">
      <c r="F152" s="37" t="s">
        <v>316</v>
      </c>
      <c r="G152" s="41" t="s">
        <v>317</v>
      </c>
    </row>
    <row r="153" spans="3:7" x14ac:dyDescent="0.25">
      <c r="F153" s="50" t="s">
        <v>385</v>
      </c>
      <c r="G153" s="41" t="s">
        <v>386</v>
      </c>
    </row>
    <row r="154" spans="3:7" x14ac:dyDescent="0.25">
      <c r="F154" s="50" t="s">
        <v>390</v>
      </c>
      <c r="G154" s="41" t="s">
        <v>387</v>
      </c>
    </row>
    <row r="155" spans="3:7" x14ac:dyDescent="0.25">
      <c r="F155" s="50" t="s">
        <v>391</v>
      </c>
      <c r="G155" s="41" t="s">
        <v>388</v>
      </c>
    </row>
    <row r="156" spans="3:7" x14ac:dyDescent="0.25">
      <c r="F156" s="50" t="s">
        <v>392</v>
      </c>
      <c r="G156" s="41" t="s">
        <v>389</v>
      </c>
    </row>
  </sheetData>
  <sheetProtection algorithmName="SHA-512" hashValue="VlVRAOzRqoolns/GlLZK8GpglQMAMnaNqn6hEu1TzVibfRzPFljfzjKw0ROhVBjde0JRyTnZwcCsgQvyGhnu4w==" saltValue="M4RzprGFfSAXx9t0dVzDcA==" spinCount="100000" sheet="1" selectLockedCells="1"/>
  <phoneticPr fontId="7"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C817B1A642FE44091785BB811B33B62" ma:contentTypeVersion="16" ma:contentTypeDescription="Ustvari nov dokument." ma:contentTypeScope="" ma:versionID="a55c515d01cdf2a807ffcbe174ff99a1">
  <xsd:schema xmlns:xsd="http://www.w3.org/2001/XMLSchema" xmlns:xs="http://www.w3.org/2001/XMLSchema" xmlns:p="http://schemas.microsoft.com/office/2006/metadata/properties" xmlns:ns2="77642908-0165-40a8-b71e-39f1024eaea6" xmlns:ns3="c59cd550-35e2-404c-bee9-8fd5bbdb2352" targetNamespace="http://schemas.microsoft.com/office/2006/metadata/properties" ma:root="true" ma:fieldsID="78ed8e237a355390213afb16a062be8f" ns2:_="" ns3:_="">
    <xsd:import namespace="77642908-0165-40a8-b71e-39f1024eaea6"/>
    <xsd:import namespace="c59cd550-35e2-404c-bee9-8fd5bbdb235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642908-0165-40a8-b71e-39f1024eae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Oznake slike" ma:readOnly="false" ma:fieldId="{5cf76f15-5ced-4ddc-b409-7134ff3c332f}" ma:taxonomyMulti="true" ma:sspId="60653609-4b9c-4d46-a784-38eed82a2b7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59cd550-35e2-404c-bee9-8fd5bbdb2352" elementFormDefault="qualified">
    <xsd:import namespace="http://schemas.microsoft.com/office/2006/documentManagement/types"/>
    <xsd:import namespace="http://schemas.microsoft.com/office/infopath/2007/PartnerControls"/>
    <xsd:element name="SharedWithUsers" ma:index="12"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V skupni rabi s podrobnostmi" ma:internalName="SharedWithDetails" ma:readOnly="true">
      <xsd:simpleType>
        <xsd:restriction base="dms:Note">
          <xsd:maxLength value="255"/>
        </xsd:restriction>
      </xsd:simpleType>
    </xsd:element>
    <xsd:element name="TaxCatchAll" ma:index="23" nillable="true" ma:displayName="Taxonomy Catch All Column" ma:hidden="true" ma:list="{575d6004-e889-4637-8e2e-c9b762f16cd4}" ma:internalName="TaxCatchAll" ma:showField="CatchAllData" ma:web="c59cd550-35e2-404c-bee9-8fd5bbdb23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7F8A9D-8B6E-47A2-A10A-4C4770BF9F39}"/>
</file>

<file path=customXml/itemProps2.xml><?xml version="1.0" encoding="utf-8"?>
<ds:datastoreItem xmlns:ds="http://schemas.openxmlformats.org/officeDocument/2006/customXml" ds:itemID="{05B01606-6760-470D-9FB7-E1DE477E70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POD_PO za ADM</vt:lpstr>
      <vt:lpstr>POD_PO za OŠD</vt:lpstr>
      <vt:lpstr>POD_PO za GIN</vt:lpstr>
      <vt:lpstr>POD_PO za ZOB za ODR</vt:lpstr>
      <vt:lpstr>POD_PO za ZOB za MLAD</vt:lpstr>
      <vt:lpstr>POD_PO za ZOB za ŠTUD</vt:lpstr>
      <vt:lpstr>Šifranti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Alenka Sušnik Goričan</dc:creator>
  <cp:lastModifiedBy>Alenka Sušnik Goričan</cp:lastModifiedBy>
  <cp:lastPrinted>2022-10-18T12:24:14Z</cp:lastPrinted>
  <dcterms:created xsi:type="dcterms:W3CDTF">2018-07-13T09:14:53Z</dcterms:created>
  <dcterms:modified xsi:type="dcterms:W3CDTF">2023-02-06T10:14:34Z</dcterms:modified>
</cp:coreProperties>
</file>